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6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7.xml" ContentType="application/vnd.openxmlformats-officedocument.themeOverride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8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9.xml" ContentType="application/vnd.openxmlformats-officedocument.themeOverride+xml"/>
  <Override PartName="/xl/drawings/drawing6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1.xml" ContentType="application/vnd.openxmlformats-officedocument.themeOverride+xml"/>
  <Override PartName="/xl/drawings/drawing7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3.xml" ContentType="application/vnd.openxmlformats-officedocument.themeOverride+xml"/>
  <Override PartName="/xl/drawings/drawing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4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5.xml" ContentType="application/vnd.openxmlformats-officedocument.themeOverride+xml"/>
  <Override PartName="/xl/drawings/drawing9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6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19.xml" ContentType="application/vnd.openxmlformats-officedocument.themeOverride+xml"/>
  <Override PartName="/xl/drawings/drawing11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0.xml" ContentType="application/vnd.openxmlformats-officedocument.themeOverride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1.xml" ContentType="application/vnd.openxmlformats-officedocument.themeOverride+xml"/>
  <Override PartName="/xl/drawings/drawing13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2.xml" ContentType="application/vnd.openxmlformats-officedocument.themeOverride+xml"/>
  <Override PartName="/xl/drawings/drawing1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3.xml" ContentType="application/vnd.openxmlformats-officedocument.themeOverride+xml"/>
  <Override PartName="/xl/drawings/drawing15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4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5.xml" ContentType="application/vnd.openxmlformats-officedocument.themeOverride+xml"/>
  <Override PartName="/xl/drawings/drawing16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26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27.xml" ContentType="application/vnd.openxmlformats-officedocument.themeOverride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28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29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0.xml" ContentType="application/vnd.openxmlformats-officedocument.themeOverride+xml"/>
  <Override PartName="/xl/drawings/drawing18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1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2.xml" ContentType="application/vnd.openxmlformats-officedocument.themeOverride+xml"/>
  <Override PartName="/xl/drawings/drawing19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3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4.xml" ContentType="application/vnd.openxmlformats-officedocument.themeOverride+xml"/>
  <Override PartName="/xl/drawings/drawing20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5.xml" ContentType="application/vnd.openxmlformats-officedocument.themeOverride+xml"/>
  <Override PartName="/xl/drawings/drawing21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6.xml" ContentType="application/vnd.openxmlformats-officedocument.themeOverride+xml"/>
  <Override PartName="/xl/drawings/drawing22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37.xml" ContentType="application/vnd.openxmlformats-officedocument.themeOverride+xml"/>
  <Override PartName="/xl/drawings/drawing23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38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39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0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1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2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3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4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45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46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47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48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49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0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1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2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3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4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55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56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57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58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59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0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1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2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3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4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5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6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7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68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69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0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 codeName="ThisWorkbook" defaultThemeVersion="124226"/>
  <xr:revisionPtr revIDLastSave="0" documentId="13_ncr:1_{59AF93EB-D579-429B-B84F-DB8B262C12DA}" xr6:coauthVersionLast="47" xr6:coauthVersionMax="47" xr10:uidLastSave="{00000000-0000-0000-0000-000000000000}"/>
  <bookViews>
    <workbookView xWindow="-110" yWindow="-110" windowWidth="25820" windowHeight="15500" tabRatio="790" activeTab="1" xr2:uid="{00000000-000D-0000-FFFF-FFFF00000000}"/>
  </bookViews>
  <sheets>
    <sheet name="⓪基礎データ設定" sheetId="75" r:id="rId1"/>
    <sheet name="①-1データ貼り付け１" sheetId="79" r:id="rId2"/>
    <sheet name="①-2データ貼り付け２（入院外）" sheetId="76" r:id="rId3"/>
    <sheet name="①-3データ貼り付け３（入院）" sheetId="77" r:id="rId4"/>
    <sheet name="②自動集計ﾌｫｰﾏｯﾄ" sheetId="78" r:id="rId5"/>
    <sheet name="②自動集計ﾌｫｰﾏｯﾄ２" sheetId="72" r:id="rId6"/>
    <sheet name="③グラフ抽出" sheetId="74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" i="74" l="1"/>
  <c r="D1" i="74"/>
  <c r="AU64" i="74"/>
  <c r="BE64" i="74" s="1"/>
  <c r="AU46" i="74"/>
  <c r="BE46" i="74" s="1"/>
  <c r="AV47" i="74"/>
  <c r="AW48" i="74"/>
  <c r="AX49" i="74"/>
  <c r="AR51" i="74"/>
  <c r="BB51" i="74" s="1"/>
  <c r="AS52" i="74"/>
  <c r="AT53" i="74"/>
  <c r="AU54" i="74"/>
  <c r="BE54" i="74" s="1"/>
  <c r="AV55" i="74"/>
  <c r="BF55" i="74" s="1"/>
  <c r="AW56" i="74"/>
  <c r="AX57" i="74"/>
  <c r="AR59" i="74"/>
  <c r="BB59" i="74" s="1"/>
  <c r="AS60" i="74"/>
  <c r="AT61" i="74"/>
  <c r="BD61" i="74" s="1"/>
  <c r="AU62" i="74"/>
  <c r="BE62" i="74" s="1"/>
  <c r="AV63" i="74"/>
  <c r="AX45" i="74"/>
  <c r="AF22" i="72"/>
  <c r="BD23" i="74" s="1"/>
  <c r="AB21" i="72"/>
  <c r="AZ22" i="74" s="1"/>
  <c r="AZ87" i="72"/>
  <c r="A93" i="72"/>
  <c r="C93" i="72"/>
  <c r="D93" i="72"/>
  <c r="E93" i="72"/>
  <c r="F93" i="72"/>
  <c r="G93" i="72"/>
  <c r="H93" i="72"/>
  <c r="B93" i="72"/>
  <c r="B87" i="72"/>
  <c r="C87" i="72"/>
  <c r="D87" i="72"/>
  <c r="E87" i="72"/>
  <c r="F87" i="72"/>
  <c r="G87" i="72"/>
  <c r="H87" i="72"/>
  <c r="B88" i="72"/>
  <c r="C88" i="72"/>
  <c r="D88" i="72"/>
  <c r="E88" i="72"/>
  <c r="F88" i="72"/>
  <c r="G88" i="72"/>
  <c r="H88" i="72"/>
  <c r="B89" i="72"/>
  <c r="C89" i="72"/>
  <c r="D89" i="72"/>
  <c r="E89" i="72"/>
  <c r="F89" i="72"/>
  <c r="G89" i="72"/>
  <c r="H89" i="72"/>
  <c r="B90" i="72"/>
  <c r="C90" i="72"/>
  <c r="D90" i="72"/>
  <c r="E90" i="72"/>
  <c r="F90" i="72"/>
  <c r="G90" i="72"/>
  <c r="H90" i="72"/>
  <c r="C86" i="72"/>
  <c r="D86" i="72"/>
  <c r="E86" i="72"/>
  <c r="F86" i="72"/>
  <c r="G86" i="72"/>
  <c r="H86" i="72"/>
  <c r="B86" i="72"/>
  <c r="B80" i="72"/>
  <c r="C80" i="72"/>
  <c r="D80" i="72"/>
  <c r="E80" i="72"/>
  <c r="F80" i="72"/>
  <c r="G80" i="72"/>
  <c r="H80" i="72"/>
  <c r="B81" i="72"/>
  <c r="C81" i="72"/>
  <c r="D81" i="72"/>
  <c r="E81" i="72"/>
  <c r="F81" i="72"/>
  <c r="G81" i="72"/>
  <c r="H81" i="72"/>
  <c r="B82" i="72"/>
  <c r="C82" i="72"/>
  <c r="D82" i="72"/>
  <c r="E82" i="72"/>
  <c r="F82" i="72"/>
  <c r="G82" i="72"/>
  <c r="H82" i="72"/>
  <c r="B83" i="72"/>
  <c r="C83" i="72"/>
  <c r="D83" i="72"/>
  <c r="E83" i="72"/>
  <c r="F83" i="72"/>
  <c r="G83" i="72"/>
  <c r="H83" i="72"/>
  <c r="C79" i="72"/>
  <c r="D79" i="72"/>
  <c r="E79" i="72"/>
  <c r="F79" i="72"/>
  <c r="G79" i="72"/>
  <c r="H79" i="72"/>
  <c r="B79" i="72"/>
  <c r="C78" i="72"/>
  <c r="D78" i="72"/>
  <c r="E78" i="72"/>
  <c r="F78" i="72"/>
  <c r="G78" i="72"/>
  <c r="H78" i="72"/>
  <c r="B78" i="72"/>
  <c r="B59" i="72"/>
  <c r="C59" i="72"/>
  <c r="D59" i="72"/>
  <c r="E59" i="72"/>
  <c r="F59" i="72"/>
  <c r="G59" i="72"/>
  <c r="H59" i="72"/>
  <c r="B60" i="72"/>
  <c r="C60" i="72"/>
  <c r="D60" i="72"/>
  <c r="E60" i="72"/>
  <c r="F60" i="72"/>
  <c r="G60" i="72"/>
  <c r="H60" i="72"/>
  <c r="B61" i="72"/>
  <c r="C61" i="72"/>
  <c r="D61" i="72"/>
  <c r="E61" i="72"/>
  <c r="F61" i="72"/>
  <c r="G61" i="72"/>
  <c r="H61" i="72"/>
  <c r="B62" i="72"/>
  <c r="C62" i="72"/>
  <c r="D62" i="72"/>
  <c r="E62" i="72"/>
  <c r="F62" i="72"/>
  <c r="G62" i="72"/>
  <c r="H62" i="72"/>
  <c r="B63" i="72"/>
  <c r="C63" i="72"/>
  <c r="D63" i="72"/>
  <c r="E63" i="72"/>
  <c r="F63" i="72"/>
  <c r="G63" i="72"/>
  <c r="H63" i="72"/>
  <c r="B64" i="72"/>
  <c r="C64" i="72"/>
  <c r="D64" i="72"/>
  <c r="E64" i="72"/>
  <c r="F64" i="72"/>
  <c r="G64" i="72"/>
  <c r="H64" i="72"/>
  <c r="B65" i="72"/>
  <c r="C65" i="72"/>
  <c r="D65" i="72"/>
  <c r="E65" i="72"/>
  <c r="F65" i="72"/>
  <c r="G65" i="72"/>
  <c r="H65" i="72"/>
  <c r="B66" i="72"/>
  <c r="C66" i="72"/>
  <c r="D66" i="72"/>
  <c r="E66" i="72"/>
  <c r="F66" i="72"/>
  <c r="G66" i="72"/>
  <c r="H66" i="72"/>
  <c r="B67" i="72"/>
  <c r="C67" i="72"/>
  <c r="D67" i="72"/>
  <c r="E67" i="72"/>
  <c r="F67" i="72"/>
  <c r="G67" i="72"/>
  <c r="H67" i="72"/>
  <c r="B68" i="72"/>
  <c r="C68" i="72"/>
  <c r="D68" i="72"/>
  <c r="E68" i="72"/>
  <c r="F68" i="72"/>
  <c r="G68" i="72"/>
  <c r="H68" i="72"/>
  <c r="B69" i="72"/>
  <c r="C69" i="72"/>
  <c r="D69" i="72"/>
  <c r="E69" i="72"/>
  <c r="F69" i="72"/>
  <c r="G69" i="72"/>
  <c r="H69" i="72"/>
  <c r="B70" i="72"/>
  <c r="C70" i="72"/>
  <c r="D70" i="72"/>
  <c r="E70" i="72"/>
  <c r="F70" i="72"/>
  <c r="G70" i="72"/>
  <c r="H70" i="72"/>
  <c r="B71" i="72"/>
  <c r="C71" i="72"/>
  <c r="D71" i="72"/>
  <c r="E71" i="72"/>
  <c r="F71" i="72"/>
  <c r="G71" i="72"/>
  <c r="H71" i="72"/>
  <c r="B72" i="72"/>
  <c r="C72" i="72"/>
  <c r="D72" i="72"/>
  <c r="E72" i="72"/>
  <c r="F72" i="72"/>
  <c r="G72" i="72"/>
  <c r="H72" i="72"/>
  <c r="B73" i="72"/>
  <c r="C73" i="72"/>
  <c r="D73" i="72"/>
  <c r="E73" i="72"/>
  <c r="F73" i="72"/>
  <c r="G73" i="72"/>
  <c r="H73" i="72"/>
  <c r="B74" i="72"/>
  <c r="C74" i="72"/>
  <c r="D74" i="72"/>
  <c r="E74" i="72"/>
  <c r="F74" i="72"/>
  <c r="G74" i="72"/>
  <c r="H74" i="72"/>
  <c r="B75" i="72"/>
  <c r="C75" i="72"/>
  <c r="D75" i="72"/>
  <c r="E75" i="72"/>
  <c r="F75" i="72"/>
  <c r="G75" i="72"/>
  <c r="H75" i="72"/>
  <c r="B76" i="72"/>
  <c r="C76" i="72"/>
  <c r="D76" i="72"/>
  <c r="E76" i="72"/>
  <c r="F76" i="72"/>
  <c r="G76" i="72"/>
  <c r="H76" i="72"/>
  <c r="B77" i="72"/>
  <c r="C77" i="72"/>
  <c r="D77" i="72"/>
  <c r="E77" i="72"/>
  <c r="F77" i="72"/>
  <c r="G77" i="72"/>
  <c r="H77" i="72"/>
  <c r="C58" i="72"/>
  <c r="D58" i="72"/>
  <c r="E58" i="72"/>
  <c r="F58" i="72"/>
  <c r="G58" i="72"/>
  <c r="H58" i="72"/>
  <c r="B58" i="72"/>
  <c r="B53" i="72"/>
  <c r="C53" i="72"/>
  <c r="D53" i="72"/>
  <c r="E53" i="72"/>
  <c r="F53" i="72"/>
  <c r="G53" i="72"/>
  <c r="H53" i="72"/>
  <c r="B54" i="72"/>
  <c r="C54" i="72"/>
  <c r="D54" i="72"/>
  <c r="E54" i="72"/>
  <c r="F54" i="72"/>
  <c r="G54" i="72"/>
  <c r="H54" i="72"/>
  <c r="B55" i="72"/>
  <c r="C55" i="72"/>
  <c r="D55" i="72"/>
  <c r="E55" i="72"/>
  <c r="F55" i="72"/>
  <c r="G55" i="72"/>
  <c r="H55" i="72"/>
  <c r="B56" i="72"/>
  <c r="C56" i="72"/>
  <c r="D56" i="72"/>
  <c r="E56" i="72"/>
  <c r="F56" i="72"/>
  <c r="G56" i="72"/>
  <c r="H56" i="72"/>
  <c r="C52" i="72"/>
  <c r="D52" i="72"/>
  <c r="E52" i="72"/>
  <c r="F52" i="72"/>
  <c r="G52" i="72"/>
  <c r="H52" i="72"/>
  <c r="B52" i="72"/>
  <c r="C51" i="72"/>
  <c r="D51" i="72"/>
  <c r="E51" i="72"/>
  <c r="F51" i="72"/>
  <c r="G51" i="72"/>
  <c r="H51" i="72"/>
  <c r="B51" i="72"/>
  <c r="K50" i="72" s="1"/>
  <c r="B32" i="72"/>
  <c r="C32" i="72"/>
  <c r="D32" i="72"/>
  <c r="E32" i="72"/>
  <c r="F32" i="72"/>
  <c r="G32" i="72"/>
  <c r="H32" i="72"/>
  <c r="B33" i="72"/>
  <c r="C33" i="72"/>
  <c r="D33" i="72"/>
  <c r="E33" i="72"/>
  <c r="F33" i="72"/>
  <c r="G33" i="72"/>
  <c r="H33" i="72"/>
  <c r="B34" i="72"/>
  <c r="C34" i="72"/>
  <c r="D34" i="72"/>
  <c r="E34" i="72"/>
  <c r="F34" i="72"/>
  <c r="G34" i="72"/>
  <c r="H34" i="72"/>
  <c r="B35" i="72"/>
  <c r="C35" i="72"/>
  <c r="D35" i="72"/>
  <c r="E35" i="72"/>
  <c r="F35" i="72"/>
  <c r="G35" i="72"/>
  <c r="H35" i="72"/>
  <c r="B36" i="72"/>
  <c r="C36" i="72"/>
  <c r="D36" i="72"/>
  <c r="E36" i="72"/>
  <c r="F36" i="72"/>
  <c r="G36" i="72"/>
  <c r="H36" i="72"/>
  <c r="B37" i="72"/>
  <c r="C37" i="72"/>
  <c r="D37" i="72"/>
  <c r="E37" i="72"/>
  <c r="F37" i="72"/>
  <c r="G37" i="72"/>
  <c r="H37" i="72"/>
  <c r="B38" i="72"/>
  <c r="C38" i="72"/>
  <c r="D38" i="72"/>
  <c r="E38" i="72"/>
  <c r="F38" i="72"/>
  <c r="G38" i="72"/>
  <c r="H38" i="72"/>
  <c r="B39" i="72"/>
  <c r="C39" i="72"/>
  <c r="D39" i="72"/>
  <c r="E39" i="72"/>
  <c r="F39" i="72"/>
  <c r="G39" i="72"/>
  <c r="H39" i="72"/>
  <c r="B40" i="72"/>
  <c r="C40" i="72"/>
  <c r="D40" i="72"/>
  <c r="E40" i="72"/>
  <c r="F40" i="72"/>
  <c r="G40" i="72"/>
  <c r="H40" i="72"/>
  <c r="B41" i="72"/>
  <c r="C41" i="72"/>
  <c r="D41" i="72"/>
  <c r="E41" i="72"/>
  <c r="F41" i="72"/>
  <c r="G41" i="72"/>
  <c r="H41" i="72"/>
  <c r="B42" i="72"/>
  <c r="BL41" i="72" s="1"/>
  <c r="C42" i="72"/>
  <c r="D42" i="72"/>
  <c r="E42" i="72"/>
  <c r="F42" i="72"/>
  <c r="G42" i="72"/>
  <c r="H42" i="72"/>
  <c r="B43" i="72"/>
  <c r="C43" i="72"/>
  <c r="D43" i="72"/>
  <c r="E43" i="72"/>
  <c r="F43" i="72"/>
  <c r="G43" i="72"/>
  <c r="H43" i="72"/>
  <c r="B44" i="72"/>
  <c r="C44" i="72"/>
  <c r="D44" i="72"/>
  <c r="E44" i="72"/>
  <c r="F44" i="72"/>
  <c r="G44" i="72"/>
  <c r="H44" i="72"/>
  <c r="B45" i="72"/>
  <c r="C45" i="72"/>
  <c r="D45" i="72"/>
  <c r="E45" i="72"/>
  <c r="F45" i="72"/>
  <c r="G45" i="72"/>
  <c r="H45" i="72"/>
  <c r="B46" i="72"/>
  <c r="C46" i="72"/>
  <c r="D46" i="72"/>
  <c r="E46" i="72"/>
  <c r="F46" i="72"/>
  <c r="G46" i="72"/>
  <c r="H46" i="72"/>
  <c r="B47" i="72"/>
  <c r="C47" i="72"/>
  <c r="D47" i="72"/>
  <c r="E47" i="72"/>
  <c r="F47" i="72"/>
  <c r="G47" i="72"/>
  <c r="H47" i="72"/>
  <c r="B48" i="72"/>
  <c r="C48" i="72"/>
  <c r="D48" i="72"/>
  <c r="E48" i="72"/>
  <c r="F48" i="72"/>
  <c r="G48" i="72"/>
  <c r="H48" i="72"/>
  <c r="B49" i="72"/>
  <c r="C49" i="72"/>
  <c r="D49" i="72"/>
  <c r="E49" i="72"/>
  <c r="F49" i="72"/>
  <c r="G49" i="72"/>
  <c r="H49" i="72"/>
  <c r="B50" i="72"/>
  <c r="C50" i="72"/>
  <c r="D50" i="72"/>
  <c r="E50" i="72"/>
  <c r="F50" i="72"/>
  <c r="G50" i="72"/>
  <c r="H50" i="72"/>
  <c r="C31" i="72"/>
  <c r="D31" i="72"/>
  <c r="E31" i="72"/>
  <c r="F31" i="72"/>
  <c r="G31" i="72"/>
  <c r="H31" i="72"/>
  <c r="B31" i="72"/>
  <c r="B26" i="72"/>
  <c r="C26" i="72"/>
  <c r="D26" i="72"/>
  <c r="E26" i="72"/>
  <c r="F26" i="72"/>
  <c r="G26" i="72"/>
  <c r="V22" i="72" s="1"/>
  <c r="AT23" i="74" s="1"/>
  <c r="H26" i="72"/>
  <c r="B27" i="72"/>
  <c r="C27" i="72"/>
  <c r="D27" i="72"/>
  <c r="E27" i="72"/>
  <c r="F27" i="72"/>
  <c r="G27" i="72"/>
  <c r="W22" i="72" s="1"/>
  <c r="AU23" i="74" s="1"/>
  <c r="H27" i="72"/>
  <c r="B28" i="72"/>
  <c r="C28" i="72"/>
  <c r="D28" i="72"/>
  <c r="E28" i="72"/>
  <c r="F28" i="72"/>
  <c r="G28" i="72"/>
  <c r="H28" i="72"/>
  <c r="B29" i="72"/>
  <c r="C29" i="72"/>
  <c r="D29" i="72"/>
  <c r="E29" i="72"/>
  <c r="F29" i="72"/>
  <c r="G29" i="72"/>
  <c r="X21" i="72" s="1"/>
  <c r="AV22" i="74" s="1"/>
  <c r="H29" i="72"/>
  <c r="C25" i="72"/>
  <c r="D25" i="72"/>
  <c r="E25" i="72"/>
  <c r="F25" i="72"/>
  <c r="G25" i="72"/>
  <c r="U22" i="72" s="1"/>
  <c r="AS23" i="74" s="1"/>
  <c r="H25" i="72"/>
  <c r="B25" i="72"/>
  <c r="C24" i="72"/>
  <c r="AS63" i="74" s="1"/>
  <c r="D24" i="72"/>
  <c r="AT63" i="74" s="1"/>
  <c r="E24" i="72"/>
  <c r="AU63" i="74" s="1"/>
  <c r="BE63" i="74" s="1"/>
  <c r="F24" i="72"/>
  <c r="G24" i="72"/>
  <c r="AW63" i="74" s="1"/>
  <c r="H24" i="72"/>
  <c r="AX63" i="74" s="1"/>
  <c r="B24" i="72"/>
  <c r="AR63" i="74" s="1"/>
  <c r="BB63" i="74" s="1"/>
  <c r="B5" i="72"/>
  <c r="AR64" i="74" s="1"/>
  <c r="BB64" i="74" s="1"/>
  <c r="C5" i="72"/>
  <c r="AT13" i="74" s="1"/>
  <c r="D5" i="72"/>
  <c r="AT64" i="74" s="1"/>
  <c r="BD64" i="74" s="1"/>
  <c r="E5" i="72"/>
  <c r="F5" i="72"/>
  <c r="AV64" i="74" s="1"/>
  <c r="BF64" i="74" s="1"/>
  <c r="G5" i="72"/>
  <c r="AW64" i="74" s="1"/>
  <c r="BG64" i="74" s="1"/>
  <c r="H5" i="72"/>
  <c r="AX64" i="74" s="1"/>
  <c r="BH64" i="74" s="1"/>
  <c r="B6" i="72"/>
  <c r="AR45" i="74" s="1"/>
  <c r="BB45" i="74" s="1"/>
  <c r="C6" i="72"/>
  <c r="AS45" i="74" s="1"/>
  <c r="D6" i="72"/>
  <c r="AT45" i="74" s="1"/>
  <c r="E6" i="72"/>
  <c r="AU45" i="74" s="1"/>
  <c r="BE45" i="74" s="1"/>
  <c r="F6" i="72"/>
  <c r="AV45" i="74" s="1"/>
  <c r="BF45" i="74" s="1"/>
  <c r="G6" i="72"/>
  <c r="AW45" i="74" s="1"/>
  <c r="H6" i="72"/>
  <c r="B7" i="72"/>
  <c r="AR46" i="74" s="1"/>
  <c r="BB46" i="74" s="1"/>
  <c r="C7" i="72"/>
  <c r="AS46" i="74" s="1"/>
  <c r="D7" i="72"/>
  <c r="AT46" i="74" s="1"/>
  <c r="E7" i="72"/>
  <c r="F7" i="72"/>
  <c r="AV46" i="74" s="1"/>
  <c r="BF46" i="74" s="1"/>
  <c r="G7" i="72"/>
  <c r="AW46" i="74" s="1"/>
  <c r="H7" i="72"/>
  <c r="AX46" i="74" s="1"/>
  <c r="B8" i="72"/>
  <c r="AR47" i="74" s="1"/>
  <c r="BB47" i="74" s="1"/>
  <c r="C8" i="72"/>
  <c r="AS47" i="74" s="1"/>
  <c r="D8" i="72"/>
  <c r="AT47" i="74" s="1"/>
  <c r="BD47" i="74" s="1"/>
  <c r="E8" i="72"/>
  <c r="AU47" i="74" s="1"/>
  <c r="BE47" i="74" s="1"/>
  <c r="F8" i="72"/>
  <c r="G8" i="72"/>
  <c r="AW47" i="74" s="1"/>
  <c r="H8" i="72"/>
  <c r="AX47" i="74" s="1"/>
  <c r="B9" i="72"/>
  <c r="AR48" i="74" s="1"/>
  <c r="C9" i="72"/>
  <c r="AS48" i="74" s="1"/>
  <c r="D9" i="72"/>
  <c r="AT48" i="74" s="1"/>
  <c r="BD48" i="74" s="1"/>
  <c r="E9" i="72"/>
  <c r="AU48" i="74" s="1"/>
  <c r="BE48" i="74" s="1"/>
  <c r="F9" i="72"/>
  <c r="AV48" i="74" s="1"/>
  <c r="BF48" i="74" s="1"/>
  <c r="G9" i="72"/>
  <c r="H9" i="72"/>
  <c r="AX48" i="74" s="1"/>
  <c r="B10" i="72"/>
  <c r="AR49" i="74" s="1"/>
  <c r="BB49" i="74" s="1"/>
  <c r="C10" i="72"/>
  <c r="AS49" i="74" s="1"/>
  <c r="D10" i="72"/>
  <c r="AT49" i="74" s="1"/>
  <c r="BD49" i="74" s="1"/>
  <c r="E10" i="72"/>
  <c r="AU49" i="74" s="1"/>
  <c r="BE49" i="74" s="1"/>
  <c r="F10" i="72"/>
  <c r="AV49" i="74" s="1"/>
  <c r="BF49" i="74" s="1"/>
  <c r="G10" i="72"/>
  <c r="AW49" i="74" s="1"/>
  <c r="H10" i="72"/>
  <c r="B11" i="72"/>
  <c r="AR50" i="74" s="1"/>
  <c r="BB50" i="74" s="1"/>
  <c r="C11" i="72"/>
  <c r="AS50" i="74" s="1"/>
  <c r="D11" i="72"/>
  <c r="AT50" i="74" s="1"/>
  <c r="E11" i="72"/>
  <c r="AU50" i="74" s="1"/>
  <c r="BE50" i="74" s="1"/>
  <c r="F11" i="72"/>
  <c r="AV50" i="74" s="1"/>
  <c r="BF50" i="74" s="1"/>
  <c r="G11" i="72"/>
  <c r="AW50" i="74" s="1"/>
  <c r="BG50" i="74" s="1"/>
  <c r="H11" i="72"/>
  <c r="AX50" i="74" s="1"/>
  <c r="B12" i="72"/>
  <c r="C12" i="72"/>
  <c r="AS51" i="74" s="1"/>
  <c r="D12" i="72"/>
  <c r="AT51" i="74" s="1"/>
  <c r="E12" i="72"/>
  <c r="AU51" i="74" s="1"/>
  <c r="BE51" i="74" s="1"/>
  <c r="F12" i="72"/>
  <c r="AV51" i="74" s="1"/>
  <c r="BF51" i="74" s="1"/>
  <c r="G12" i="72"/>
  <c r="AW51" i="74" s="1"/>
  <c r="BG51" i="74" s="1"/>
  <c r="H12" i="72"/>
  <c r="AX51" i="74" s="1"/>
  <c r="BH51" i="74" s="1"/>
  <c r="B13" i="72"/>
  <c r="AR52" i="74" s="1"/>
  <c r="BB52" i="74" s="1"/>
  <c r="C13" i="72"/>
  <c r="D13" i="72"/>
  <c r="AT52" i="74" s="1"/>
  <c r="BD52" i="74" s="1"/>
  <c r="E13" i="72"/>
  <c r="AU52" i="74" s="1"/>
  <c r="BE52" i="74" s="1"/>
  <c r="F13" i="72"/>
  <c r="AV52" i="74" s="1"/>
  <c r="BF52" i="74" s="1"/>
  <c r="G13" i="72"/>
  <c r="AW52" i="74" s="1"/>
  <c r="BG52" i="74" s="1"/>
  <c r="H13" i="72"/>
  <c r="AX52" i="74" s="1"/>
  <c r="B14" i="72"/>
  <c r="AR53" i="74" s="1"/>
  <c r="BB53" i="74" s="1"/>
  <c r="C14" i="72"/>
  <c r="AS53" i="74" s="1"/>
  <c r="D14" i="72"/>
  <c r="E14" i="72"/>
  <c r="AU53" i="74" s="1"/>
  <c r="BE53" i="74" s="1"/>
  <c r="F14" i="72"/>
  <c r="AV53" i="74" s="1"/>
  <c r="BF53" i="74" s="1"/>
  <c r="G14" i="72"/>
  <c r="AW53" i="74" s="1"/>
  <c r="H14" i="72"/>
  <c r="AX53" i="74" s="1"/>
  <c r="B15" i="72"/>
  <c r="AR54" i="74" s="1"/>
  <c r="BB54" i="74" s="1"/>
  <c r="C15" i="72"/>
  <c r="AS54" i="74" s="1"/>
  <c r="D15" i="72"/>
  <c r="AT54" i="74" s="1"/>
  <c r="E15" i="72"/>
  <c r="F15" i="72"/>
  <c r="AV54" i="74" s="1"/>
  <c r="BF54" i="74" s="1"/>
  <c r="G15" i="72"/>
  <c r="AW54" i="74" s="1"/>
  <c r="H15" i="72"/>
  <c r="AX54" i="74" s="1"/>
  <c r="B16" i="72"/>
  <c r="AR55" i="74" s="1"/>
  <c r="BB55" i="74" s="1"/>
  <c r="C16" i="72"/>
  <c r="AS55" i="74" s="1"/>
  <c r="D16" i="72"/>
  <c r="AT55" i="74" s="1"/>
  <c r="BD55" i="74" s="1"/>
  <c r="E16" i="72"/>
  <c r="AU55" i="74" s="1"/>
  <c r="BE55" i="74" s="1"/>
  <c r="F16" i="72"/>
  <c r="G16" i="72"/>
  <c r="AW55" i="74" s="1"/>
  <c r="H16" i="72"/>
  <c r="AX55" i="74" s="1"/>
  <c r="B17" i="72"/>
  <c r="AR56" i="74" s="1"/>
  <c r="BB56" i="74" s="1"/>
  <c r="C17" i="72"/>
  <c r="AS56" i="74" s="1"/>
  <c r="D17" i="72"/>
  <c r="AT56" i="74" s="1"/>
  <c r="BD56" i="74" s="1"/>
  <c r="E17" i="72"/>
  <c r="AU56" i="74" s="1"/>
  <c r="BE56" i="74" s="1"/>
  <c r="F17" i="72"/>
  <c r="AV56" i="74" s="1"/>
  <c r="BF56" i="74" s="1"/>
  <c r="G17" i="72"/>
  <c r="H17" i="72"/>
  <c r="AX56" i="74" s="1"/>
  <c r="B18" i="72"/>
  <c r="AR57" i="74" s="1"/>
  <c r="BB57" i="74" s="1"/>
  <c r="C18" i="72"/>
  <c r="AS57" i="74" s="1"/>
  <c r="D18" i="72"/>
  <c r="AT57" i="74" s="1"/>
  <c r="BD57" i="74" s="1"/>
  <c r="E18" i="72"/>
  <c r="AU57" i="74" s="1"/>
  <c r="BE57" i="74" s="1"/>
  <c r="F18" i="72"/>
  <c r="AV57" i="74" s="1"/>
  <c r="BF57" i="74" s="1"/>
  <c r="G18" i="72"/>
  <c r="AW57" i="74" s="1"/>
  <c r="H18" i="72"/>
  <c r="B19" i="72"/>
  <c r="AR58" i="74" s="1"/>
  <c r="BB58" i="74" s="1"/>
  <c r="C19" i="72"/>
  <c r="AS58" i="74" s="1"/>
  <c r="D19" i="72"/>
  <c r="AT58" i="74" s="1"/>
  <c r="E19" i="72"/>
  <c r="AU58" i="74" s="1"/>
  <c r="BE58" i="74" s="1"/>
  <c r="F19" i="72"/>
  <c r="AV58" i="74" s="1"/>
  <c r="BF58" i="74" s="1"/>
  <c r="G19" i="72"/>
  <c r="AB22" i="72" s="1"/>
  <c r="AZ23" i="74" s="1"/>
  <c r="H19" i="72"/>
  <c r="AX58" i="74" s="1"/>
  <c r="B20" i="72"/>
  <c r="C20" i="72"/>
  <c r="AS59" i="74" s="1"/>
  <c r="D20" i="72"/>
  <c r="AT59" i="74" s="1"/>
  <c r="E20" i="72"/>
  <c r="AU59" i="74" s="1"/>
  <c r="BE59" i="74" s="1"/>
  <c r="F20" i="72"/>
  <c r="AV59" i="74" s="1"/>
  <c r="BF59" i="74" s="1"/>
  <c r="G20" i="72"/>
  <c r="AW59" i="74" s="1"/>
  <c r="BG59" i="74" s="1"/>
  <c r="H20" i="72"/>
  <c r="AX59" i="74" s="1"/>
  <c r="BH59" i="74" s="1"/>
  <c r="B21" i="72"/>
  <c r="AR60" i="74" s="1"/>
  <c r="BB60" i="74" s="1"/>
  <c r="C21" i="72"/>
  <c r="D21" i="72"/>
  <c r="AT60" i="74" s="1"/>
  <c r="BD60" i="74" s="1"/>
  <c r="E21" i="72"/>
  <c r="AU60" i="74" s="1"/>
  <c r="BE60" i="74" s="1"/>
  <c r="F21" i="72"/>
  <c r="AV60" i="74" s="1"/>
  <c r="BF60" i="74" s="1"/>
  <c r="G21" i="72"/>
  <c r="AW60" i="74" s="1"/>
  <c r="BG60" i="74" s="1"/>
  <c r="H21" i="72"/>
  <c r="AX60" i="74" s="1"/>
  <c r="B22" i="72"/>
  <c r="AR61" i="74" s="1"/>
  <c r="BB61" i="74" s="1"/>
  <c r="C22" i="72"/>
  <c r="AS61" i="74" s="1"/>
  <c r="D22" i="72"/>
  <c r="E22" i="72"/>
  <c r="AU61" i="74" s="1"/>
  <c r="BE61" i="74" s="1"/>
  <c r="F22" i="72"/>
  <c r="AV61" i="74" s="1"/>
  <c r="BF61" i="74" s="1"/>
  <c r="G22" i="72"/>
  <c r="AE22" i="72" s="1"/>
  <c r="BC23" i="74" s="1"/>
  <c r="H22" i="72"/>
  <c r="AX61" i="74" s="1"/>
  <c r="B23" i="72"/>
  <c r="AR62" i="74" s="1"/>
  <c r="BB62" i="74" s="1"/>
  <c r="C23" i="72"/>
  <c r="AS62" i="74" s="1"/>
  <c r="D23" i="72"/>
  <c r="AT62" i="74" s="1"/>
  <c r="E23" i="72"/>
  <c r="F23" i="72"/>
  <c r="AV62" i="74" s="1"/>
  <c r="BF62" i="74" s="1"/>
  <c r="G23" i="72"/>
  <c r="AF21" i="72" s="1"/>
  <c r="BD22" i="74" s="1"/>
  <c r="H23" i="72"/>
  <c r="AX62" i="74" s="1"/>
  <c r="C4" i="72"/>
  <c r="D4" i="72"/>
  <c r="E4" i="72"/>
  <c r="F4" i="72"/>
  <c r="G4" i="72"/>
  <c r="H4" i="72"/>
  <c r="B4" i="72"/>
  <c r="K4" i="72" s="1"/>
  <c r="Z1" i="74"/>
  <c r="HE165" i="72"/>
  <c r="HD165" i="72"/>
  <c r="HC165" i="72"/>
  <c r="HB165" i="72"/>
  <c r="HA165" i="72"/>
  <c r="GZ165" i="72"/>
  <c r="GY165" i="72"/>
  <c r="GX165" i="72"/>
  <c r="GW165" i="72"/>
  <c r="GV165" i="72"/>
  <c r="GU165" i="72"/>
  <c r="GT165" i="72"/>
  <c r="GS165" i="72"/>
  <c r="GR165" i="72"/>
  <c r="GQ165" i="72"/>
  <c r="HE164" i="72"/>
  <c r="HD164" i="72"/>
  <c r="HC164" i="72"/>
  <c r="HB164" i="72"/>
  <c r="HA164" i="72"/>
  <c r="GZ164" i="72"/>
  <c r="GY164" i="72"/>
  <c r="GX164" i="72"/>
  <c r="GW164" i="72"/>
  <c r="GV164" i="72"/>
  <c r="GU164" i="72"/>
  <c r="GT164" i="72"/>
  <c r="GS164" i="72"/>
  <c r="GR164" i="72"/>
  <c r="GQ164" i="72"/>
  <c r="HE163" i="72"/>
  <c r="HD163" i="72"/>
  <c r="HC163" i="72"/>
  <c r="HB163" i="72"/>
  <c r="HA163" i="72"/>
  <c r="GZ163" i="72"/>
  <c r="GY163" i="72"/>
  <c r="GX163" i="72"/>
  <c r="GW163" i="72"/>
  <c r="GV163" i="72"/>
  <c r="GU163" i="72"/>
  <c r="GT163" i="72"/>
  <c r="GS163" i="72"/>
  <c r="GR163" i="72"/>
  <c r="GQ163" i="72"/>
  <c r="HE162" i="72"/>
  <c r="HD162" i="72"/>
  <c r="HC162" i="72"/>
  <c r="HB162" i="72"/>
  <c r="HA162" i="72"/>
  <c r="GZ162" i="72"/>
  <c r="GY162" i="72"/>
  <c r="GX162" i="72"/>
  <c r="GW162" i="72"/>
  <c r="GV162" i="72"/>
  <c r="GU162" i="72"/>
  <c r="GT162" i="72"/>
  <c r="GS162" i="72"/>
  <c r="GR162" i="72"/>
  <c r="GQ162" i="72"/>
  <c r="HE161" i="72"/>
  <c r="HD161" i="72"/>
  <c r="HC161" i="72"/>
  <c r="HB161" i="72"/>
  <c r="HA161" i="72"/>
  <c r="GZ161" i="72"/>
  <c r="GY161" i="72"/>
  <c r="GX161" i="72"/>
  <c r="GW161" i="72"/>
  <c r="GV161" i="72"/>
  <c r="GU161" i="72"/>
  <c r="GT161" i="72"/>
  <c r="GS161" i="72"/>
  <c r="GR161" i="72"/>
  <c r="GQ161" i="72"/>
  <c r="HE160" i="72"/>
  <c r="HD160" i="72"/>
  <c r="HC160" i="72"/>
  <c r="HB160" i="72"/>
  <c r="HA160" i="72"/>
  <c r="GZ160" i="72"/>
  <c r="GY160" i="72"/>
  <c r="GX160" i="72"/>
  <c r="GW160" i="72"/>
  <c r="GV160" i="72"/>
  <c r="GU160" i="72"/>
  <c r="GT160" i="72"/>
  <c r="GS160" i="72"/>
  <c r="GR160" i="72"/>
  <c r="GQ160" i="72"/>
  <c r="HE159" i="72"/>
  <c r="HD159" i="72"/>
  <c r="HC159" i="72"/>
  <c r="HB159" i="72"/>
  <c r="HA159" i="72"/>
  <c r="GZ159" i="72"/>
  <c r="GY159" i="72"/>
  <c r="GX159" i="72"/>
  <c r="GW159" i="72"/>
  <c r="GV159" i="72"/>
  <c r="GU159" i="72"/>
  <c r="GT159" i="72"/>
  <c r="GS159" i="72"/>
  <c r="GR159" i="72"/>
  <c r="GQ159" i="72"/>
  <c r="HE158" i="72"/>
  <c r="HD158" i="72"/>
  <c r="HC158" i="72"/>
  <c r="HB158" i="72"/>
  <c r="HA158" i="72"/>
  <c r="GZ158" i="72"/>
  <c r="GY158" i="72"/>
  <c r="GX158" i="72"/>
  <c r="GW158" i="72"/>
  <c r="GV158" i="72"/>
  <c r="GU158" i="72"/>
  <c r="GT158" i="72"/>
  <c r="GS158" i="72"/>
  <c r="GR158" i="72"/>
  <c r="GQ158" i="72"/>
  <c r="HE157" i="72"/>
  <c r="HD157" i="72"/>
  <c r="HC157" i="72"/>
  <c r="HB157" i="72"/>
  <c r="HA157" i="72"/>
  <c r="GZ157" i="72"/>
  <c r="GY157" i="72"/>
  <c r="GX157" i="72"/>
  <c r="GW157" i="72"/>
  <c r="GV157" i="72"/>
  <c r="GU157" i="72"/>
  <c r="GT157" i="72"/>
  <c r="GS157" i="72"/>
  <c r="GR157" i="72"/>
  <c r="GQ157" i="72"/>
  <c r="HE156" i="72"/>
  <c r="HD156" i="72"/>
  <c r="HC156" i="72"/>
  <c r="HB156" i="72"/>
  <c r="HA156" i="72"/>
  <c r="GZ156" i="72"/>
  <c r="GY156" i="72"/>
  <c r="GX156" i="72"/>
  <c r="GW156" i="72"/>
  <c r="GV156" i="72"/>
  <c r="GU156" i="72"/>
  <c r="GT156" i="72"/>
  <c r="GS156" i="72"/>
  <c r="GR156" i="72"/>
  <c r="GQ156" i="72"/>
  <c r="HE155" i="72"/>
  <c r="HD155" i="72"/>
  <c r="HC155" i="72"/>
  <c r="HB155" i="72"/>
  <c r="HA155" i="72"/>
  <c r="GZ155" i="72"/>
  <c r="GY155" i="72"/>
  <c r="GX155" i="72"/>
  <c r="GW155" i="72"/>
  <c r="GV155" i="72"/>
  <c r="GU155" i="72"/>
  <c r="GT155" i="72"/>
  <c r="GS155" i="72"/>
  <c r="GR155" i="72"/>
  <c r="GQ155" i="72"/>
  <c r="HE154" i="72"/>
  <c r="HD154" i="72"/>
  <c r="HC154" i="72"/>
  <c r="HB154" i="72"/>
  <c r="HA154" i="72"/>
  <c r="GZ154" i="72"/>
  <c r="GY154" i="72"/>
  <c r="GX154" i="72"/>
  <c r="GW154" i="72"/>
  <c r="GV154" i="72"/>
  <c r="GU154" i="72"/>
  <c r="GT154" i="72"/>
  <c r="GS154" i="72"/>
  <c r="GR154" i="72"/>
  <c r="GQ154" i="72"/>
  <c r="HE153" i="72"/>
  <c r="HD153" i="72"/>
  <c r="HC153" i="72"/>
  <c r="HB153" i="72"/>
  <c r="HA153" i="72"/>
  <c r="GZ153" i="72"/>
  <c r="GY153" i="72"/>
  <c r="GX153" i="72"/>
  <c r="GW153" i="72"/>
  <c r="GV153" i="72"/>
  <c r="GU153" i="72"/>
  <c r="GT153" i="72"/>
  <c r="GS153" i="72"/>
  <c r="GR153" i="72"/>
  <c r="GQ153" i="72"/>
  <c r="HE152" i="72"/>
  <c r="HD152" i="72"/>
  <c r="HC152" i="72"/>
  <c r="HB152" i="72"/>
  <c r="HA152" i="72"/>
  <c r="GZ152" i="72"/>
  <c r="GY152" i="72"/>
  <c r="GX152" i="72"/>
  <c r="GW152" i="72"/>
  <c r="GV152" i="72"/>
  <c r="GU152" i="72"/>
  <c r="GT152" i="72"/>
  <c r="GS152" i="72"/>
  <c r="GR152" i="72"/>
  <c r="GQ152" i="72"/>
  <c r="HE151" i="72"/>
  <c r="HD151" i="72"/>
  <c r="HC151" i="72"/>
  <c r="HB151" i="72"/>
  <c r="HA151" i="72"/>
  <c r="GZ151" i="72"/>
  <c r="GY151" i="72"/>
  <c r="GX151" i="72"/>
  <c r="GW151" i="72"/>
  <c r="GV151" i="72"/>
  <c r="GU151" i="72"/>
  <c r="GT151" i="72"/>
  <c r="GS151" i="72"/>
  <c r="GR151" i="72"/>
  <c r="GQ151" i="72"/>
  <c r="HE150" i="72"/>
  <c r="HD150" i="72"/>
  <c r="HC150" i="72"/>
  <c r="HB150" i="72"/>
  <c r="HA150" i="72"/>
  <c r="GZ150" i="72"/>
  <c r="GY150" i="72"/>
  <c r="GX150" i="72"/>
  <c r="GW150" i="72"/>
  <c r="GV150" i="72"/>
  <c r="GU150" i="72"/>
  <c r="GT150" i="72"/>
  <c r="GS150" i="72"/>
  <c r="GR150" i="72"/>
  <c r="GQ150" i="72"/>
  <c r="HE149" i="72"/>
  <c r="HD149" i="72"/>
  <c r="HC149" i="72"/>
  <c r="HB149" i="72"/>
  <c r="HA149" i="72"/>
  <c r="GZ149" i="72"/>
  <c r="GY149" i="72"/>
  <c r="GX149" i="72"/>
  <c r="GW149" i="72"/>
  <c r="GV149" i="72"/>
  <c r="GU149" i="72"/>
  <c r="GT149" i="72"/>
  <c r="GS149" i="72"/>
  <c r="GR149" i="72"/>
  <c r="GQ149" i="72"/>
  <c r="HE148" i="72"/>
  <c r="HD148" i="72"/>
  <c r="HC148" i="72"/>
  <c r="HB148" i="72"/>
  <c r="HA148" i="72"/>
  <c r="GZ148" i="72"/>
  <c r="GY148" i="72"/>
  <c r="GX148" i="72"/>
  <c r="GW148" i="72"/>
  <c r="GV148" i="72"/>
  <c r="GU148" i="72"/>
  <c r="GT148" i="72"/>
  <c r="GS148" i="72"/>
  <c r="GR148" i="72"/>
  <c r="GQ148" i="72"/>
  <c r="HE147" i="72"/>
  <c r="HD147" i="72"/>
  <c r="HC147" i="72"/>
  <c r="HB147" i="72"/>
  <c r="HA147" i="72"/>
  <c r="GZ147" i="72"/>
  <c r="GY147" i="72"/>
  <c r="GX147" i="72"/>
  <c r="GW147" i="72"/>
  <c r="GV147" i="72"/>
  <c r="GU147" i="72"/>
  <c r="GT147" i="72"/>
  <c r="GS147" i="72"/>
  <c r="GR147" i="72"/>
  <c r="GQ147" i="72"/>
  <c r="HE146" i="72"/>
  <c r="HD146" i="72"/>
  <c r="HC146" i="72"/>
  <c r="HB146" i="72"/>
  <c r="HA146" i="72"/>
  <c r="GZ146" i="72"/>
  <c r="GY146" i="72"/>
  <c r="GX146" i="72"/>
  <c r="GW146" i="72"/>
  <c r="GV146" i="72"/>
  <c r="GU146" i="72"/>
  <c r="GT146" i="72"/>
  <c r="GS146" i="72"/>
  <c r="GR146" i="72"/>
  <c r="GQ146" i="72"/>
  <c r="HE145" i="72"/>
  <c r="HD145" i="72"/>
  <c r="HC145" i="72"/>
  <c r="HB145" i="72"/>
  <c r="HA145" i="72"/>
  <c r="GZ145" i="72"/>
  <c r="GY145" i="72"/>
  <c r="GX145" i="72"/>
  <c r="GW145" i="72"/>
  <c r="GV145" i="72"/>
  <c r="GU145" i="72"/>
  <c r="GT145" i="72"/>
  <c r="GS145" i="72"/>
  <c r="GR145" i="72"/>
  <c r="GQ145" i="72"/>
  <c r="HE144" i="72"/>
  <c r="HD144" i="72"/>
  <c r="HC144" i="72"/>
  <c r="HB144" i="72"/>
  <c r="HA144" i="72"/>
  <c r="GZ144" i="72"/>
  <c r="GY144" i="72"/>
  <c r="GX144" i="72"/>
  <c r="GW144" i="72"/>
  <c r="GV144" i="72"/>
  <c r="GU144" i="72"/>
  <c r="GT144" i="72"/>
  <c r="GS144" i="72"/>
  <c r="GR144" i="72"/>
  <c r="GQ144" i="72"/>
  <c r="HE139" i="72"/>
  <c r="HD139" i="72"/>
  <c r="HC139" i="72"/>
  <c r="HB139" i="72"/>
  <c r="HA139" i="72"/>
  <c r="GZ139" i="72"/>
  <c r="GY139" i="72"/>
  <c r="GX139" i="72"/>
  <c r="GW139" i="72"/>
  <c r="GV139" i="72"/>
  <c r="GU139" i="72"/>
  <c r="GT139" i="72"/>
  <c r="GS139" i="72"/>
  <c r="GR139" i="72"/>
  <c r="GQ139" i="72"/>
  <c r="HE138" i="72"/>
  <c r="HD138" i="72"/>
  <c r="HC138" i="72"/>
  <c r="HB138" i="72"/>
  <c r="HA138" i="72"/>
  <c r="GZ138" i="72"/>
  <c r="GY138" i="72"/>
  <c r="GX138" i="72"/>
  <c r="GW138" i="72"/>
  <c r="GV138" i="72"/>
  <c r="GU138" i="72"/>
  <c r="GT138" i="72"/>
  <c r="GS138" i="72"/>
  <c r="GR138" i="72"/>
  <c r="GQ138" i="72"/>
  <c r="HE137" i="72"/>
  <c r="HD137" i="72"/>
  <c r="HC137" i="72"/>
  <c r="HB137" i="72"/>
  <c r="HA137" i="72"/>
  <c r="GZ137" i="72"/>
  <c r="GY137" i="72"/>
  <c r="GX137" i="72"/>
  <c r="GW137" i="72"/>
  <c r="GV137" i="72"/>
  <c r="GU137" i="72"/>
  <c r="GT137" i="72"/>
  <c r="GS137" i="72"/>
  <c r="GR137" i="72"/>
  <c r="GQ137" i="72"/>
  <c r="HE136" i="72"/>
  <c r="HD136" i="72"/>
  <c r="HC136" i="72"/>
  <c r="HB136" i="72"/>
  <c r="HA136" i="72"/>
  <c r="GZ136" i="72"/>
  <c r="GY136" i="72"/>
  <c r="GX136" i="72"/>
  <c r="GW136" i="72"/>
  <c r="GV136" i="72"/>
  <c r="GU136" i="72"/>
  <c r="GT136" i="72"/>
  <c r="GS136" i="72"/>
  <c r="GR136" i="72"/>
  <c r="GQ136" i="72"/>
  <c r="HE135" i="72"/>
  <c r="HD135" i="72"/>
  <c r="HC135" i="72"/>
  <c r="HB135" i="72"/>
  <c r="HA135" i="72"/>
  <c r="GZ135" i="72"/>
  <c r="GY135" i="72"/>
  <c r="GX135" i="72"/>
  <c r="GW135" i="72"/>
  <c r="GV135" i="72"/>
  <c r="GU135" i="72"/>
  <c r="GT135" i="72"/>
  <c r="GS135" i="72"/>
  <c r="GR135" i="72"/>
  <c r="GQ135" i="72"/>
  <c r="HE134" i="72"/>
  <c r="HD134" i="72"/>
  <c r="HC134" i="72"/>
  <c r="HB134" i="72"/>
  <c r="HA134" i="72"/>
  <c r="GZ134" i="72"/>
  <c r="GY134" i="72"/>
  <c r="GX134" i="72"/>
  <c r="GW134" i="72"/>
  <c r="GV134" i="72"/>
  <c r="GU134" i="72"/>
  <c r="GT134" i="72"/>
  <c r="GS134" i="72"/>
  <c r="GR134" i="72"/>
  <c r="GQ134" i="72"/>
  <c r="HE133" i="72"/>
  <c r="HD133" i="72"/>
  <c r="HC133" i="72"/>
  <c r="HB133" i="72"/>
  <c r="HA133" i="72"/>
  <c r="GZ133" i="72"/>
  <c r="GY133" i="72"/>
  <c r="GX133" i="72"/>
  <c r="GW133" i="72"/>
  <c r="GV133" i="72"/>
  <c r="GU133" i="72"/>
  <c r="GT133" i="72"/>
  <c r="GS133" i="72"/>
  <c r="GR133" i="72"/>
  <c r="GQ133" i="72"/>
  <c r="HE132" i="72"/>
  <c r="HD132" i="72"/>
  <c r="HC132" i="72"/>
  <c r="HB132" i="72"/>
  <c r="HA132" i="72"/>
  <c r="GZ132" i="72"/>
  <c r="GY132" i="72"/>
  <c r="GX132" i="72"/>
  <c r="GW132" i="72"/>
  <c r="GV132" i="72"/>
  <c r="GU132" i="72"/>
  <c r="GT132" i="72"/>
  <c r="GS132" i="72"/>
  <c r="GR132" i="72"/>
  <c r="GQ132" i="72"/>
  <c r="HE131" i="72"/>
  <c r="HD131" i="72"/>
  <c r="HC131" i="72"/>
  <c r="HB131" i="72"/>
  <c r="HA131" i="72"/>
  <c r="GZ131" i="72"/>
  <c r="GY131" i="72"/>
  <c r="GX131" i="72"/>
  <c r="GW131" i="72"/>
  <c r="GV131" i="72"/>
  <c r="GU131" i="72"/>
  <c r="GT131" i="72"/>
  <c r="GS131" i="72"/>
  <c r="GR131" i="72"/>
  <c r="GQ131" i="72"/>
  <c r="HE130" i="72"/>
  <c r="HD130" i="72"/>
  <c r="HC130" i="72"/>
  <c r="HB130" i="72"/>
  <c r="HA130" i="72"/>
  <c r="GZ130" i="72"/>
  <c r="GY130" i="72"/>
  <c r="GX130" i="72"/>
  <c r="GW130" i="72"/>
  <c r="GV130" i="72"/>
  <c r="GU130" i="72"/>
  <c r="GT130" i="72"/>
  <c r="GS130" i="72"/>
  <c r="GR130" i="72"/>
  <c r="GQ130" i="72"/>
  <c r="HE129" i="72"/>
  <c r="HD129" i="72"/>
  <c r="HC129" i="72"/>
  <c r="HB129" i="72"/>
  <c r="HA129" i="72"/>
  <c r="GZ129" i="72"/>
  <c r="GY129" i="72"/>
  <c r="GX129" i="72"/>
  <c r="GW129" i="72"/>
  <c r="GV129" i="72"/>
  <c r="GU129" i="72"/>
  <c r="GT129" i="72"/>
  <c r="GS129" i="72"/>
  <c r="GR129" i="72"/>
  <c r="GQ129" i="72"/>
  <c r="HE128" i="72"/>
  <c r="HD128" i="72"/>
  <c r="HC128" i="72"/>
  <c r="HB128" i="72"/>
  <c r="HA128" i="72"/>
  <c r="GZ128" i="72"/>
  <c r="GY128" i="72"/>
  <c r="GX128" i="72"/>
  <c r="GW128" i="72"/>
  <c r="GV128" i="72"/>
  <c r="GU128" i="72"/>
  <c r="GT128" i="72"/>
  <c r="GS128" i="72"/>
  <c r="GR128" i="72"/>
  <c r="GQ128" i="72"/>
  <c r="HE127" i="72"/>
  <c r="HD127" i="72"/>
  <c r="HC127" i="72"/>
  <c r="HB127" i="72"/>
  <c r="HA127" i="72"/>
  <c r="GZ127" i="72"/>
  <c r="GY127" i="72"/>
  <c r="GX127" i="72"/>
  <c r="GW127" i="72"/>
  <c r="GV127" i="72"/>
  <c r="GU127" i="72"/>
  <c r="GT127" i="72"/>
  <c r="GS127" i="72"/>
  <c r="GR127" i="72"/>
  <c r="GQ127" i="72"/>
  <c r="HE126" i="72"/>
  <c r="HD126" i="72"/>
  <c r="HC126" i="72"/>
  <c r="HB126" i="72"/>
  <c r="HA126" i="72"/>
  <c r="GZ126" i="72"/>
  <c r="GY126" i="72"/>
  <c r="GX126" i="72"/>
  <c r="GW126" i="72"/>
  <c r="GV126" i="72"/>
  <c r="GU126" i="72"/>
  <c r="GT126" i="72"/>
  <c r="GS126" i="72"/>
  <c r="GR126" i="72"/>
  <c r="GQ126" i="72"/>
  <c r="HE125" i="72"/>
  <c r="HD125" i="72"/>
  <c r="HC125" i="72"/>
  <c r="HB125" i="72"/>
  <c r="HA125" i="72"/>
  <c r="GZ125" i="72"/>
  <c r="GY125" i="72"/>
  <c r="GX125" i="72"/>
  <c r="GW125" i="72"/>
  <c r="GV125" i="72"/>
  <c r="GU125" i="72"/>
  <c r="GT125" i="72"/>
  <c r="GS125" i="72"/>
  <c r="GR125" i="72"/>
  <c r="GQ125" i="72"/>
  <c r="HE124" i="72"/>
  <c r="HD124" i="72"/>
  <c r="HC124" i="72"/>
  <c r="HB124" i="72"/>
  <c r="HA124" i="72"/>
  <c r="GZ124" i="72"/>
  <c r="GY124" i="72"/>
  <c r="GX124" i="72"/>
  <c r="GW124" i="72"/>
  <c r="GV124" i="72"/>
  <c r="GU124" i="72"/>
  <c r="GT124" i="72"/>
  <c r="GS124" i="72"/>
  <c r="GR124" i="72"/>
  <c r="GQ124" i="72"/>
  <c r="HE123" i="72"/>
  <c r="HD123" i="72"/>
  <c r="HC123" i="72"/>
  <c r="HB123" i="72"/>
  <c r="HA123" i="72"/>
  <c r="GZ123" i="72"/>
  <c r="GY123" i="72"/>
  <c r="GX123" i="72"/>
  <c r="GW123" i="72"/>
  <c r="GV123" i="72"/>
  <c r="GU123" i="72"/>
  <c r="GT123" i="72"/>
  <c r="GS123" i="72"/>
  <c r="GR123" i="72"/>
  <c r="GQ123" i="72"/>
  <c r="HE122" i="72"/>
  <c r="HD122" i="72"/>
  <c r="HC122" i="72"/>
  <c r="HB122" i="72"/>
  <c r="HA122" i="72"/>
  <c r="GZ122" i="72"/>
  <c r="GY122" i="72"/>
  <c r="GX122" i="72"/>
  <c r="GW122" i="72"/>
  <c r="GV122" i="72"/>
  <c r="GU122" i="72"/>
  <c r="GT122" i="72"/>
  <c r="GS122" i="72"/>
  <c r="GR122" i="72"/>
  <c r="GQ122" i="72"/>
  <c r="HE121" i="72"/>
  <c r="HD121" i="72"/>
  <c r="HC121" i="72"/>
  <c r="HB121" i="72"/>
  <c r="HA121" i="72"/>
  <c r="GZ121" i="72"/>
  <c r="GY121" i="72"/>
  <c r="GX121" i="72"/>
  <c r="GW121" i="72"/>
  <c r="GV121" i="72"/>
  <c r="GU121" i="72"/>
  <c r="GT121" i="72"/>
  <c r="GS121" i="72"/>
  <c r="GR121" i="72"/>
  <c r="GQ121" i="72"/>
  <c r="HE120" i="72"/>
  <c r="HD120" i="72"/>
  <c r="HC120" i="72"/>
  <c r="HB120" i="72"/>
  <c r="HA120" i="72"/>
  <c r="GZ120" i="72"/>
  <c r="GY120" i="72"/>
  <c r="GX120" i="72"/>
  <c r="GW120" i="72"/>
  <c r="GV120" i="72"/>
  <c r="GU120" i="72"/>
  <c r="GT120" i="72"/>
  <c r="GS120" i="72"/>
  <c r="GR120" i="72"/>
  <c r="GQ120" i="72"/>
  <c r="HE119" i="72"/>
  <c r="HD119" i="72"/>
  <c r="HC119" i="72"/>
  <c r="HB119" i="72"/>
  <c r="HA119" i="72"/>
  <c r="GZ119" i="72"/>
  <c r="GY119" i="72"/>
  <c r="GX119" i="72"/>
  <c r="GW119" i="72"/>
  <c r="GV119" i="72"/>
  <c r="GU119" i="72"/>
  <c r="GT119" i="72"/>
  <c r="GS119" i="72"/>
  <c r="GR119" i="72"/>
  <c r="GQ119" i="72"/>
  <c r="HE118" i="72"/>
  <c r="HD118" i="72"/>
  <c r="HC118" i="72"/>
  <c r="HB118" i="72"/>
  <c r="HA118" i="72"/>
  <c r="GZ118" i="72"/>
  <c r="GY118" i="72"/>
  <c r="GX118" i="72"/>
  <c r="GW118" i="72"/>
  <c r="GV118" i="72"/>
  <c r="GU118" i="72"/>
  <c r="GT118" i="72"/>
  <c r="GS118" i="72"/>
  <c r="GR118" i="72"/>
  <c r="GQ118" i="72"/>
  <c r="GI165" i="72"/>
  <c r="GH165" i="72"/>
  <c r="GG165" i="72"/>
  <c r="GF165" i="72"/>
  <c r="GE165" i="72"/>
  <c r="GD165" i="72"/>
  <c r="GC165" i="72"/>
  <c r="GB165" i="72"/>
  <c r="GA165" i="72"/>
  <c r="FZ165" i="72"/>
  <c r="FY165" i="72"/>
  <c r="FX165" i="72"/>
  <c r="FW165" i="72"/>
  <c r="FV165" i="72"/>
  <c r="FU165" i="72"/>
  <c r="GI164" i="72"/>
  <c r="GH164" i="72"/>
  <c r="GG164" i="72"/>
  <c r="GF164" i="72"/>
  <c r="GE164" i="72"/>
  <c r="GD164" i="72"/>
  <c r="GC164" i="72"/>
  <c r="GB164" i="72"/>
  <c r="GA164" i="72"/>
  <c r="FZ164" i="72"/>
  <c r="FY164" i="72"/>
  <c r="FX164" i="72"/>
  <c r="FW164" i="72"/>
  <c r="FV164" i="72"/>
  <c r="FU164" i="72"/>
  <c r="GI163" i="72"/>
  <c r="GH163" i="72"/>
  <c r="GG163" i="72"/>
  <c r="GF163" i="72"/>
  <c r="GE163" i="72"/>
  <c r="GD163" i="72"/>
  <c r="GC163" i="72"/>
  <c r="GB163" i="72"/>
  <c r="GA163" i="72"/>
  <c r="FZ163" i="72"/>
  <c r="FY163" i="72"/>
  <c r="FX163" i="72"/>
  <c r="FW163" i="72"/>
  <c r="FV163" i="72"/>
  <c r="FU163" i="72"/>
  <c r="GI162" i="72"/>
  <c r="GH162" i="72"/>
  <c r="GG162" i="72"/>
  <c r="GF162" i="72"/>
  <c r="GE162" i="72"/>
  <c r="GD162" i="72"/>
  <c r="GC162" i="72"/>
  <c r="GB162" i="72"/>
  <c r="GA162" i="72"/>
  <c r="FZ162" i="72"/>
  <c r="FY162" i="72"/>
  <c r="FX162" i="72"/>
  <c r="FW162" i="72"/>
  <c r="FV162" i="72"/>
  <c r="FU162" i="72"/>
  <c r="GI161" i="72"/>
  <c r="GH161" i="72"/>
  <c r="GG161" i="72"/>
  <c r="GF161" i="72"/>
  <c r="GE161" i="72"/>
  <c r="GD161" i="72"/>
  <c r="GC161" i="72"/>
  <c r="GB161" i="72"/>
  <c r="GA161" i="72"/>
  <c r="FZ161" i="72"/>
  <c r="FY161" i="72"/>
  <c r="FX161" i="72"/>
  <c r="FW161" i="72"/>
  <c r="FV161" i="72"/>
  <c r="FU161" i="72"/>
  <c r="GI160" i="72"/>
  <c r="GH160" i="72"/>
  <c r="GG160" i="72"/>
  <c r="GF160" i="72"/>
  <c r="GE160" i="72"/>
  <c r="GD160" i="72"/>
  <c r="GC160" i="72"/>
  <c r="GB160" i="72"/>
  <c r="GA160" i="72"/>
  <c r="FZ160" i="72"/>
  <c r="FY160" i="72"/>
  <c r="FX160" i="72"/>
  <c r="FW160" i="72"/>
  <c r="FV160" i="72"/>
  <c r="FU160" i="72"/>
  <c r="GI159" i="72"/>
  <c r="GH159" i="72"/>
  <c r="GG159" i="72"/>
  <c r="GF159" i="72"/>
  <c r="GE159" i="72"/>
  <c r="GD159" i="72"/>
  <c r="GC159" i="72"/>
  <c r="GB159" i="72"/>
  <c r="GA159" i="72"/>
  <c r="FZ159" i="72"/>
  <c r="FY159" i="72"/>
  <c r="FX159" i="72"/>
  <c r="FW159" i="72"/>
  <c r="FV159" i="72"/>
  <c r="FU159" i="72"/>
  <c r="GI158" i="72"/>
  <c r="GH158" i="72"/>
  <c r="GG158" i="72"/>
  <c r="GF158" i="72"/>
  <c r="GE158" i="72"/>
  <c r="GD158" i="72"/>
  <c r="GC158" i="72"/>
  <c r="GB158" i="72"/>
  <c r="GA158" i="72"/>
  <c r="FZ158" i="72"/>
  <c r="FY158" i="72"/>
  <c r="FX158" i="72"/>
  <c r="FW158" i="72"/>
  <c r="FV158" i="72"/>
  <c r="FU158" i="72"/>
  <c r="GI157" i="72"/>
  <c r="GH157" i="72"/>
  <c r="GG157" i="72"/>
  <c r="GF157" i="72"/>
  <c r="GE157" i="72"/>
  <c r="GD157" i="72"/>
  <c r="GC157" i="72"/>
  <c r="GB157" i="72"/>
  <c r="GA157" i="72"/>
  <c r="FZ157" i="72"/>
  <c r="FY157" i="72"/>
  <c r="FX157" i="72"/>
  <c r="FW157" i="72"/>
  <c r="FV157" i="72"/>
  <c r="FU157" i="72"/>
  <c r="GI156" i="72"/>
  <c r="GH156" i="72"/>
  <c r="GG156" i="72"/>
  <c r="GF156" i="72"/>
  <c r="GE156" i="72"/>
  <c r="GD156" i="72"/>
  <c r="GC156" i="72"/>
  <c r="GB156" i="72"/>
  <c r="GA156" i="72"/>
  <c r="FZ156" i="72"/>
  <c r="FY156" i="72"/>
  <c r="FX156" i="72"/>
  <c r="FW156" i="72"/>
  <c r="FV156" i="72"/>
  <c r="FU156" i="72"/>
  <c r="GI155" i="72"/>
  <c r="GH155" i="72"/>
  <c r="GG155" i="72"/>
  <c r="GF155" i="72"/>
  <c r="GE155" i="72"/>
  <c r="GD155" i="72"/>
  <c r="GC155" i="72"/>
  <c r="GB155" i="72"/>
  <c r="GA155" i="72"/>
  <c r="FZ155" i="72"/>
  <c r="FY155" i="72"/>
  <c r="FX155" i="72"/>
  <c r="FW155" i="72"/>
  <c r="FV155" i="72"/>
  <c r="FU155" i="72"/>
  <c r="GI154" i="72"/>
  <c r="GH154" i="72"/>
  <c r="GG154" i="72"/>
  <c r="GF154" i="72"/>
  <c r="GE154" i="72"/>
  <c r="GD154" i="72"/>
  <c r="GC154" i="72"/>
  <c r="GB154" i="72"/>
  <c r="GA154" i="72"/>
  <c r="FZ154" i="72"/>
  <c r="FY154" i="72"/>
  <c r="FX154" i="72"/>
  <c r="FW154" i="72"/>
  <c r="FV154" i="72"/>
  <c r="FU154" i="72"/>
  <c r="GI153" i="72"/>
  <c r="GH153" i="72"/>
  <c r="GG153" i="72"/>
  <c r="GF153" i="72"/>
  <c r="GE153" i="72"/>
  <c r="GD153" i="72"/>
  <c r="GC153" i="72"/>
  <c r="GB153" i="72"/>
  <c r="GA153" i="72"/>
  <c r="FZ153" i="72"/>
  <c r="FY153" i="72"/>
  <c r="FX153" i="72"/>
  <c r="FW153" i="72"/>
  <c r="FV153" i="72"/>
  <c r="FU153" i="72"/>
  <c r="GI152" i="72"/>
  <c r="GH152" i="72"/>
  <c r="GG152" i="72"/>
  <c r="GF152" i="72"/>
  <c r="GE152" i="72"/>
  <c r="GD152" i="72"/>
  <c r="GC152" i="72"/>
  <c r="GB152" i="72"/>
  <c r="GA152" i="72"/>
  <c r="FZ152" i="72"/>
  <c r="FY152" i="72"/>
  <c r="FX152" i="72"/>
  <c r="FW152" i="72"/>
  <c r="FV152" i="72"/>
  <c r="FU152" i="72"/>
  <c r="GI151" i="72"/>
  <c r="GH151" i="72"/>
  <c r="GG151" i="72"/>
  <c r="GF151" i="72"/>
  <c r="GE151" i="72"/>
  <c r="GD151" i="72"/>
  <c r="GC151" i="72"/>
  <c r="GB151" i="72"/>
  <c r="GA151" i="72"/>
  <c r="FZ151" i="72"/>
  <c r="FY151" i="72"/>
  <c r="FX151" i="72"/>
  <c r="FW151" i="72"/>
  <c r="FV151" i="72"/>
  <c r="FU151" i="72"/>
  <c r="GI150" i="72"/>
  <c r="GH150" i="72"/>
  <c r="GG150" i="72"/>
  <c r="GF150" i="72"/>
  <c r="GE150" i="72"/>
  <c r="GD150" i="72"/>
  <c r="GC150" i="72"/>
  <c r="GB150" i="72"/>
  <c r="GA150" i="72"/>
  <c r="FZ150" i="72"/>
  <c r="FY150" i="72"/>
  <c r="FX150" i="72"/>
  <c r="FW150" i="72"/>
  <c r="FV150" i="72"/>
  <c r="FU150" i="72"/>
  <c r="GI149" i="72"/>
  <c r="GH149" i="72"/>
  <c r="GG149" i="72"/>
  <c r="GF149" i="72"/>
  <c r="GE149" i="72"/>
  <c r="GD149" i="72"/>
  <c r="GC149" i="72"/>
  <c r="GB149" i="72"/>
  <c r="GA149" i="72"/>
  <c r="FZ149" i="72"/>
  <c r="FY149" i="72"/>
  <c r="FX149" i="72"/>
  <c r="FW149" i="72"/>
  <c r="FV149" i="72"/>
  <c r="FU149" i="72"/>
  <c r="GI148" i="72"/>
  <c r="GH148" i="72"/>
  <c r="GG148" i="72"/>
  <c r="GF148" i="72"/>
  <c r="GE148" i="72"/>
  <c r="GD148" i="72"/>
  <c r="GC148" i="72"/>
  <c r="GB148" i="72"/>
  <c r="GA148" i="72"/>
  <c r="FZ148" i="72"/>
  <c r="FY148" i="72"/>
  <c r="FX148" i="72"/>
  <c r="FW148" i="72"/>
  <c r="FV148" i="72"/>
  <c r="FU148" i="72"/>
  <c r="GI147" i="72"/>
  <c r="GH147" i="72"/>
  <c r="GG147" i="72"/>
  <c r="GF147" i="72"/>
  <c r="GE147" i="72"/>
  <c r="GD147" i="72"/>
  <c r="GC147" i="72"/>
  <c r="GB147" i="72"/>
  <c r="GA147" i="72"/>
  <c r="FZ147" i="72"/>
  <c r="FY147" i="72"/>
  <c r="FX147" i="72"/>
  <c r="FW147" i="72"/>
  <c r="FV147" i="72"/>
  <c r="FU147" i="72"/>
  <c r="GI146" i="72"/>
  <c r="GH146" i="72"/>
  <c r="GG146" i="72"/>
  <c r="GF146" i="72"/>
  <c r="GE146" i="72"/>
  <c r="GD146" i="72"/>
  <c r="GC146" i="72"/>
  <c r="GB146" i="72"/>
  <c r="GA146" i="72"/>
  <c r="FZ146" i="72"/>
  <c r="FY146" i="72"/>
  <c r="FX146" i="72"/>
  <c r="FW146" i="72"/>
  <c r="FV146" i="72"/>
  <c r="FU146" i="72"/>
  <c r="GI145" i="72"/>
  <c r="GH145" i="72"/>
  <c r="GG145" i="72"/>
  <c r="GF145" i="72"/>
  <c r="GE145" i="72"/>
  <c r="GD145" i="72"/>
  <c r="GC145" i="72"/>
  <c r="GB145" i="72"/>
  <c r="GA145" i="72"/>
  <c r="FZ145" i="72"/>
  <c r="FY145" i="72"/>
  <c r="FX145" i="72"/>
  <c r="FW145" i="72"/>
  <c r="FV145" i="72"/>
  <c r="FU145" i="72"/>
  <c r="GI144" i="72"/>
  <c r="GH144" i="72"/>
  <c r="GG144" i="72"/>
  <c r="GF144" i="72"/>
  <c r="GE144" i="72"/>
  <c r="GD144" i="72"/>
  <c r="GC144" i="72"/>
  <c r="GB144" i="72"/>
  <c r="GA144" i="72"/>
  <c r="FZ144" i="72"/>
  <c r="FY144" i="72"/>
  <c r="FX144" i="72"/>
  <c r="FW144" i="72"/>
  <c r="FV144" i="72"/>
  <c r="FU144" i="72"/>
  <c r="GI139" i="72"/>
  <c r="GH139" i="72"/>
  <c r="GG139" i="72"/>
  <c r="GF139" i="72"/>
  <c r="GE139" i="72"/>
  <c r="GD139" i="72"/>
  <c r="GC139" i="72"/>
  <c r="GB139" i="72"/>
  <c r="GA139" i="72"/>
  <c r="FZ139" i="72"/>
  <c r="FY139" i="72"/>
  <c r="FX139" i="72"/>
  <c r="FW139" i="72"/>
  <c r="FV139" i="72"/>
  <c r="FU139" i="72"/>
  <c r="GI138" i="72"/>
  <c r="GH138" i="72"/>
  <c r="GG138" i="72"/>
  <c r="GF138" i="72"/>
  <c r="GE138" i="72"/>
  <c r="GD138" i="72"/>
  <c r="GC138" i="72"/>
  <c r="GB138" i="72"/>
  <c r="GA138" i="72"/>
  <c r="FZ138" i="72"/>
  <c r="FY138" i="72"/>
  <c r="FX138" i="72"/>
  <c r="FW138" i="72"/>
  <c r="FV138" i="72"/>
  <c r="FU138" i="72"/>
  <c r="GI137" i="72"/>
  <c r="GH137" i="72"/>
  <c r="GG137" i="72"/>
  <c r="GF137" i="72"/>
  <c r="GE137" i="72"/>
  <c r="GD137" i="72"/>
  <c r="GC137" i="72"/>
  <c r="GB137" i="72"/>
  <c r="GA137" i="72"/>
  <c r="FZ137" i="72"/>
  <c r="FY137" i="72"/>
  <c r="FX137" i="72"/>
  <c r="FW137" i="72"/>
  <c r="FV137" i="72"/>
  <c r="FU137" i="72"/>
  <c r="GI136" i="72"/>
  <c r="GH136" i="72"/>
  <c r="GG136" i="72"/>
  <c r="GF136" i="72"/>
  <c r="GE136" i="72"/>
  <c r="GD136" i="72"/>
  <c r="GC136" i="72"/>
  <c r="GB136" i="72"/>
  <c r="GA136" i="72"/>
  <c r="FZ136" i="72"/>
  <c r="FY136" i="72"/>
  <c r="FX136" i="72"/>
  <c r="FW136" i="72"/>
  <c r="FV136" i="72"/>
  <c r="FU136" i="72"/>
  <c r="GI135" i="72"/>
  <c r="GH135" i="72"/>
  <c r="GG135" i="72"/>
  <c r="GF135" i="72"/>
  <c r="GE135" i="72"/>
  <c r="GD135" i="72"/>
  <c r="GC135" i="72"/>
  <c r="GB135" i="72"/>
  <c r="GA135" i="72"/>
  <c r="FZ135" i="72"/>
  <c r="FY135" i="72"/>
  <c r="FX135" i="72"/>
  <c r="FW135" i="72"/>
  <c r="FV135" i="72"/>
  <c r="FU135" i="72"/>
  <c r="GI134" i="72"/>
  <c r="GH134" i="72"/>
  <c r="GG134" i="72"/>
  <c r="GF134" i="72"/>
  <c r="GE134" i="72"/>
  <c r="GD134" i="72"/>
  <c r="GC134" i="72"/>
  <c r="GB134" i="72"/>
  <c r="GA134" i="72"/>
  <c r="FZ134" i="72"/>
  <c r="FY134" i="72"/>
  <c r="FX134" i="72"/>
  <c r="FW134" i="72"/>
  <c r="FV134" i="72"/>
  <c r="FU134" i="72"/>
  <c r="GI133" i="72"/>
  <c r="GH133" i="72"/>
  <c r="GG133" i="72"/>
  <c r="GF133" i="72"/>
  <c r="GE133" i="72"/>
  <c r="GD133" i="72"/>
  <c r="GC133" i="72"/>
  <c r="GB133" i="72"/>
  <c r="GA133" i="72"/>
  <c r="FZ133" i="72"/>
  <c r="FY133" i="72"/>
  <c r="FX133" i="72"/>
  <c r="FW133" i="72"/>
  <c r="FV133" i="72"/>
  <c r="FU133" i="72"/>
  <c r="GI132" i="72"/>
  <c r="GH132" i="72"/>
  <c r="GG132" i="72"/>
  <c r="GF132" i="72"/>
  <c r="GE132" i="72"/>
  <c r="GD132" i="72"/>
  <c r="GC132" i="72"/>
  <c r="GB132" i="72"/>
  <c r="GA132" i="72"/>
  <c r="FZ132" i="72"/>
  <c r="FY132" i="72"/>
  <c r="FX132" i="72"/>
  <c r="FW132" i="72"/>
  <c r="FV132" i="72"/>
  <c r="FU132" i="72"/>
  <c r="GI131" i="72"/>
  <c r="GH131" i="72"/>
  <c r="GG131" i="72"/>
  <c r="GF131" i="72"/>
  <c r="GE131" i="72"/>
  <c r="GD131" i="72"/>
  <c r="GC131" i="72"/>
  <c r="GB131" i="72"/>
  <c r="GA131" i="72"/>
  <c r="FZ131" i="72"/>
  <c r="FY131" i="72"/>
  <c r="FX131" i="72"/>
  <c r="FW131" i="72"/>
  <c r="FV131" i="72"/>
  <c r="FU131" i="72"/>
  <c r="GI130" i="72"/>
  <c r="GH130" i="72"/>
  <c r="GG130" i="72"/>
  <c r="GF130" i="72"/>
  <c r="GE130" i="72"/>
  <c r="GD130" i="72"/>
  <c r="GC130" i="72"/>
  <c r="GB130" i="72"/>
  <c r="GA130" i="72"/>
  <c r="FZ130" i="72"/>
  <c r="FY130" i="72"/>
  <c r="FX130" i="72"/>
  <c r="FW130" i="72"/>
  <c r="FV130" i="72"/>
  <c r="FU130" i="72"/>
  <c r="GI129" i="72"/>
  <c r="GH129" i="72"/>
  <c r="GG129" i="72"/>
  <c r="GF129" i="72"/>
  <c r="GE129" i="72"/>
  <c r="GD129" i="72"/>
  <c r="GC129" i="72"/>
  <c r="GB129" i="72"/>
  <c r="GA129" i="72"/>
  <c r="FZ129" i="72"/>
  <c r="FY129" i="72"/>
  <c r="FX129" i="72"/>
  <c r="FW129" i="72"/>
  <c r="FV129" i="72"/>
  <c r="FU129" i="72"/>
  <c r="GI128" i="72"/>
  <c r="GH128" i="72"/>
  <c r="GG128" i="72"/>
  <c r="GF128" i="72"/>
  <c r="GE128" i="72"/>
  <c r="GD128" i="72"/>
  <c r="GC128" i="72"/>
  <c r="GB128" i="72"/>
  <c r="GA128" i="72"/>
  <c r="FZ128" i="72"/>
  <c r="FY128" i="72"/>
  <c r="FX128" i="72"/>
  <c r="FW128" i="72"/>
  <c r="FV128" i="72"/>
  <c r="FU128" i="72"/>
  <c r="GI127" i="72"/>
  <c r="GH127" i="72"/>
  <c r="GG127" i="72"/>
  <c r="GF127" i="72"/>
  <c r="GE127" i="72"/>
  <c r="GD127" i="72"/>
  <c r="GC127" i="72"/>
  <c r="GB127" i="72"/>
  <c r="GA127" i="72"/>
  <c r="FZ127" i="72"/>
  <c r="FY127" i="72"/>
  <c r="FX127" i="72"/>
  <c r="FW127" i="72"/>
  <c r="FV127" i="72"/>
  <c r="FU127" i="72"/>
  <c r="GI126" i="72"/>
  <c r="GH126" i="72"/>
  <c r="GG126" i="72"/>
  <c r="GF126" i="72"/>
  <c r="GE126" i="72"/>
  <c r="GD126" i="72"/>
  <c r="GC126" i="72"/>
  <c r="GB126" i="72"/>
  <c r="GA126" i="72"/>
  <c r="FZ126" i="72"/>
  <c r="FY126" i="72"/>
  <c r="FX126" i="72"/>
  <c r="FW126" i="72"/>
  <c r="FV126" i="72"/>
  <c r="FU126" i="72"/>
  <c r="GI125" i="72"/>
  <c r="GH125" i="72"/>
  <c r="GG125" i="72"/>
  <c r="GF125" i="72"/>
  <c r="GE125" i="72"/>
  <c r="GD125" i="72"/>
  <c r="GC125" i="72"/>
  <c r="GB125" i="72"/>
  <c r="GA125" i="72"/>
  <c r="FZ125" i="72"/>
  <c r="FY125" i="72"/>
  <c r="FX125" i="72"/>
  <c r="FW125" i="72"/>
  <c r="FV125" i="72"/>
  <c r="FU125" i="72"/>
  <c r="GI124" i="72"/>
  <c r="GH124" i="72"/>
  <c r="GG124" i="72"/>
  <c r="GF124" i="72"/>
  <c r="GE124" i="72"/>
  <c r="GD124" i="72"/>
  <c r="GC124" i="72"/>
  <c r="GB124" i="72"/>
  <c r="GA124" i="72"/>
  <c r="FZ124" i="72"/>
  <c r="FY124" i="72"/>
  <c r="FX124" i="72"/>
  <c r="FW124" i="72"/>
  <c r="FV124" i="72"/>
  <c r="FU124" i="72"/>
  <c r="GI123" i="72"/>
  <c r="GH123" i="72"/>
  <c r="GG123" i="72"/>
  <c r="GF123" i="72"/>
  <c r="GE123" i="72"/>
  <c r="GD123" i="72"/>
  <c r="GC123" i="72"/>
  <c r="GB123" i="72"/>
  <c r="GA123" i="72"/>
  <c r="FZ123" i="72"/>
  <c r="FY123" i="72"/>
  <c r="FX123" i="72"/>
  <c r="FW123" i="72"/>
  <c r="FV123" i="72"/>
  <c r="FU123" i="72"/>
  <c r="GI122" i="72"/>
  <c r="GH122" i="72"/>
  <c r="GG122" i="72"/>
  <c r="GF122" i="72"/>
  <c r="GE122" i="72"/>
  <c r="GD122" i="72"/>
  <c r="GC122" i="72"/>
  <c r="GB122" i="72"/>
  <c r="GA122" i="72"/>
  <c r="FZ122" i="72"/>
  <c r="FY122" i="72"/>
  <c r="FX122" i="72"/>
  <c r="FW122" i="72"/>
  <c r="FV122" i="72"/>
  <c r="FU122" i="72"/>
  <c r="GI121" i="72"/>
  <c r="GH121" i="72"/>
  <c r="GG121" i="72"/>
  <c r="GF121" i="72"/>
  <c r="GE121" i="72"/>
  <c r="GD121" i="72"/>
  <c r="GC121" i="72"/>
  <c r="GB121" i="72"/>
  <c r="GA121" i="72"/>
  <c r="FZ121" i="72"/>
  <c r="FY121" i="72"/>
  <c r="FX121" i="72"/>
  <c r="FW121" i="72"/>
  <c r="FV121" i="72"/>
  <c r="FU121" i="72"/>
  <c r="GI120" i="72"/>
  <c r="GH120" i="72"/>
  <c r="GG120" i="72"/>
  <c r="GF120" i="72"/>
  <c r="GE120" i="72"/>
  <c r="GD120" i="72"/>
  <c r="GC120" i="72"/>
  <c r="GB120" i="72"/>
  <c r="GA120" i="72"/>
  <c r="FZ120" i="72"/>
  <c r="FY120" i="72"/>
  <c r="FX120" i="72"/>
  <c r="FW120" i="72"/>
  <c r="FV120" i="72"/>
  <c r="FU120" i="72"/>
  <c r="GI119" i="72"/>
  <c r="GH119" i="72"/>
  <c r="GG119" i="72"/>
  <c r="GF119" i="72"/>
  <c r="GE119" i="72"/>
  <c r="GD119" i="72"/>
  <c r="GC119" i="72"/>
  <c r="GB119" i="72"/>
  <c r="GA119" i="72"/>
  <c r="FZ119" i="72"/>
  <c r="FY119" i="72"/>
  <c r="FX119" i="72"/>
  <c r="FW119" i="72"/>
  <c r="FV119" i="72"/>
  <c r="FU119" i="72"/>
  <c r="GI118" i="72"/>
  <c r="GH118" i="72"/>
  <c r="GG118" i="72"/>
  <c r="GF118" i="72"/>
  <c r="GE118" i="72"/>
  <c r="GD118" i="72"/>
  <c r="GC118" i="72"/>
  <c r="GB118" i="72"/>
  <c r="GA118" i="72"/>
  <c r="FZ118" i="72"/>
  <c r="FY118" i="72"/>
  <c r="FX118" i="72"/>
  <c r="FW118" i="72"/>
  <c r="FV118" i="72"/>
  <c r="FU118" i="72"/>
  <c r="FM165" i="72"/>
  <c r="FL165" i="72"/>
  <c r="FK165" i="72"/>
  <c r="FJ165" i="72"/>
  <c r="FI165" i="72"/>
  <c r="FH165" i="72"/>
  <c r="FG165" i="72"/>
  <c r="FF165" i="72"/>
  <c r="FE165" i="72"/>
  <c r="FD165" i="72"/>
  <c r="FC165" i="72"/>
  <c r="FB165" i="72"/>
  <c r="FA165" i="72"/>
  <c r="EZ165" i="72"/>
  <c r="EY165" i="72"/>
  <c r="FM164" i="72"/>
  <c r="FL164" i="72"/>
  <c r="FK164" i="72"/>
  <c r="FJ164" i="72"/>
  <c r="FI164" i="72"/>
  <c r="FH164" i="72"/>
  <c r="FG164" i="72"/>
  <c r="FF164" i="72"/>
  <c r="FE164" i="72"/>
  <c r="FD164" i="72"/>
  <c r="FC164" i="72"/>
  <c r="FB164" i="72"/>
  <c r="FA164" i="72"/>
  <c r="EZ164" i="72"/>
  <c r="EY164" i="72"/>
  <c r="FM163" i="72"/>
  <c r="FL163" i="72"/>
  <c r="FK163" i="72"/>
  <c r="FJ163" i="72"/>
  <c r="FI163" i="72"/>
  <c r="FH163" i="72"/>
  <c r="FG163" i="72"/>
  <c r="FF163" i="72"/>
  <c r="FE163" i="72"/>
  <c r="FD163" i="72"/>
  <c r="FC163" i="72"/>
  <c r="FB163" i="72"/>
  <c r="FA163" i="72"/>
  <c r="EZ163" i="72"/>
  <c r="EY163" i="72"/>
  <c r="FM162" i="72"/>
  <c r="FL162" i="72"/>
  <c r="FK162" i="72"/>
  <c r="FJ162" i="72"/>
  <c r="FI162" i="72"/>
  <c r="FH162" i="72"/>
  <c r="FG162" i="72"/>
  <c r="FF162" i="72"/>
  <c r="FE162" i="72"/>
  <c r="FD162" i="72"/>
  <c r="FC162" i="72"/>
  <c r="FB162" i="72"/>
  <c r="FA162" i="72"/>
  <c r="EZ162" i="72"/>
  <c r="EY162" i="72"/>
  <c r="FM161" i="72"/>
  <c r="FL161" i="72"/>
  <c r="FK161" i="72"/>
  <c r="FJ161" i="72"/>
  <c r="FI161" i="72"/>
  <c r="FH161" i="72"/>
  <c r="FG161" i="72"/>
  <c r="FF161" i="72"/>
  <c r="FE161" i="72"/>
  <c r="FD161" i="72"/>
  <c r="FC161" i="72"/>
  <c r="FB161" i="72"/>
  <c r="FA161" i="72"/>
  <c r="EZ161" i="72"/>
  <c r="EY161" i="72"/>
  <c r="FM160" i="72"/>
  <c r="FL160" i="72"/>
  <c r="FK160" i="72"/>
  <c r="FJ160" i="72"/>
  <c r="FI160" i="72"/>
  <c r="FH160" i="72"/>
  <c r="FG160" i="72"/>
  <c r="FF160" i="72"/>
  <c r="FE160" i="72"/>
  <c r="FD160" i="72"/>
  <c r="FC160" i="72"/>
  <c r="FB160" i="72"/>
  <c r="FA160" i="72"/>
  <c r="EZ160" i="72"/>
  <c r="EY160" i="72"/>
  <c r="FM159" i="72"/>
  <c r="FL159" i="72"/>
  <c r="FK159" i="72"/>
  <c r="FJ159" i="72"/>
  <c r="FI159" i="72"/>
  <c r="FH159" i="72"/>
  <c r="FG159" i="72"/>
  <c r="FF159" i="72"/>
  <c r="FE159" i="72"/>
  <c r="FD159" i="72"/>
  <c r="FC159" i="72"/>
  <c r="FB159" i="72"/>
  <c r="FA159" i="72"/>
  <c r="EZ159" i="72"/>
  <c r="EY159" i="72"/>
  <c r="FM158" i="72"/>
  <c r="FL158" i="72"/>
  <c r="FK158" i="72"/>
  <c r="FJ158" i="72"/>
  <c r="FI158" i="72"/>
  <c r="FH158" i="72"/>
  <c r="FG158" i="72"/>
  <c r="FF158" i="72"/>
  <c r="FE158" i="72"/>
  <c r="FD158" i="72"/>
  <c r="FC158" i="72"/>
  <c r="FB158" i="72"/>
  <c r="FA158" i="72"/>
  <c r="EZ158" i="72"/>
  <c r="EY158" i="72"/>
  <c r="FM157" i="72"/>
  <c r="FL157" i="72"/>
  <c r="FK157" i="72"/>
  <c r="FJ157" i="72"/>
  <c r="FI157" i="72"/>
  <c r="FH157" i="72"/>
  <c r="FG157" i="72"/>
  <c r="FF157" i="72"/>
  <c r="FE157" i="72"/>
  <c r="FD157" i="72"/>
  <c r="FC157" i="72"/>
  <c r="FB157" i="72"/>
  <c r="FA157" i="72"/>
  <c r="EZ157" i="72"/>
  <c r="EY157" i="72"/>
  <c r="FM156" i="72"/>
  <c r="FL156" i="72"/>
  <c r="FK156" i="72"/>
  <c r="FJ156" i="72"/>
  <c r="FI156" i="72"/>
  <c r="FH156" i="72"/>
  <c r="FG156" i="72"/>
  <c r="FF156" i="72"/>
  <c r="FE156" i="72"/>
  <c r="FD156" i="72"/>
  <c r="FC156" i="72"/>
  <c r="FB156" i="72"/>
  <c r="FA156" i="72"/>
  <c r="EZ156" i="72"/>
  <c r="EY156" i="72"/>
  <c r="FM155" i="72"/>
  <c r="FL155" i="72"/>
  <c r="FK155" i="72"/>
  <c r="FJ155" i="72"/>
  <c r="FI155" i="72"/>
  <c r="FH155" i="72"/>
  <c r="FG155" i="72"/>
  <c r="FF155" i="72"/>
  <c r="FE155" i="72"/>
  <c r="FD155" i="72"/>
  <c r="FC155" i="72"/>
  <c r="FB155" i="72"/>
  <c r="FA155" i="72"/>
  <c r="EZ155" i="72"/>
  <c r="EY155" i="72"/>
  <c r="FM154" i="72"/>
  <c r="FL154" i="72"/>
  <c r="FK154" i="72"/>
  <c r="FJ154" i="72"/>
  <c r="FI154" i="72"/>
  <c r="FH154" i="72"/>
  <c r="FG154" i="72"/>
  <c r="FF154" i="72"/>
  <c r="FE154" i="72"/>
  <c r="FD154" i="72"/>
  <c r="FC154" i="72"/>
  <c r="FB154" i="72"/>
  <c r="FA154" i="72"/>
  <c r="EZ154" i="72"/>
  <c r="EY154" i="72"/>
  <c r="FM153" i="72"/>
  <c r="FL153" i="72"/>
  <c r="FK153" i="72"/>
  <c r="FJ153" i="72"/>
  <c r="FI153" i="72"/>
  <c r="FH153" i="72"/>
  <c r="FG153" i="72"/>
  <c r="FF153" i="72"/>
  <c r="FE153" i="72"/>
  <c r="FD153" i="72"/>
  <c r="FC153" i="72"/>
  <c r="FB153" i="72"/>
  <c r="FA153" i="72"/>
  <c r="EZ153" i="72"/>
  <c r="EY153" i="72"/>
  <c r="FM152" i="72"/>
  <c r="FL152" i="72"/>
  <c r="FK152" i="72"/>
  <c r="FJ152" i="72"/>
  <c r="FI152" i="72"/>
  <c r="FH152" i="72"/>
  <c r="FG152" i="72"/>
  <c r="FF152" i="72"/>
  <c r="FE152" i="72"/>
  <c r="FD152" i="72"/>
  <c r="FC152" i="72"/>
  <c r="FB152" i="72"/>
  <c r="FA152" i="72"/>
  <c r="EZ152" i="72"/>
  <c r="EY152" i="72"/>
  <c r="FM151" i="72"/>
  <c r="FL151" i="72"/>
  <c r="FK151" i="72"/>
  <c r="FJ151" i="72"/>
  <c r="FI151" i="72"/>
  <c r="FH151" i="72"/>
  <c r="FG151" i="72"/>
  <c r="FF151" i="72"/>
  <c r="FE151" i="72"/>
  <c r="FD151" i="72"/>
  <c r="FC151" i="72"/>
  <c r="FB151" i="72"/>
  <c r="FA151" i="72"/>
  <c r="EZ151" i="72"/>
  <c r="EY151" i="72"/>
  <c r="FM150" i="72"/>
  <c r="FL150" i="72"/>
  <c r="FK150" i="72"/>
  <c r="FJ150" i="72"/>
  <c r="FI150" i="72"/>
  <c r="FH150" i="72"/>
  <c r="FG150" i="72"/>
  <c r="FF150" i="72"/>
  <c r="FE150" i="72"/>
  <c r="FD150" i="72"/>
  <c r="FC150" i="72"/>
  <c r="FB150" i="72"/>
  <c r="FA150" i="72"/>
  <c r="EZ150" i="72"/>
  <c r="EY150" i="72"/>
  <c r="FM149" i="72"/>
  <c r="FL149" i="72"/>
  <c r="FK149" i="72"/>
  <c r="FJ149" i="72"/>
  <c r="FI149" i="72"/>
  <c r="FH149" i="72"/>
  <c r="FG149" i="72"/>
  <c r="FF149" i="72"/>
  <c r="FE149" i="72"/>
  <c r="FD149" i="72"/>
  <c r="FC149" i="72"/>
  <c r="FB149" i="72"/>
  <c r="FA149" i="72"/>
  <c r="EZ149" i="72"/>
  <c r="EY149" i="72"/>
  <c r="FM148" i="72"/>
  <c r="FL148" i="72"/>
  <c r="FK148" i="72"/>
  <c r="FJ148" i="72"/>
  <c r="FI148" i="72"/>
  <c r="FH148" i="72"/>
  <c r="FG148" i="72"/>
  <c r="FF148" i="72"/>
  <c r="FE148" i="72"/>
  <c r="FD148" i="72"/>
  <c r="FC148" i="72"/>
  <c r="FB148" i="72"/>
  <c r="FA148" i="72"/>
  <c r="EZ148" i="72"/>
  <c r="EY148" i="72"/>
  <c r="FM147" i="72"/>
  <c r="FL147" i="72"/>
  <c r="FK147" i="72"/>
  <c r="FJ147" i="72"/>
  <c r="FI147" i="72"/>
  <c r="FH147" i="72"/>
  <c r="FG147" i="72"/>
  <c r="FF147" i="72"/>
  <c r="FE147" i="72"/>
  <c r="FD147" i="72"/>
  <c r="FC147" i="72"/>
  <c r="FB147" i="72"/>
  <c r="FA147" i="72"/>
  <c r="EZ147" i="72"/>
  <c r="EY147" i="72"/>
  <c r="FM146" i="72"/>
  <c r="FL146" i="72"/>
  <c r="FK146" i="72"/>
  <c r="FJ146" i="72"/>
  <c r="FI146" i="72"/>
  <c r="FH146" i="72"/>
  <c r="FG146" i="72"/>
  <c r="FF146" i="72"/>
  <c r="FE146" i="72"/>
  <c r="FD146" i="72"/>
  <c r="FC146" i="72"/>
  <c r="FB146" i="72"/>
  <c r="FA146" i="72"/>
  <c r="EZ146" i="72"/>
  <c r="EY146" i="72"/>
  <c r="FM145" i="72"/>
  <c r="FL145" i="72"/>
  <c r="FK145" i="72"/>
  <c r="FJ145" i="72"/>
  <c r="FI145" i="72"/>
  <c r="FH145" i="72"/>
  <c r="FG145" i="72"/>
  <c r="FF145" i="72"/>
  <c r="FE145" i="72"/>
  <c r="FD145" i="72"/>
  <c r="FC145" i="72"/>
  <c r="FB145" i="72"/>
  <c r="FA145" i="72"/>
  <c r="EZ145" i="72"/>
  <c r="EY145" i="72"/>
  <c r="FM144" i="72"/>
  <c r="FL144" i="72"/>
  <c r="FK144" i="72"/>
  <c r="FJ144" i="72"/>
  <c r="FI144" i="72"/>
  <c r="FH144" i="72"/>
  <c r="FG144" i="72"/>
  <c r="FF144" i="72"/>
  <c r="FE144" i="72"/>
  <c r="FD144" i="72"/>
  <c r="FC144" i="72"/>
  <c r="FB144" i="72"/>
  <c r="FA144" i="72"/>
  <c r="EZ144" i="72"/>
  <c r="EY144" i="72"/>
  <c r="FM139" i="72"/>
  <c r="FL139" i="72"/>
  <c r="FK139" i="72"/>
  <c r="FJ139" i="72"/>
  <c r="FI139" i="72"/>
  <c r="FH139" i="72"/>
  <c r="FG139" i="72"/>
  <c r="FF139" i="72"/>
  <c r="FE139" i="72"/>
  <c r="FD139" i="72"/>
  <c r="FC139" i="72"/>
  <c r="FB139" i="72"/>
  <c r="FA139" i="72"/>
  <c r="EZ139" i="72"/>
  <c r="EY139" i="72"/>
  <c r="FM138" i="72"/>
  <c r="FL138" i="72"/>
  <c r="FK138" i="72"/>
  <c r="FJ138" i="72"/>
  <c r="FI138" i="72"/>
  <c r="FH138" i="72"/>
  <c r="FG138" i="72"/>
  <c r="FF138" i="72"/>
  <c r="FE138" i="72"/>
  <c r="FD138" i="72"/>
  <c r="FC138" i="72"/>
  <c r="FB138" i="72"/>
  <c r="FA138" i="72"/>
  <c r="EZ138" i="72"/>
  <c r="EY138" i="72"/>
  <c r="FM137" i="72"/>
  <c r="FL137" i="72"/>
  <c r="FK137" i="72"/>
  <c r="FJ137" i="72"/>
  <c r="FI137" i="72"/>
  <c r="FH137" i="72"/>
  <c r="FG137" i="72"/>
  <c r="FF137" i="72"/>
  <c r="FE137" i="72"/>
  <c r="FD137" i="72"/>
  <c r="FC137" i="72"/>
  <c r="FB137" i="72"/>
  <c r="FA137" i="72"/>
  <c r="EZ137" i="72"/>
  <c r="EY137" i="72"/>
  <c r="FM136" i="72"/>
  <c r="FL136" i="72"/>
  <c r="FK136" i="72"/>
  <c r="FJ136" i="72"/>
  <c r="FI136" i="72"/>
  <c r="FH136" i="72"/>
  <c r="FG136" i="72"/>
  <c r="FF136" i="72"/>
  <c r="FE136" i="72"/>
  <c r="FD136" i="72"/>
  <c r="FC136" i="72"/>
  <c r="FB136" i="72"/>
  <c r="FA136" i="72"/>
  <c r="EZ136" i="72"/>
  <c r="EY136" i="72"/>
  <c r="FM135" i="72"/>
  <c r="FL135" i="72"/>
  <c r="FK135" i="72"/>
  <c r="FJ135" i="72"/>
  <c r="FI135" i="72"/>
  <c r="FH135" i="72"/>
  <c r="FG135" i="72"/>
  <c r="FF135" i="72"/>
  <c r="FE135" i="72"/>
  <c r="FD135" i="72"/>
  <c r="FC135" i="72"/>
  <c r="FB135" i="72"/>
  <c r="FA135" i="72"/>
  <c r="EZ135" i="72"/>
  <c r="EY135" i="72"/>
  <c r="FM134" i="72"/>
  <c r="FL134" i="72"/>
  <c r="FK134" i="72"/>
  <c r="FJ134" i="72"/>
  <c r="FI134" i="72"/>
  <c r="FH134" i="72"/>
  <c r="FG134" i="72"/>
  <c r="FF134" i="72"/>
  <c r="FE134" i="72"/>
  <c r="FD134" i="72"/>
  <c r="FC134" i="72"/>
  <c r="FB134" i="72"/>
  <c r="FA134" i="72"/>
  <c r="EZ134" i="72"/>
  <c r="EY134" i="72"/>
  <c r="FM133" i="72"/>
  <c r="FL133" i="72"/>
  <c r="FK133" i="72"/>
  <c r="FJ133" i="72"/>
  <c r="FI133" i="72"/>
  <c r="FH133" i="72"/>
  <c r="FG133" i="72"/>
  <c r="FF133" i="72"/>
  <c r="FE133" i="72"/>
  <c r="FD133" i="72"/>
  <c r="FC133" i="72"/>
  <c r="FB133" i="72"/>
  <c r="FA133" i="72"/>
  <c r="EZ133" i="72"/>
  <c r="EY133" i="72"/>
  <c r="FM132" i="72"/>
  <c r="FL132" i="72"/>
  <c r="FK132" i="72"/>
  <c r="FJ132" i="72"/>
  <c r="FI132" i="72"/>
  <c r="FH132" i="72"/>
  <c r="FG132" i="72"/>
  <c r="FF132" i="72"/>
  <c r="FE132" i="72"/>
  <c r="FD132" i="72"/>
  <c r="FC132" i="72"/>
  <c r="FB132" i="72"/>
  <c r="FA132" i="72"/>
  <c r="EZ132" i="72"/>
  <c r="EY132" i="72"/>
  <c r="FM131" i="72"/>
  <c r="FL131" i="72"/>
  <c r="FK131" i="72"/>
  <c r="FJ131" i="72"/>
  <c r="FI131" i="72"/>
  <c r="FH131" i="72"/>
  <c r="FG131" i="72"/>
  <c r="FF131" i="72"/>
  <c r="FE131" i="72"/>
  <c r="FD131" i="72"/>
  <c r="FC131" i="72"/>
  <c r="FB131" i="72"/>
  <c r="FA131" i="72"/>
  <c r="EZ131" i="72"/>
  <c r="EY131" i="72"/>
  <c r="FM130" i="72"/>
  <c r="FL130" i="72"/>
  <c r="FK130" i="72"/>
  <c r="FJ130" i="72"/>
  <c r="FI130" i="72"/>
  <c r="FH130" i="72"/>
  <c r="FG130" i="72"/>
  <c r="FF130" i="72"/>
  <c r="FE130" i="72"/>
  <c r="FD130" i="72"/>
  <c r="FC130" i="72"/>
  <c r="FB130" i="72"/>
  <c r="FA130" i="72"/>
  <c r="EZ130" i="72"/>
  <c r="EY130" i="72"/>
  <c r="FM129" i="72"/>
  <c r="FL129" i="72"/>
  <c r="FK129" i="72"/>
  <c r="FJ129" i="72"/>
  <c r="FI129" i="72"/>
  <c r="FH129" i="72"/>
  <c r="FG129" i="72"/>
  <c r="FF129" i="72"/>
  <c r="FE129" i="72"/>
  <c r="FD129" i="72"/>
  <c r="FC129" i="72"/>
  <c r="FB129" i="72"/>
  <c r="FA129" i="72"/>
  <c r="EZ129" i="72"/>
  <c r="EY129" i="72"/>
  <c r="FM128" i="72"/>
  <c r="FL128" i="72"/>
  <c r="FK128" i="72"/>
  <c r="FJ128" i="72"/>
  <c r="FI128" i="72"/>
  <c r="FH128" i="72"/>
  <c r="FG128" i="72"/>
  <c r="FF128" i="72"/>
  <c r="FE128" i="72"/>
  <c r="FD128" i="72"/>
  <c r="FC128" i="72"/>
  <c r="FB128" i="72"/>
  <c r="FA128" i="72"/>
  <c r="EZ128" i="72"/>
  <c r="EY128" i="72"/>
  <c r="FM127" i="72"/>
  <c r="FL127" i="72"/>
  <c r="FK127" i="72"/>
  <c r="FJ127" i="72"/>
  <c r="FI127" i="72"/>
  <c r="FH127" i="72"/>
  <c r="FG127" i="72"/>
  <c r="FF127" i="72"/>
  <c r="FE127" i="72"/>
  <c r="FD127" i="72"/>
  <c r="FC127" i="72"/>
  <c r="FB127" i="72"/>
  <c r="FA127" i="72"/>
  <c r="EZ127" i="72"/>
  <c r="EY127" i="72"/>
  <c r="FM126" i="72"/>
  <c r="FL126" i="72"/>
  <c r="FK126" i="72"/>
  <c r="FJ126" i="72"/>
  <c r="FI126" i="72"/>
  <c r="FH126" i="72"/>
  <c r="FG126" i="72"/>
  <c r="FF126" i="72"/>
  <c r="FE126" i="72"/>
  <c r="FD126" i="72"/>
  <c r="FC126" i="72"/>
  <c r="FB126" i="72"/>
  <c r="FA126" i="72"/>
  <c r="EZ126" i="72"/>
  <c r="EY126" i="72"/>
  <c r="FM125" i="72"/>
  <c r="FL125" i="72"/>
  <c r="FK125" i="72"/>
  <c r="FJ125" i="72"/>
  <c r="FI125" i="72"/>
  <c r="FH125" i="72"/>
  <c r="FG125" i="72"/>
  <c r="FF125" i="72"/>
  <c r="FE125" i="72"/>
  <c r="FD125" i="72"/>
  <c r="FC125" i="72"/>
  <c r="FB125" i="72"/>
  <c r="FA125" i="72"/>
  <c r="EZ125" i="72"/>
  <c r="EY125" i="72"/>
  <c r="FM124" i="72"/>
  <c r="FL124" i="72"/>
  <c r="FK124" i="72"/>
  <c r="FJ124" i="72"/>
  <c r="FI124" i="72"/>
  <c r="FH124" i="72"/>
  <c r="FG124" i="72"/>
  <c r="FF124" i="72"/>
  <c r="FE124" i="72"/>
  <c r="FD124" i="72"/>
  <c r="FC124" i="72"/>
  <c r="FB124" i="72"/>
  <c r="FA124" i="72"/>
  <c r="EZ124" i="72"/>
  <c r="EY124" i="72"/>
  <c r="FM123" i="72"/>
  <c r="FL123" i="72"/>
  <c r="FK123" i="72"/>
  <c r="FJ123" i="72"/>
  <c r="FI123" i="72"/>
  <c r="FH123" i="72"/>
  <c r="FG123" i="72"/>
  <c r="FF123" i="72"/>
  <c r="FE123" i="72"/>
  <c r="FD123" i="72"/>
  <c r="FC123" i="72"/>
  <c r="FB123" i="72"/>
  <c r="FA123" i="72"/>
  <c r="EZ123" i="72"/>
  <c r="EY123" i="72"/>
  <c r="FM122" i="72"/>
  <c r="FL122" i="72"/>
  <c r="FK122" i="72"/>
  <c r="FJ122" i="72"/>
  <c r="FI122" i="72"/>
  <c r="FH122" i="72"/>
  <c r="FG122" i="72"/>
  <c r="FF122" i="72"/>
  <c r="FE122" i="72"/>
  <c r="FD122" i="72"/>
  <c r="FC122" i="72"/>
  <c r="FB122" i="72"/>
  <c r="FA122" i="72"/>
  <c r="EZ122" i="72"/>
  <c r="EY122" i="72"/>
  <c r="FM121" i="72"/>
  <c r="FL121" i="72"/>
  <c r="FK121" i="72"/>
  <c r="FJ121" i="72"/>
  <c r="FI121" i="72"/>
  <c r="FH121" i="72"/>
  <c r="FG121" i="72"/>
  <c r="FF121" i="72"/>
  <c r="FE121" i="72"/>
  <c r="FD121" i="72"/>
  <c r="FC121" i="72"/>
  <c r="FB121" i="72"/>
  <c r="FA121" i="72"/>
  <c r="EZ121" i="72"/>
  <c r="EY121" i="72"/>
  <c r="FM120" i="72"/>
  <c r="FL120" i="72"/>
  <c r="FK120" i="72"/>
  <c r="FJ120" i="72"/>
  <c r="FI120" i="72"/>
  <c r="FH120" i="72"/>
  <c r="FG120" i="72"/>
  <c r="FF120" i="72"/>
  <c r="FE120" i="72"/>
  <c r="FD120" i="72"/>
  <c r="FC120" i="72"/>
  <c r="FB120" i="72"/>
  <c r="FA120" i="72"/>
  <c r="EZ120" i="72"/>
  <c r="EY120" i="72"/>
  <c r="FM119" i="72"/>
  <c r="FL119" i="72"/>
  <c r="FK119" i="72"/>
  <c r="FJ119" i="72"/>
  <c r="FI119" i="72"/>
  <c r="FH119" i="72"/>
  <c r="FG119" i="72"/>
  <c r="FF119" i="72"/>
  <c r="FE119" i="72"/>
  <c r="FD119" i="72"/>
  <c r="FC119" i="72"/>
  <c r="FB119" i="72"/>
  <c r="FA119" i="72"/>
  <c r="EZ119" i="72"/>
  <c r="EY119" i="72"/>
  <c r="FM118" i="72"/>
  <c r="FL118" i="72"/>
  <c r="FK118" i="72"/>
  <c r="FJ118" i="72"/>
  <c r="FI118" i="72"/>
  <c r="FH118" i="72"/>
  <c r="FG118" i="72"/>
  <c r="FF118" i="72"/>
  <c r="FE118" i="72"/>
  <c r="FD118" i="72"/>
  <c r="FC118" i="72"/>
  <c r="FB118" i="72"/>
  <c r="FA118" i="72"/>
  <c r="EZ118" i="72"/>
  <c r="EY118" i="72"/>
  <c r="EQ165" i="72"/>
  <c r="EP165" i="72"/>
  <c r="EO165" i="72"/>
  <c r="EN165" i="72"/>
  <c r="EM165" i="72"/>
  <c r="EL165" i="72"/>
  <c r="EK165" i="72"/>
  <c r="EJ165" i="72"/>
  <c r="EI165" i="72"/>
  <c r="EH165" i="72"/>
  <c r="EG165" i="72"/>
  <c r="EF165" i="72"/>
  <c r="EE165" i="72"/>
  <c r="ED165" i="72"/>
  <c r="EC165" i="72"/>
  <c r="EQ164" i="72"/>
  <c r="EP164" i="72"/>
  <c r="EO164" i="72"/>
  <c r="EN164" i="72"/>
  <c r="EM164" i="72"/>
  <c r="EL164" i="72"/>
  <c r="EK164" i="72"/>
  <c r="EJ164" i="72"/>
  <c r="EI164" i="72"/>
  <c r="EH164" i="72"/>
  <c r="EG164" i="72"/>
  <c r="EF164" i="72"/>
  <c r="EE164" i="72"/>
  <c r="ED164" i="72"/>
  <c r="EC164" i="72"/>
  <c r="EQ163" i="72"/>
  <c r="EP163" i="72"/>
  <c r="EO163" i="72"/>
  <c r="EN163" i="72"/>
  <c r="EM163" i="72"/>
  <c r="EL163" i="72"/>
  <c r="EK163" i="72"/>
  <c r="EJ163" i="72"/>
  <c r="EI163" i="72"/>
  <c r="EH163" i="72"/>
  <c r="EG163" i="72"/>
  <c r="EF163" i="72"/>
  <c r="EE163" i="72"/>
  <c r="ED163" i="72"/>
  <c r="EC163" i="72"/>
  <c r="EQ162" i="72"/>
  <c r="EP162" i="72"/>
  <c r="EO162" i="72"/>
  <c r="EN162" i="72"/>
  <c r="EM162" i="72"/>
  <c r="EL162" i="72"/>
  <c r="EK162" i="72"/>
  <c r="EJ162" i="72"/>
  <c r="EI162" i="72"/>
  <c r="EH162" i="72"/>
  <c r="EG162" i="72"/>
  <c r="EF162" i="72"/>
  <c r="EE162" i="72"/>
  <c r="ED162" i="72"/>
  <c r="EC162" i="72"/>
  <c r="EQ161" i="72"/>
  <c r="EP161" i="72"/>
  <c r="EO161" i="72"/>
  <c r="EN161" i="72"/>
  <c r="EM161" i="72"/>
  <c r="EL161" i="72"/>
  <c r="EK161" i="72"/>
  <c r="EJ161" i="72"/>
  <c r="EI161" i="72"/>
  <c r="EH161" i="72"/>
  <c r="EG161" i="72"/>
  <c r="EF161" i="72"/>
  <c r="EE161" i="72"/>
  <c r="ED161" i="72"/>
  <c r="EC161" i="72"/>
  <c r="EQ160" i="72"/>
  <c r="EP160" i="72"/>
  <c r="EO160" i="72"/>
  <c r="EN160" i="72"/>
  <c r="EM160" i="72"/>
  <c r="EL160" i="72"/>
  <c r="EK160" i="72"/>
  <c r="EJ160" i="72"/>
  <c r="EI160" i="72"/>
  <c r="EH160" i="72"/>
  <c r="EG160" i="72"/>
  <c r="EF160" i="72"/>
  <c r="EE160" i="72"/>
  <c r="ED160" i="72"/>
  <c r="EC160" i="72"/>
  <c r="EQ159" i="72"/>
  <c r="EP159" i="72"/>
  <c r="EO159" i="72"/>
  <c r="EN159" i="72"/>
  <c r="EM159" i="72"/>
  <c r="EL159" i="72"/>
  <c r="EK159" i="72"/>
  <c r="EJ159" i="72"/>
  <c r="EI159" i="72"/>
  <c r="EH159" i="72"/>
  <c r="EG159" i="72"/>
  <c r="EF159" i="72"/>
  <c r="EE159" i="72"/>
  <c r="ED159" i="72"/>
  <c r="EC159" i="72"/>
  <c r="EQ158" i="72"/>
  <c r="EP158" i="72"/>
  <c r="EO158" i="72"/>
  <c r="EN158" i="72"/>
  <c r="EM158" i="72"/>
  <c r="EL158" i="72"/>
  <c r="EK158" i="72"/>
  <c r="EJ158" i="72"/>
  <c r="EI158" i="72"/>
  <c r="EH158" i="72"/>
  <c r="EG158" i="72"/>
  <c r="EF158" i="72"/>
  <c r="EE158" i="72"/>
  <c r="ED158" i="72"/>
  <c r="EC158" i="72"/>
  <c r="EQ157" i="72"/>
  <c r="EP157" i="72"/>
  <c r="EO157" i="72"/>
  <c r="EN157" i="72"/>
  <c r="EM157" i="72"/>
  <c r="EL157" i="72"/>
  <c r="EK157" i="72"/>
  <c r="EJ157" i="72"/>
  <c r="EI157" i="72"/>
  <c r="EH157" i="72"/>
  <c r="EG157" i="72"/>
  <c r="EF157" i="72"/>
  <c r="EE157" i="72"/>
  <c r="ED157" i="72"/>
  <c r="EC157" i="72"/>
  <c r="EQ156" i="72"/>
  <c r="EP156" i="72"/>
  <c r="EO156" i="72"/>
  <c r="EN156" i="72"/>
  <c r="EM156" i="72"/>
  <c r="EL156" i="72"/>
  <c r="EK156" i="72"/>
  <c r="EJ156" i="72"/>
  <c r="EI156" i="72"/>
  <c r="EH156" i="72"/>
  <c r="EG156" i="72"/>
  <c r="EF156" i="72"/>
  <c r="EE156" i="72"/>
  <c r="ED156" i="72"/>
  <c r="EC156" i="72"/>
  <c r="EQ155" i="72"/>
  <c r="EP155" i="72"/>
  <c r="EO155" i="72"/>
  <c r="EN155" i="72"/>
  <c r="EM155" i="72"/>
  <c r="EL155" i="72"/>
  <c r="EK155" i="72"/>
  <c r="EJ155" i="72"/>
  <c r="EI155" i="72"/>
  <c r="EH155" i="72"/>
  <c r="EG155" i="72"/>
  <c r="EF155" i="72"/>
  <c r="EE155" i="72"/>
  <c r="ED155" i="72"/>
  <c r="EC155" i="72"/>
  <c r="EQ154" i="72"/>
  <c r="EP154" i="72"/>
  <c r="EO154" i="72"/>
  <c r="EN154" i="72"/>
  <c r="EM154" i="72"/>
  <c r="EL154" i="72"/>
  <c r="EK154" i="72"/>
  <c r="EJ154" i="72"/>
  <c r="EI154" i="72"/>
  <c r="EH154" i="72"/>
  <c r="EG154" i="72"/>
  <c r="EF154" i="72"/>
  <c r="EE154" i="72"/>
  <c r="ED154" i="72"/>
  <c r="EC154" i="72"/>
  <c r="EQ153" i="72"/>
  <c r="EP153" i="72"/>
  <c r="EO153" i="72"/>
  <c r="EN153" i="72"/>
  <c r="EM153" i="72"/>
  <c r="EL153" i="72"/>
  <c r="EK153" i="72"/>
  <c r="EJ153" i="72"/>
  <c r="EI153" i="72"/>
  <c r="EH153" i="72"/>
  <c r="EG153" i="72"/>
  <c r="EF153" i="72"/>
  <c r="EE153" i="72"/>
  <c r="ED153" i="72"/>
  <c r="EC153" i="72"/>
  <c r="EQ152" i="72"/>
  <c r="EP152" i="72"/>
  <c r="EO152" i="72"/>
  <c r="EN152" i="72"/>
  <c r="EM152" i="72"/>
  <c r="EL152" i="72"/>
  <c r="EK152" i="72"/>
  <c r="EJ152" i="72"/>
  <c r="EI152" i="72"/>
  <c r="EH152" i="72"/>
  <c r="EG152" i="72"/>
  <c r="EF152" i="72"/>
  <c r="EE152" i="72"/>
  <c r="ED152" i="72"/>
  <c r="EC152" i="72"/>
  <c r="EQ151" i="72"/>
  <c r="EP151" i="72"/>
  <c r="EO151" i="72"/>
  <c r="EN151" i="72"/>
  <c r="EM151" i="72"/>
  <c r="EL151" i="72"/>
  <c r="EK151" i="72"/>
  <c r="EJ151" i="72"/>
  <c r="EI151" i="72"/>
  <c r="EH151" i="72"/>
  <c r="EG151" i="72"/>
  <c r="EF151" i="72"/>
  <c r="EE151" i="72"/>
  <c r="ED151" i="72"/>
  <c r="EC151" i="72"/>
  <c r="EQ150" i="72"/>
  <c r="EP150" i="72"/>
  <c r="EO150" i="72"/>
  <c r="EN150" i="72"/>
  <c r="EM150" i="72"/>
  <c r="EL150" i="72"/>
  <c r="EK150" i="72"/>
  <c r="EJ150" i="72"/>
  <c r="EI150" i="72"/>
  <c r="EH150" i="72"/>
  <c r="EG150" i="72"/>
  <c r="EF150" i="72"/>
  <c r="EE150" i="72"/>
  <c r="ED150" i="72"/>
  <c r="EC150" i="72"/>
  <c r="EQ149" i="72"/>
  <c r="EP149" i="72"/>
  <c r="EO149" i="72"/>
  <c r="EN149" i="72"/>
  <c r="EM149" i="72"/>
  <c r="EL149" i="72"/>
  <c r="EK149" i="72"/>
  <c r="EJ149" i="72"/>
  <c r="EI149" i="72"/>
  <c r="EH149" i="72"/>
  <c r="EG149" i="72"/>
  <c r="EF149" i="72"/>
  <c r="EE149" i="72"/>
  <c r="ED149" i="72"/>
  <c r="EC149" i="72"/>
  <c r="EQ148" i="72"/>
  <c r="EP148" i="72"/>
  <c r="EO148" i="72"/>
  <c r="EN148" i="72"/>
  <c r="EM148" i="72"/>
  <c r="EL148" i="72"/>
  <c r="EK148" i="72"/>
  <c r="EJ148" i="72"/>
  <c r="EI148" i="72"/>
  <c r="EH148" i="72"/>
  <c r="EG148" i="72"/>
  <c r="EF148" i="72"/>
  <c r="EE148" i="72"/>
  <c r="ED148" i="72"/>
  <c r="EC148" i="72"/>
  <c r="EQ147" i="72"/>
  <c r="EP147" i="72"/>
  <c r="EO147" i="72"/>
  <c r="EN147" i="72"/>
  <c r="EM147" i="72"/>
  <c r="EL147" i="72"/>
  <c r="EK147" i="72"/>
  <c r="EJ147" i="72"/>
  <c r="EI147" i="72"/>
  <c r="EH147" i="72"/>
  <c r="EG147" i="72"/>
  <c r="EF147" i="72"/>
  <c r="EE147" i="72"/>
  <c r="ED147" i="72"/>
  <c r="EC147" i="72"/>
  <c r="EQ146" i="72"/>
  <c r="EP146" i="72"/>
  <c r="EO146" i="72"/>
  <c r="EN146" i="72"/>
  <c r="EM146" i="72"/>
  <c r="EL146" i="72"/>
  <c r="EK146" i="72"/>
  <c r="EJ146" i="72"/>
  <c r="EI146" i="72"/>
  <c r="EH146" i="72"/>
  <c r="EG146" i="72"/>
  <c r="EF146" i="72"/>
  <c r="EE146" i="72"/>
  <c r="ED146" i="72"/>
  <c r="EC146" i="72"/>
  <c r="EQ145" i="72"/>
  <c r="EP145" i="72"/>
  <c r="EO145" i="72"/>
  <c r="EN145" i="72"/>
  <c r="EM145" i="72"/>
  <c r="EL145" i="72"/>
  <c r="EK145" i="72"/>
  <c r="EJ145" i="72"/>
  <c r="EI145" i="72"/>
  <c r="EH145" i="72"/>
  <c r="EG145" i="72"/>
  <c r="EF145" i="72"/>
  <c r="EE145" i="72"/>
  <c r="ED145" i="72"/>
  <c r="EC145" i="72"/>
  <c r="EQ144" i="72"/>
  <c r="EP144" i="72"/>
  <c r="EO144" i="72"/>
  <c r="EN144" i="72"/>
  <c r="EM144" i="72"/>
  <c r="EL144" i="72"/>
  <c r="EK144" i="72"/>
  <c r="EJ144" i="72"/>
  <c r="EI144" i="72"/>
  <c r="EH144" i="72"/>
  <c r="EG144" i="72"/>
  <c r="EF144" i="72"/>
  <c r="EE144" i="72"/>
  <c r="ED144" i="72"/>
  <c r="EC144" i="72"/>
  <c r="EQ139" i="72"/>
  <c r="EP139" i="72"/>
  <c r="EO139" i="72"/>
  <c r="EN139" i="72"/>
  <c r="EM139" i="72"/>
  <c r="EL139" i="72"/>
  <c r="EK139" i="72"/>
  <c r="EJ139" i="72"/>
  <c r="EI139" i="72"/>
  <c r="EH139" i="72"/>
  <c r="EG139" i="72"/>
  <c r="EF139" i="72"/>
  <c r="EE139" i="72"/>
  <c r="ED139" i="72"/>
  <c r="EC139" i="72"/>
  <c r="EQ138" i="72"/>
  <c r="EP138" i="72"/>
  <c r="EO138" i="72"/>
  <c r="EN138" i="72"/>
  <c r="EM138" i="72"/>
  <c r="EL138" i="72"/>
  <c r="EK138" i="72"/>
  <c r="EJ138" i="72"/>
  <c r="EI138" i="72"/>
  <c r="EH138" i="72"/>
  <c r="EG138" i="72"/>
  <c r="EF138" i="72"/>
  <c r="EE138" i="72"/>
  <c r="ED138" i="72"/>
  <c r="EC138" i="72"/>
  <c r="EQ137" i="72"/>
  <c r="EP137" i="72"/>
  <c r="EO137" i="72"/>
  <c r="EN137" i="72"/>
  <c r="EM137" i="72"/>
  <c r="EL137" i="72"/>
  <c r="EK137" i="72"/>
  <c r="EJ137" i="72"/>
  <c r="EI137" i="72"/>
  <c r="EH137" i="72"/>
  <c r="EG137" i="72"/>
  <c r="EF137" i="72"/>
  <c r="EE137" i="72"/>
  <c r="ED137" i="72"/>
  <c r="EC137" i="72"/>
  <c r="EQ136" i="72"/>
  <c r="EP136" i="72"/>
  <c r="EO136" i="72"/>
  <c r="EN136" i="72"/>
  <c r="EM136" i="72"/>
  <c r="EL136" i="72"/>
  <c r="EK136" i="72"/>
  <c r="EJ136" i="72"/>
  <c r="EI136" i="72"/>
  <c r="EH136" i="72"/>
  <c r="EG136" i="72"/>
  <c r="EF136" i="72"/>
  <c r="EE136" i="72"/>
  <c r="ED136" i="72"/>
  <c r="EC136" i="72"/>
  <c r="EQ135" i="72"/>
  <c r="EP135" i="72"/>
  <c r="EO135" i="72"/>
  <c r="EN135" i="72"/>
  <c r="EM135" i="72"/>
  <c r="EL135" i="72"/>
  <c r="EK135" i="72"/>
  <c r="EJ135" i="72"/>
  <c r="EI135" i="72"/>
  <c r="EH135" i="72"/>
  <c r="EG135" i="72"/>
  <c r="EF135" i="72"/>
  <c r="EE135" i="72"/>
  <c r="ED135" i="72"/>
  <c r="EC135" i="72"/>
  <c r="EQ134" i="72"/>
  <c r="EP134" i="72"/>
  <c r="EO134" i="72"/>
  <c r="EN134" i="72"/>
  <c r="EM134" i="72"/>
  <c r="EL134" i="72"/>
  <c r="EK134" i="72"/>
  <c r="EJ134" i="72"/>
  <c r="EI134" i="72"/>
  <c r="EH134" i="72"/>
  <c r="EG134" i="72"/>
  <c r="EF134" i="72"/>
  <c r="EE134" i="72"/>
  <c r="ED134" i="72"/>
  <c r="EC134" i="72"/>
  <c r="EQ133" i="72"/>
  <c r="EP133" i="72"/>
  <c r="EO133" i="72"/>
  <c r="EN133" i="72"/>
  <c r="EM133" i="72"/>
  <c r="EL133" i="72"/>
  <c r="EK133" i="72"/>
  <c r="EJ133" i="72"/>
  <c r="EI133" i="72"/>
  <c r="EH133" i="72"/>
  <c r="EG133" i="72"/>
  <c r="EF133" i="72"/>
  <c r="EE133" i="72"/>
  <c r="ED133" i="72"/>
  <c r="EC133" i="72"/>
  <c r="EQ132" i="72"/>
  <c r="EP132" i="72"/>
  <c r="EO132" i="72"/>
  <c r="EN132" i="72"/>
  <c r="EM132" i="72"/>
  <c r="EL132" i="72"/>
  <c r="EK132" i="72"/>
  <c r="EJ132" i="72"/>
  <c r="EI132" i="72"/>
  <c r="EH132" i="72"/>
  <c r="EG132" i="72"/>
  <c r="EF132" i="72"/>
  <c r="EE132" i="72"/>
  <c r="ED132" i="72"/>
  <c r="EC132" i="72"/>
  <c r="EQ131" i="72"/>
  <c r="EP131" i="72"/>
  <c r="EO131" i="72"/>
  <c r="EN131" i="72"/>
  <c r="EM131" i="72"/>
  <c r="EL131" i="72"/>
  <c r="EK131" i="72"/>
  <c r="EJ131" i="72"/>
  <c r="EI131" i="72"/>
  <c r="EH131" i="72"/>
  <c r="EG131" i="72"/>
  <c r="EF131" i="72"/>
  <c r="EE131" i="72"/>
  <c r="ED131" i="72"/>
  <c r="EC131" i="72"/>
  <c r="EQ130" i="72"/>
  <c r="EP130" i="72"/>
  <c r="EO130" i="72"/>
  <c r="EN130" i="72"/>
  <c r="EM130" i="72"/>
  <c r="EL130" i="72"/>
  <c r="EK130" i="72"/>
  <c r="EJ130" i="72"/>
  <c r="EI130" i="72"/>
  <c r="EH130" i="72"/>
  <c r="EG130" i="72"/>
  <c r="EF130" i="72"/>
  <c r="EE130" i="72"/>
  <c r="ED130" i="72"/>
  <c r="EC130" i="72"/>
  <c r="EQ129" i="72"/>
  <c r="EP129" i="72"/>
  <c r="EO129" i="72"/>
  <c r="EN129" i="72"/>
  <c r="EM129" i="72"/>
  <c r="EL129" i="72"/>
  <c r="EK129" i="72"/>
  <c r="EJ129" i="72"/>
  <c r="EI129" i="72"/>
  <c r="EH129" i="72"/>
  <c r="EG129" i="72"/>
  <c r="EF129" i="72"/>
  <c r="EE129" i="72"/>
  <c r="ED129" i="72"/>
  <c r="EC129" i="72"/>
  <c r="EQ128" i="72"/>
  <c r="EP128" i="72"/>
  <c r="EO128" i="72"/>
  <c r="EN128" i="72"/>
  <c r="EM128" i="72"/>
  <c r="EL128" i="72"/>
  <c r="EK128" i="72"/>
  <c r="EJ128" i="72"/>
  <c r="EI128" i="72"/>
  <c r="EH128" i="72"/>
  <c r="EG128" i="72"/>
  <c r="EF128" i="72"/>
  <c r="EE128" i="72"/>
  <c r="ED128" i="72"/>
  <c r="EC128" i="72"/>
  <c r="EQ127" i="72"/>
  <c r="EP127" i="72"/>
  <c r="EO127" i="72"/>
  <c r="EN127" i="72"/>
  <c r="EM127" i="72"/>
  <c r="EL127" i="72"/>
  <c r="EK127" i="72"/>
  <c r="EJ127" i="72"/>
  <c r="EI127" i="72"/>
  <c r="EH127" i="72"/>
  <c r="EG127" i="72"/>
  <c r="EF127" i="72"/>
  <c r="EE127" i="72"/>
  <c r="ED127" i="72"/>
  <c r="EC127" i="72"/>
  <c r="EQ126" i="72"/>
  <c r="EP126" i="72"/>
  <c r="EO126" i="72"/>
  <c r="EN126" i="72"/>
  <c r="EM126" i="72"/>
  <c r="EL126" i="72"/>
  <c r="EK126" i="72"/>
  <c r="EJ126" i="72"/>
  <c r="EI126" i="72"/>
  <c r="EH126" i="72"/>
  <c r="EG126" i="72"/>
  <c r="EF126" i="72"/>
  <c r="EE126" i="72"/>
  <c r="ED126" i="72"/>
  <c r="EC126" i="72"/>
  <c r="EQ125" i="72"/>
  <c r="EP125" i="72"/>
  <c r="EO125" i="72"/>
  <c r="EN125" i="72"/>
  <c r="EM125" i="72"/>
  <c r="EL125" i="72"/>
  <c r="EK125" i="72"/>
  <c r="EJ125" i="72"/>
  <c r="EI125" i="72"/>
  <c r="EH125" i="72"/>
  <c r="EG125" i="72"/>
  <c r="EF125" i="72"/>
  <c r="EE125" i="72"/>
  <c r="ED125" i="72"/>
  <c r="EC125" i="72"/>
  <c r="EQ124" i="72"/>
  <c r="EP124" i="72"/>
  <c r="EO124" i="72"/>
  <c r="EN124" i="72"/>
  <c r="EM124" i="72"/>
  <c r="EL124" i="72"/>
  <c r="EK124" i="72"/>
  <c r="EJ124" i="72"/>
  <c r="EI124" i="72"/>
  <c r="EH124" i="72"/>
  <c r="EG124" i="72"/>
  <c r="EF124" i="72"/>
  <c r="EE124" i="72"/>
  <c r="ED124" i="72"/>
  <c r="EC124" i="72"/>
  <c r="EQ123" i="72"/>
  <c r="EP123" i="72"/>
  <c r="EO123" i="72"/>
  <c r="EN123" i="72"/>
  <c r="EM123" i="72"/>
  <c r="EL123" i="72"/>
  <c r="EK123" i="72"/>
  <c r="EJ123" i="72"/>
  <c r="EI123" i="72"/>
  <c r="EH123" i="72"/>
  <c r="EG123" i="72"/>
  <c r="EF123" i="72"/>
  <c r="EE123" i="72"/>
  <c r="ED123" i="72"/>
  <c r="EC123" i="72"/>
  <c r="EQ122" i="72"/>
  <c r="EP122" i="72"/>
  <c r="EO122" i="72"/>
  <c r="EN122" i="72"/>
  <c r="EM122" i="72"/>
  <c r="EL122" i="72"/>
  <c r="EK122" i="72"/>
  <c r="EJ122" i="72"/>
  <c r="EI122" i="72"/>
  <c r="EH122" i="72"/>
  <c r="EG122" i="72"/>
  <c r="EF122" i="72"/>
  <c r="EE122" i="72"/>
  <c r="ED122" i="72"/>
  <c r="EC122" i="72"/>
  <c r="EQ121" i="72"/>
  <c r="EP121" i="72"/>
  <c r="EO121" i="72"/>
  <c r="EN121" i="72"/>
  <c r="EM121" i="72"/>
  <c r="EL121" i="72"/>
  <c r="EK121" i="72"/>
  <c r="EJ121" i="72"/>
  <c r="EI121" i="72"/>
  <c r="EH121" i="72"/>
  <c r="EG121" i="72"/>
  <c r="EF121" i="72"/>
  <c r="EE121" i="72"/>
  <c r="ED121" i="72"/>
  <c r="EC121" i="72"/>
  <c r="EQ120" i="72"/>
  <c r="EP120" i="72"/>
  <c r="EO120" i="72"/>
  <c r="EN120" i="72"/>
  <c r="EM120" i="72"/>
  <c r="EL120" i="72"/>
  <c r="EK120" i="72"/>
  <c r="EJ120" i="72"/>
  <c r="EI120" i="72"/>
  <c r="EH120" i="72"/>
  <c r="EG120" i="72"/>
  <c r="EF120" i="72"/>
  <c r="EE120" i="72"/>
  <c r="ED120" i="72"/>
  <c r="EC120" i="72"/>
  <c r="EQ119" i="72"/>
  <c r="EP119" i="72"/>
  <c r="EO119" i="72"/>
  <c r="EN119" i="72"/>
  <c r="EM119" i="72"/>
  <c r="EL119" i="72"/>
  <c r="EK119" i="72"/>
  <c r="EJ119" i="72"/>
  <c r="EI119" i="72"/>
  <c r="EH119" i="72"/>
  <c r="EG119" i="72"/>
  <c r="EF119" i="72"/>
  <c r="EE119" i="72"/>
  <c r="ED119" i="72"/>
  <c r="EC119" i="72"/>
  <c r="EQ118" i="72"/>
  <c r="EP118" i="72"/>
  <c r="EO118" i="72"/>
  <c r="EN118" i="72"/>
  <c r="EM118" i="72"/>
  <c r="EL118" i="72"/>
  <c r="EK118" i="72"/>
  <c r="EJ118" i="72"/>
  <c r="EI118" i="72"/>
  <c r="EH118" i="72"/>
  <c r="EG118" i="72"/>
  <c r="EF118" i="72"/>
  <c r="EE118" i="72"/>
  <c r="ED118" i="72"/>
  <c r="EC118" i="72"/>
  <c r="DU165" i="72"/>
  <c r="DT165" i="72"/>
  <c r="DS165" i="72"/>
  <c r="DR165" i="72"/>
  <c r="DQ165" i="72"/>
  <c r="DP165" i="72"/>
  <c r="DO165" i="72"/>
  <c r="DN165" i="72"/>
  <c r="DM165" i="72"/>
  <c r="DL165" i="72"/>
  <c r="DK165" i="72"/>
  <c r="DJ165" i="72"/>
  <c r="DI165" i="72"/>
  <c r="DH165" i="72"/>
  <c r="DG165" i="72"/>
  <c r="DU164" i="72"/>
  <c r="DT164" i="72"/>
  <c r="DS164" i="72"/>
  <c r="DR164" i="72"/>
  <c r="DQ164" i="72"/>
  <c r="DP164" i="72"/>
  <c r="DO164" i="72"/>
  <c r="DN164" i="72"/>
  <c r="DM164" i="72"/>
  <c r="DL164" i="72"/>
  <c r="DK164" i="72"/>
  <c r="DJ164" i="72"/>
  <c r="DI164" i="72"/>
  <c r="DH164" i="72"/>
  <c r="DG164" i="72"/>
  <c r="DU163" i="72"/>
  <c r="DT163" i="72"/>
  <c r="DS163" i="72"/>
  <c r="DR163" i="72"/>
  <c r="DQ163" i="72"/>
  <c r="DP163" i="72"/>
  <c r="DO163" i="72"/>
  <c r="DN163" i="72"/>
  <c r="DM163" i="72"/>
  <c r="DL163" i="72"/>
  <c r="DK163" i="72"/>
  <c r="DJ163" i="72"/>
  <c r="DI163" i="72"/>
  <c r="DH163" i="72"/>
  <c r="DG163" i="72"/>
  <c r="DU162" i="72"/>
  <c r="DT162" i="72"/>
  <c r="DS162" i="72"/>
  <c r="DR162" i="72"/>
  <c r="DQ162" i="72"/>
  <c r="DP162" i="72"/>
  <c r="DO162" i="72"/>
  <c r="DN162" i="72"/>
  <c r="DM162" i="72"/>
  <c r="DL162" i="72"/>
  <c r="DK162" i="72"/>
  <c r="DJ162" i="72"/>
  <c r="DI162" i="72"/>
  <c r="DH162" i="72"/>
  <c r="DG162" i="72"/>
  <c r="DU161" i="72"/>
  <c r="DT161" i="72"/>
  <c r="DS161" i="72"/>
  <c r="DR161" i="72"/>
  <c r="DQ161" i="72"/>
  <c r="DP161" i="72"/>
  <c r="DO161" i="72"/>
  <c r="DN161" i="72"/>
  <c r="DM161" i="72"/>
  <c r="DL161" i="72"/>
  <c r="DK161" i="72"/>
  <c r="DJ161" i="72"/>
  <c r="DI161" i="72"/>
  <c r="DH161" i="72"/>
  <c r="DG161" i="72"/>
  <c r="DU160" i="72"/>
  <c r="DT160" i="72"/>
  <c r="DS160" i="72"/>
  <c r="DR160" i="72"/>
  <c r="DQ160" i="72"/>
  <c r="DP160" i="72"/>
  <c r="DO160" i="72"/>
  <c r="DN160" i="72"/>
  <c r="DM160" i="72"/>
  <c r="DL160" i="72"/>
  <c r="DK160" i="72"/>
  <c r="DJ160" i="72"/>
  <c r="DI160" i="72"/>
  <c r="DH160" i="72"/>
  <c r="DG160" i="72"/>
  <c r="DU159" i="72"/>
  <c r="DT159" i="72"/>
  <c r="DS159" i="72"/>
  <c r="DR159" i="72"/>
  <c r="DQ159" i="72"/>
  <c r="DP159" i="72"/>
  <c r="DO159" i="72"/>
  <c r="DN159" i="72"/>
  <c r="DM159" i="72"/>
  <c r="DL159" i="72"/>
  <c r="DK159" i="72"/>
  <c r="DJ159" i="72"/>
  <c r="DI159" i="72"/>
  <c r="DH159" i="72"/>
  <c r="DG159" i="72"/>
  <c r="DU158" i="72"/>
  <c r="DT158" i="72"/>
  <c r="DS158" i="72"/>
  <c r="DR158" i="72"/>
  <c r="DQ158" i="72"/>
  <c r="DP158" i="72"/>
  <c r="DO158" i="72"/>
  <c r="DN158" i="72"/>
  <c r="DM158" i="72"/>
  <c r="DL158" i="72"/>
  <c r="DK158" i="72"/>
  <c r="DJ158" i="72"/>
  <c r="DI158" i="72"/>
  <c r="DH158" i="72"/>
  <c r="DG158" i="72"/>
  <c r="DU157" i="72"/>
  <c r="DT157" i="72"/>
  <c r="DS157" i="72"/>
  <c r="DR157" i="72"/>
  <c r="DQ157" i="72"/>
  <c r="DP157" i="72"/>
  <c r="DO157" i="72"/>
  <c r="DN157" i="72"/>
  <c r="DM157" i="72"/>
  <c r="DL157" i="72"/>
  <c r="DK157" i="72"/>
  <c r="DJ157" i="72"/>
  <c r="DI157" i="72"/>
  <c r="DH157" i="72"/>
  <c r="DG157" i="72"/>
  <c r="DU156" i="72"/>
  <c r="DT156" i="72"/>
  <c r="DS156" i="72"/>
  <c r="DR156" i="72"/>
  <c r="DQ156" i="72"/>
  <c r="DP156" i="72"/>
  <c r="DO156" i="72"/>
  <c r="DN156" i="72"/>
  <c r="DM156" i="72"/>
  <c r="DL156" i="72"/>
  <c r="DK156" i="72"/>
  <c r="DJ156" i="72"/>
  <c r="DI156" i="72"/>
  <c r="DH156" i="72"/>
  <c r="DG156" i="72"/>
  <c r="DU155" i="72"/>
  <c r="DT155" i="72"/>
  <c r="DS155" i="72"/>
  <c r="DR155" i="72"/>
  <c r="DQ155" i="72"/>
  <c r="DP155" i="72"/>
  <c r="DO155" i="72"/>
  <c r="DN155" i="72"/>
  <c r="DM155" i="72"/>
  <c r="DL155" i="72"/>
  <c r="DK155" i="72"/>
  <c r="DJ155" i="72"/>
  <c r="DI155" i="72"/>
  <c r="DH155" i="72"/>
  <c r="DG155" i="72"/>
  <c r="DU154" i="72"/>
  <c r="DT154" i="72"/>
  <c r="DS154" i="72"/>
  <c r="DR154" i="72"/>
  <c r="DQ154" i="72"/>
  <c r="DP154" i="72"/>
  <c r="DO154" i="72"/>
  <c r="DN154" i="72"/>
  <c r="DM154" i="72"/>
  <c r="DL154" i="72"/>
  <c r="DK154" i="72"/>
  <c r="DJ154" i="72"/>
  <c r="DI154" i="72"/>
  <c r="DH154" i="72"/>
  <c r="DG154" i="72"/>
  <c r="DU153" i="72"/>
  <c r="DT153" i="72"/>
  <c r="DS153" i="72"/>
  <c r="DR153" i="72"/>
  <c r="DQ153" i="72"/>
  <c r="DP153" i="72"/>
  <c r="DO153" i="72"/>
  <c r="DN153" i="72"/>
  <c r="DM153" i="72"/>
  <c r="DL153" i="72"/>
  <c r="DK153" i="72"/>
  <c r="DJ153" i="72"/>
  <c r="DI153" i="72"/>
  <c r="DH153" i="72"/>
  <c r="DG153" i="72"/>
  <c r="DU152" i="72"/>
  <c r="DT152" i="72"/>
  <c r="DS152" i="72"/>
  <c r="DR152" i="72"/>
  <c r="DQ152" i="72"/>
  <c r="DP152" i="72"/>
  <c r="DO152" i="72"/>
  <c r="DN152" i="72"/>
  <c r="DM152" i="72"/>
  <c r="DL152" i="72"/>
  <c r="DK152" i="72"/>
  <c r="DJ152" i="72"/>
  <c r="DI152" i="72"/>
  <c r="DH152" i="72"/>
  <c r="DG152" i="72"/>
  <c r="DU151" i="72"/>
  <c r="DT151" i="72"/>
  <c r="DS151" i="72"/>
  <c r="DR151" i="72"/>
  <c r="DQ151" i="72"/>
  <c r="DP151" i="72"/>
  <c r="DO151" i="72"/>
  <c r="DN151" i="72"/>
  <c r="DM151" i="72"/>
  <c r="DL151" i="72"/>
  <c r="DK151" i="72"/>
  <c r="DJ151" i="72"/>
  <c r="DI151" i="72"/>
  <c r="DH151" i="72"/>
  <c r="DG151" i="72"/>
  <c r="DU150" i="72"/>
  <c r="DT150" i="72"/>
  <c r="DS150" i="72"/>
  <c r="DR150" i="72"/>
  <c r="DQ150" i="72"/>
  <c r="DP150" i="72"/>
  <c r="DO150" i="72"/>
  <c r="DN150" i="72"/>
  <c r="DM150" i="72"/>
  <c r="DL150" i="72"/>
  <c r="DK150" i="72"/>
  <c r="DJ150" i="72"/>
  <c r="DI150" i="72"/>
  <c r="DH150" i="72"/>
  <c r="DG150" i="72"/>
  <c r="DU149" i="72"/>
  <c r="DT149" i="72"/>
  <c r="DS149" i="72"/>
  <c r="DR149" i="72"/>
  <c r="DQ149" i="72"/>
  <c r="DP149" i="72"/>
  <c r="DO149" i="72"/>
  <c r="DN149" i="72"/>
  <c r="DM149" i="72"/>
  <c r="DL149" i="72"/>
  <c r="DK149" i="72"/>
  <c r="DJ149" i="72"/>
  <c r="DI149" i="72"/>
  <c r="DH149" i="72"/>
  <c r="DG149" i="72"/>
  <c r="DU148" i="72"/>
  <c r="DT148" i="72"/>
  <c r="DS148" i="72"/>
  <c r="DR148" i="72"/>
  <c r="DQ148" i="72"/>
  <c r="DP148" i="72"/>
  <c r="DO148" i="72"/>
  <c r="DN148" i="72"/>
  <c r="DM148" i="72"/>
  <c r="DL148" i="72"/>
  <c r="DK148" i="72"/>
  <c r="DJ148" i="72"/>
  <c r="DI148" i="72"/>
  <c r="DH148" i="72"/>
  <c r="DG148" i="72"/>
  <c r="DU147" i="72"/>
  <c r="DT147" i="72"/>
  <c r="DS147" i="72"/>
  <c r="DR147" i="72"/>
  <c r="DQ147" i="72"/>
  <c r="DP147" i="72"/>
  <c r="DO147" i="72"/>
  <c r="DN147" i="72"/>
  <c r="DM147" i="72"/>
  <c r="DL147" i="72"/>
  <c r="DK147" i="72"/>
  <c r="DJ147" i="72"/>
  <c r="DI147" i="72"/>
  <c r="DH147" i="72"/>
  <c r="DG147" i="72"/>
  <c r="DU146" i="72"/>
  <c r="DT146" i="72"/>
  <c r="DS146" i="72"/>
  <c r="DR146" i="72"/>
  <c r="DQ146" i="72"/>
  <c r="DP146" i="72"/>
  <c r="DO146" i="72"/>
  <c r="DN146" i="72"/>
  <c r="DM146" i="72"/>
  <c r="DL146" i="72"/>
  <c r="DK146" i="72"/>
  <c r="DJ146" i="72"/>
  <c r="DI146" i="72"/>
  <c r="DH146" i="72"/>
  <c r="DG146" i="72"/>
  <c r="DU145" i="72"/>
  <c r="DT145" i="72"/>
  <c r="DS145" i="72"/>
  <c r="DR145" i="72"/>
  <c r="DQ145" i="72"/>
  <c r="DP145" i="72"/>
  <c r="DO145" i="72"/>
  <c r="DN145" i="72"/>
  <c r="DM145" i="72"/>
  <c r="DL145" i="72"/>
  <c r="DK145" i="72"/>
  <c r="DJ145" i="72"/>
  <c r="DI145" i="72"/>
  <c r="DH145" i="72"/>
  <c r="DG145" i="72"/>
  <c r="DU144" i="72"/>
  <c r="DT144" i="72"/>
  <c r="DS144" i="72"/>
  <c r="DR144" i="72"/>
  <c r="DQ144" i="72"/>
  <c r="DP144" i="72"/>
  <c r="DO144" i="72"/>
  <c r="DN144" i="72"/>
  <c r="DM144" i="72"/>
  <c r="DL144" i="72"/>
  <c r="DK144" i="72"/>
  <c r="DJ144" i="72"/>
  <c r="DI144" i="72"/>
  <c r="DH144" i="72"/>
  <c r="DG144" i="72"/>
  <c r="DU139" i="72"/>
  <c r="DT139" i="72"/>
  <c r="DS139" i="72"/>
  <c r="DR139" i="72"/>
  <c r="DQ139" i="72"/>
  <c r="DP139" i="72"/>
  <c r="DO139" i="72"/>
  <c r="DN139" i="72"/>
  <c r="DM139" i="72"/>
  <c r="DL139" i="72"/>
  <c r="DK139" i="72"/>
  <c r="DJ139" i="72"/>
  <c r="DI139" i="72"/>
  <c r="DH139" i="72"/>
  <c r="DG139" i="72"/>
  <c r="DU138" i="72"/>
  <c r="DT138" i="72"/>
  <c r="DS138" i="72"/>
  <c r="DR138" i="72"/>
  <c r="DQ138" i="72"/>
  <c r="DP138" i="72"/>
  <c r="DO138" i="72"/>
  <c r="DN138" i="72"/>
  <c r="DM138" i="72"/>
  <c r="DL138" i="72"/>
  <c r="DK138" i="72"/>
  <c r="DJ138" i="72"/>
  <c r="DI138" i="72"/>
  <c r="DH138" i="72"/>
  <c r="DG138" i="72"/>
  <c r="DU137" i="72"/>
  <c r="DT137" i="72"/>
  <c r="DS137" i="72"/>
  <c r="DR137" i="72"/>
  <c r="DQ137" i="72"/>
  <c r="DP137" i="72"/>
  <c r="DO137" i="72"/>
  <c r="DN137" i="72"/>
  <c r="DM137" i="72"/>
  <c r="DL137" i="72"/>
  <c r="DK137" i="72"/>
  <c r="DJ137" i="72"/>
  <c r="DI137" i="72"/>
  <c r="DH137" i="72"/>
  <c r="DG137" i="72"/>
  <c r="DU136" i="72"/>
  <c r="DT136" i="72"/>
  <c r="DS136" i="72"/>
  <c r="DR136" i="72"/>
  <c r="DQ136" i="72"/>
  <c r="DP136" i="72"/>
  <c r="DO136" i="72"/>
  <c r="DN136" i="72"/>
  <c r="DM136" i="72"/>
  <c r="DL136" i="72"/>
  <c r="DK136" i="72"/>
  <c r="DJ136" i="72"/>
  <c r="DI136" i="72"/>
  <c r="DH136" i="72"/>
  <c r="DG136" i="72"/>
  <c r="DU135" i="72"/>
  <c r="DT135" i="72"/>
  <c r="DS135" i="72"/>
  <c r="DR135" i="72"/>
  <c r="DQ135" i="72"/>
  <c r="DP135" i="72"/>
  <c r="DO135" i="72"/>
  <c r="DN135" i="72"/>
  <c r="DM135" i="72"/>
  <c r="DL135" i="72"/>
  <c r="DK135" i="72"/>
  <c r="DJ135" i="72"/>
  <c r="DI135" i="72"/>
  <c r="DH135" i="72"/>
  <c r="DG135" i="72"/>
  <c r="DU134" i="72"/>
  <c r="DT134" i="72"/>
  <c r="DS134" i="72"/>
  <c r="DR134" i="72"/>
  <c r="DQ134" i="72"/>
  <c r="DP134" i="72"/>
  <c r="DO134" i="72"/>
  <c r="DN134" i="72"/>
  <c r="DM134" i="72"/>
  <c r="DL134" i="72"/>
  <c r="DK134" i="72"/>
  <c r="DJ134" i="72"/>
  <c r="DI134" i="72"/>
  <c r="DH134" i="72"/>
  <c r="DG134" i="72"/>
  <c r="DU133" i="72"/>
  <c r="DT133" i="72"/>
  <c r="DS133" i="72"/>
  <c r="DR133" i="72"/>
  <c r="DQ133" i="72"/>
  <c r="DP133" i="72"/>
  <c r="DO133" i="72"/>
  <c r="DN133" i="72"/>
  <c r="DM133" i="72"/>
  <c r="DL133" i="72"/>
  <c r="DK133" i="72"/>
  <c r="DJ133" i="72"/>
  <c r="DI133" i="72"/>
  <c r="DH133" i="72"/>
  <c r="DG133" i="72"/>
  <c r="DU132" i="72"/>
  <c r="DT132" i="72"/>
  <c r="DS132" i="72"/>
  <c r="DR132" i="72"/>
  <c r="DQ132" i="72"/>
  <c r="DP132" i="72"/>
  <c r="DO132" i="72"/>
  <c r="DN132" i="72"/>
  <c r="DM132" i="72"/>
  <c r="DL132" i="72"/>
  <c r="DK132" i="72"/>
  <c r="DJ132" i="72"/>
  <c r="DI132" i="72"/>
  <c r="DH132" i="72"/>
  <c r="DG132" i="72"/>
  <c r="DU131" i="72"/>
  <c r="DT131" i="72"/>
  <c r="DS131" i="72"/>
  <c r="DR131" i="72"/>
  <c r="DQ131" i="72"/>
  <c r="DP131" i="72"/>
  <c r="DO131" i="72"/>
  <c r="DN131" i="72"/>
  <c r="DM131" i="72"/>
  <c r="DL131" i="72"/>
  <c r="DK131" i="72"/>
  <c r="DJ131" i="72"/>
  <c r="DI131" i="72"/>
  <c r="DH131" i="72"/>
  <c r="DG131" i="72"/>
  <c r="DU130" i="72"/>
  <c r="DT130" i="72"/>
  <c r="DS130" i="72"/>
  <c r="DR130" i="72"/>
  <c r="DQ130" i="72"/>
  <c r="DP130" i="72"/>
  <c r="DO130" i="72"/>
  <c r="DN130" i="72"/>
  <c r="DM130" i="72"/>
  <c r="DL130" i="72"/>
  <c r="DK130" i="72"/>
  <c r="DJ130" i="72"/>
  <c r="DI130" i="72"/>
  <c r="DH130" i="72"/>
  <c r="DG130" i="72"/>
  <c r="DU129" i="72"/>
  <c r="DT129" i="72"/>
  <c r="DS129" i="72"/>
  <c r="DR129" i="72"/>
  <c r="DQ129" i="72"/>
  <c r="DP129" i="72"/>
  <c r="DO129" i="72"/>
  <c r="DN129" i="72"/>
  <c r="DM129" i="72"/>
  <c r="DL129" i="72"/>
  <c r="DK129" i="72"/>
  <c r="DJ129" i="72"/>
  <c r="DI129" i="72"/>
  <c r="DH129" i="72"/>
  <c r="DG129" i="72"/>
  <c r="DU128" i="72"/>
  <c r="DT128" i="72"/>
  <c r="DS128" i="72"/>
  <c r="DR128" i="72"/>
  <c r="DQ128" i="72"/>
  <c r="DP128" i="72"/>
  <c r="DO128" i="72"/>
  <c r="DN128" i="72"/>
  <c r="DM128" i="72"/>
  <c r="DL128" i="72"/>
  <c r="DK128" i="72"/>
  <c r="DJ128" i="72"/>
  <c r="DI128" i="72"/>
  <c r="DH128" i="72"/>
  <c r="DG128" i="72"/>
  <c r="DU127" i="72"/>
  <c r="DT127" i="72"/>
  <c r="DS127" i="72"/>
  <c r="DR127" i="72"/>
  <c r="DQ127" i="72"/>
  <c r="DP127" i="72"/>
  <c r="DO127" i="72"/>
  <c r="DN127" i="72"/>
  <c r="DM127" i="72"/>
  <c r="DL127" i="72"/>
  <c r="DK127" i="72"/>
  <c r="DJ127" i="72"/>
  <c r="DI127" i="72"/>
  <c r="DH127" i="72"/>
  <c r="DG127" i="72"/>
  <c r="DU126" i="72"/>
  <c r="DT126" i="72"/>
  <c r="DS126" i="72"/>
  <c r="DR126" i="72"/>
  <c r="DQ126" i="72"/>
  <c r="DP126" i="72"/>
  <c r="DO126" i="72"/>
  <c r="DN126" i="72"/>
  <c r="DM126" i="72"/>
  <c r="DL126" i="72"/>
  <c r="DK126" i="72"/>
  <c r="DJ126" i="72"/>
  <c r="DI126" i="72"/>
  <c r="DH126" i="72"/>
  <c r="DG126" i="72"/>
  <c r="DU125" i="72"/>
  <c r="DT125" i="72"/>
  <c r="DS125" i="72"/>
  <c r="DR125" i="72"/>
  <c r="DQ125" i="72"/>
  <c r="DP125" i="72"/>
  <c r="DO125" i="72"/>
  <c r="DN125" i="72"/>
  <c r="DM125" i="72"/>
  <c r="DL125" i="72"/>
  <c r="DK125" i="72"/>
  <c r="DJ125" i="72"/>
  <c r="DI125" i="72"/>
  <c r="DH125" i="72"/>
  <c r="DG125" i="72"/>
  <c r="DU124" i="72"/>
  <c r="DT124" i="72"/>
  <c r="DS124" i="72"/>
  <c r="DR124" i="72"/>
  <c r="DQ124" i="72"/>
  <c r="DP124" i="72"/>
  <c r="DO124" i="72"/>
  <c r="DN124" i="72"/>
  <c r="DM124" i="72"/>
  <c r="DL124" i="72"/>
  <c r="DK124" i="72"/>
  <c r="DJ124" i="72"/>
  <c r="DI124" i="72"/>
  <c r="DH124" i="72"/>
  <c r="DG124" i="72"/>
  <c r="DU123" i="72"/>
  <c r="DT123" i="72"/>
  <c r="DS123" i="72"/>
  <c r="DR123" i="72"/>
  <c r="DQ123" i="72"/>
  <c r="DP123" i="72"/>
  <c r="DO123" i="72"/>
  <c r="DN123" i="72"/>
  <c r="DM123" i="72"/>
  <c r="DL123" i="72"/>
  <c r="DK123" i="72"/>
  <c r="DJ123" i="72"/>
  <c r="DI123" i="72"/>
  <c r="DH123" i="72"/>
  <c r="DG123" i="72"/>
  <c r="DU122" i="72"/>
  <c r="DT122" i="72"/>
  <c r="DS122" i="72"/>
  <c r="DR122" i="72"/>
  <c r="DQ122" i="72"/>
  <c r="DP122" i="72"/>
  <c r="DO122" i="72"/>
  <c r="DN122" i="72"/>
  <c r="DM122" i="72"/>
  <c r="DL122" i="72"/>
  <c r="DK122" i="72"/>
  <c r="DJ122" i="72"/>
  <c r="DI122" i="72"/>
  <c r="DH122" i="72"/>
  <c r="DG122" i="72"/>
  <c r="DU121" i="72"/>
  <c r="DT121" i="72"/>
  <c r="DS121" i="72"/>
  <c r="DR121" i="72"/>
  <c r="DQ121" i="72"/>
  <c r="DP121" i="72"/>
  <c r="DO121" i="72"/>
  <c r="DN121" i="72"/>
  <c r="DM121" i="72"/>
  <c r="DL121" i="72"/>
  <c r="DK121" i="72"/>
  <c r="DJ121" i="72"/>
  <c r="DI121" i="72"/>
  <c r="DH121" i="72"/>
  <c r="DG121" i="72"/>
  <c r="DU120" i="72"/>
  <c r="DT120" i="72"/>
  <c r="DS120" i="72"/>
  <c r="DR120" i="72"/>
  <c r="DQ120" i="72"/>
  <c r="DP120" i="72"/>
  <c r="DO120" i="72"/>
  <c r="DN120" i="72"/>
  <c r="DM120" i="72"/>
  <c r="DL120" i="72"/>
  <c r="DK120" i="72"/>
  <c r="DJ120" i="72"/>
  <c r="DI120" i="72"/>
  <c r="DH120" i="72"/>
  <c r="DG120" i="72"/>
  <c r="DU119" i="72"/>
  <c r="DT119" i="72"/>
  <c r="DS119" i="72"/>
  <c r="DR119" i="72"/>
  <c r="DQ119" i="72"/>
  <c r="DP119" i="72"/>
  <c r="DO119" i="72"/>
  <c r="DN119" i="72"/>
  <c r="DM119" i="72"/>
  <c r="DL119" i="72"/>
  <c r="DK119" i="72"/>
  <c r="DJ119" i="72"/>
  <c r="DI119" i="72"/>
  <c r="DH119" i="72"/>
  <c r="DG119" i="72"/>
  <c r="DU118" i="72"/>
  <c r="DT118" i="72"/>
  <c r="DS118" i="72"/>
  <c r="DR118" i="72"/>
  <c r="DQ118" i="72"/>
  <c r="DP118" i="72"/>
  <c r="DO118" i="72"/>
  <c r="DN118" i="72"/>
  <c r="DM118" i="72"/>
  <c r="DL118" i="72"/>
  <c r="DK118" i="72"/>
  <c r="DJ118" i="72"/>
  <c r="DI118" i="72"/>
  <c r="DH118" i="72"/>
  <c r="DG118" i="72"/>
  <c r="CL144" i="72"/>
  <c r="CM144" i="72"/>
  <c r="CN144" i="72"/>
  <c r="CO144" i="72"/>
  <c r="CP144" i="72"/>
  <c r="CQ144" i="72"/>
  <c r="CR144" i="72"/>
  <c r="CS144" i="72"/>
  <c r="CT144" i="72"/>
  <c r="CU144" i="72"/>
  <c r="CV144" i="72"/>
  <c r="CW144" i="72"/>
  <c r="CX144" i="72"/>
  <c r="CY144" i="72"/>
  <c r="CL145" i="72"/>
  <c r="CM145" i="72"/>
  <c r="CN145" i="72"/>
  <c r="CO145" i="72"/>
  <c r="CP145" i="72"/>
  <c r="CQ145" i="72"/>
  <c r="CR145" i="72"/>
  <c r="CS145" i="72"/>
  <c r="CT145" i="72"/>
  <c r="CU145" i="72"/>
  <c r="CV145" i="72"/>
  <c r="CW145" i="72"/>
  <c r="CX145" i="72"/>
  <c r="CY145" i="72"/>
  <c r="CL146" i="72"/>
  <c r="CM146" i="72"/>
  <c r="CN146" i="72"/>
  <c r="CO146" i="72"/>
  <c r="CP146" i="72"/>
  <c r="CQ146" i="72"/>
  <c r="CR146" i="72"/>
  <c r="CS146" i="72"/>
  <c r="CT146" i="72"/>
  <c r="CU146" i="72"/>
  <c r="CV146" i="72"/>
  <c r="CW146" i="72"/>
  <c r="CX146" i="72"/>
  <c r="CY146" i="72"/>
  <c r="CL147" i="72"/>
  <c r="CM147" i="72"/>
  <c r="CN147" i="72"/>
  <c r="CO147" i="72"/>
  <c r="CP147" i="72"/>
  <c r="CQ147" i="72"/>
  <c r="CR147" i="72"/>
  <c r="CS147" i="72"/>
  <c r="CT147" i="72"/>
  <c r="CU147" i="72"/>
  <c r="CV147" i="72"/>
  <c r="CW147" i="72"/>
  <c r="CX147" i="72"/>
  <c r="CY147" i="72"/>
  <c r="CL148" i="72"/>
  <c r="CM148" i="72"/>
  <c r="CN148" i="72"/>
  <c r="CO148" i="72"/>
  <c r="CP148" i="72"/>
  <c r="CQ148" i="72"/>
  <c r="CR148" i="72"/>
  <c r="CS148" i="72"/>
  <c r="CT148" i="72"/>
  <c r="CU148" i="72"/>
  <c r="CV148" i="72"/>
  <c r="CW148" i="72"/>
  <c r="CX148" i="72"/>
  <c r="CY148" i="72"/>
  <c r="CL149" i="72"/>
  <c r="CM149" i="72"/>
  <c r="CN149" i="72"/>
  <c r="CO149" i="72"/>
  <c r="CP149" i="72"/>
  <c r="CQ149" i="72"/>
  <c r="CR149" i="72"/>
  <c r="CS149" i="72"/>
  <c r="CT149" i="72"/>
  <c r="CU149" i="72"/>
  <c r="CV149" i="72"/>
  <c r="CW149" i="72"/>
  <c r="CX149" i="72"/>
  <c r="CY149" i="72"/>
  <c r="CL150" i="72"/>
  <c r="CM150" i="72"/>
  <c r="CN150" i="72"/>
  <c r="CO150" i="72"/>
  <c r="CP150" i="72"/>
  <c r="CQ150" i="72"/>
  <c r="CR150" i="72"/>
  <c r="CS150" i="72"/>
  <c r="CT150" i="72"/>
  <c r="CU150" i="72"/>
  <c r="CV150" i="72"/>
  <c r="CW150" i="72"/>
  <c r="CX150" i="72"/>
  <c r="CY150" i="72"/>
  <c r="CL151" i="72"/>
  <c r="CM151" i="72"/>
  <c r="CN151" i="72"/>
  <c r="CO151" i="72"/>
  <c r="CP151" i="72"/>
  <c r="CQ151" i="72"/>
  <c r="CR151" i="72"/>
  <c r="CS151" i="72"/>
  <c r="CT151" i="72"/>
  <c r="CU151" i="72"/>
  <c r="CV151" i="72"/>
  <c r="CW151" i="72"/>
  <c r="CX151" i="72"/>
  <c r="CY151" i="72"/>
  <c r="CL152" i="72"/>
  <c r="CM152" i="72"/>
  <c r="CN152" i="72"/>
  <c r="CO152" i="72"/>
  <c r="CP152" i="72"/>
  <c r="CQ152" i="72"/>
  <c r="CR152" i="72"/>
  <c r="CS152" i="72"/>
  <c r="CT152" i="72"/>
  <c r="CU152" i="72"/>
  <c r="CV152" i="72"/>
  <c r="CW152" i="72"/>
  <c r="CX152" i="72"/>
  <c r="CY152" i="72"/>
  <c r="CL153" i="72"/>
  <c r="CM153" i="72"/>
  <c r="CN153" i="72"/>
  <c r="CO153" i="72"/>
  <c r="CP153" i="72"/>
  <c r="CQ153" i="72"/>
  <c r="CR153" i="72"/>
  <c r="CS153" i="72"/>
  <c r="CT153" i="72"/>
  <c r="CU153" i="72"/>
  <c r="CV153" i="72"/>
  <c r="CW153" i="72"/>
  <c r="CX153" i="72"/>
  <c r="CY153" i="72"/>
  <c r="CL154" i="72"/>
  <c r="CM154" i="72"/>
  <c r="CN154" i="72"/>
  <c r="CO154" i="72"/>
  <c r="CP154" i="72"/>
  <c r="CQ154" i="72"/>
  <c r="CR154" i="72"/>
  <c r="CS154" i="72"/>
  <c r="CT154" i="72"/>
  <c r="CU154" i="72"/>
  <c r="CV154" i="72"/>
  <c r="CW154" i="72"/>
  <c r="CX154" i="72"/>
  <c r="CY154" i="72"/>
  <c r="CL155" i="72"/>
  <c r="CM155" i="72"/>
  <c r="CN155" i="72"/>
  <c r="CO155" i="72"/>
  <c r="CP155" i="72"/>
  <c r="CQ155" i="72"/>
  <c r="CR155" i="72"/>
  <c r="CS155" i="72"/>
  <c r="CT155" i="72"/>
  <c r="CU155" i="72"/>
  <c r="CV155" i="72"/>
  <c r="CW155" i="72"/>
  <c r="CX155" i="72"/>
  <c r="CY155" i="72"/>
  <c r="CL156" i="72"/>
  <c r="CM156" i="72"/>
  <c r="CN156" i="72"/>
  <c r="CO156" i="72"/>
  <c r="CP156" i="72"/>
  <c r="CQ156" i="72"/>
  <c r="CR156" i="72"/>
  <c r="CS156" i="72"/>
  <c r="CT156" i="72"/>
  <c r="CU156" i="72"/>
  <c r="CV156" i="72"/>
  <c r="CW156" i="72"/>
  <c r="CX156" i="72"/>
  <c r="CY156" i="72"/>
  <c r="CL157" i="72"/>
  <c r="CM157" i="72"/>
  <c r="CN157" i="72"/>
  <c r="CO157" i="72"/>
  <c r="CP157" i="72"/>
  <c r="CQ157" i="72"/>
  <c r="CR157" i="72"/>
  <c r="CS157" i="72"/>
  <c r="CT157" i="72"/>
  <c r="CU157" i="72"/>
  <c r="CV157" i="72"/>
  <c r="CW157" i="72"/>
  <c r="CX157" i="72"/>
  <c r="CY157" i="72"/>
  <c r="CL158" i="72"/>
  <c r="CM158" i="72"/>
  <c r="CN158" i="72"/>
  <c r="CO158" i="72"/>
  <c r="CP158" i="72"/>
  <c r="CQ158" i="72"/>
  <c r="CR158" i="72"/>
  <c r="CS158" i="72"/>
  <c r="CT158" i="72"/>
  <c r="CU158" i="72"/>
  <c r="CV158" i="72"/>
  <c r="CW158" i="72"/>
  <c r="CX158" i="72"/>
  <c r="CY158" i="72"/>
  <c r="CL159" i="72"/>
  <c r="CM159" i="72"/>
  <c r="CN159" i="72"/>
  <c r="CO159" i="72"/>
  <c r="CP159" i="72"/>
  <c r="CQ159" i="72"/>
  <c r="CR159" i="72"/>
  <c r="CS159" i="72"/>
  <c r="CT159" i="72"/>
  <c r="CU159" i="72"/>
  <c r="CV159" i="72"/>
  <c r="CW159" i="72"/>
  <c r="CX159" i="72"/>
  <c r="CY159" i="72"/>
  <c r="CL160" i="72"/>
  <c r="CM160" i="72"/>
  <c r="CN160" i="72"/>
  <c r="CO160" i="72"/>
  <c r="CP160" i="72"/>
  <c r="CQ160" i="72"/>
  <c r="CR160" i="72"/>
  <c r="CS160" i="72"/>
  <c r="CT160" i="72"/>
  <c r="CU160" i="72"/>
  <c r="CV160" i="72"/>
  <c r="CW160" i="72"/>
  <c r="CX160" i="72"/>
  <c r="CY160" i="72"/>
  <c r="CL161" i="72"/>
  <c r="CM161" i="72"/>
  <c r="CN161" i="72"/>
  <c r="CO161" i="72"/>
  <c r="CP161" i="72"/>
  <c r="CQ161" i="72"/>
  <c r="CR161" i="72"/>
  <c r="CS161" i="72"/>
  <c r="CT161" i="72"/>
  <c r="CU161" i="72"/>
  <c r="CV161" i="72"/>
  <c r="CW161" i="72"/>
  <c r="CX161" i="72"/>
  <c r="CY161" i="72"/>
  <c r="CL162" i="72"/>
  <c r="CM162" i="72"/>
  <c r="CN162" i="72"/>
  <c r="CO162" i="72"/>
  <c r="CP162" i="72"/>
  <c r="CQ162" i="72"/>
  <c r="CR162" i="72"/>
  <c r="CS162" i="72"/>
  <c r="CT162" i="72"/>
  <c r="CU162" i="72"/>
  <c r="CV162" i="72"/>
  <c r="CW162" i="72"/>
  <c r="CX162" i="72"/>
  <c r="CY162" i="72"/>
  <c r="CL163" i="72"/>
  <c r="CM163" i="72"/>
  <c r="CN163" i="72"/>
  <c r="CO163" i="72"/>
  <c r="CP163" i="72"/>
  <c r="CQ163" i="72"/>
  <c r="CR163" i="72"/>
  <c r="CS163" i="72"/>
  <c r="CT163" i="72"/>
  <c r="CU163" i="72"/>
  <c r="CV163" i="72"/>
  <c r="CW163" i="72"/>
  <c r="CX163" i="72"/>
  <c r="CY163" i="72"/>
  <c r="CL164" i="72"/>
  <c r="CM164" i="72"/>
  <c r="CN164" i="72"/>
  <c r="CO164" i="72"/>
  <c r="CP164" i="72"/>
  <c r="CQ164" i="72"/>
  <c r="CR164" i="72"/>
  <c r="CS164" i="72"/>
  <c r="CT164" i="72"/>
  <c r="CU164" i="72"/>
  <c r="CV164" i="72"/>
  <c r="CW164" i="72"/>
  <c r="CX164" i="72"/>
  <c r="CY164" i="72"/>
  <c r="CL165" i="72"/>
  <c r="CM165" i="72"/>
  <c r="CN165" i="72"/>
  <c r="CO165" i="72"/>
  <c r="CP165" i="72"/>
  <c r="CQ165" i="72"/>
  <c r="CR165" i="72"/>
  <c r="CS165" i="72"/>
  <c r="CT165" i="72"/>
  <c r="CU165" i="72"/>
  <c r="CV165" i="72"/>
  <c r="CW165" i="72"/>
  <c r="CX165" i="72"/>
  <c r="CY165" i="72"/>
  <c r="CK145" i="72"/>
  <c r="CK146" i="72"/>
  <c r="CK147" i="72"/>
  <c r="CK148" i="72"/>
  <c r="CK149" i="72"/>
  <c r="CK150" i="72"/>
  <c r="CK151" i="72"/>
  <c r="CK152" i="72"/>
  <c r="CK153" i="72"/>
  <c r="CK154" i="72"/>
  <c r="CK155" i="72"/>
  <c r="CK156" i="72"/>
  <c r="CK157" i="72"/>
  <c r="CK158" i="72"/>
  <c r="CK159" i="72"/>
  <c r="CK160" i="72"/>
  <c r="CK161" i="72"/>
  <c r="CK162" i="72"/>
  <c r="CK163" i="72"/>
  <c r="CK164" i="72"/>
  <c r="CK165" i="72"/>
  <c r="CK144" i="72"/>
  <c r="CL118" i="72"/>
  <c r="CM118" i="72"/>
  <c r="CN118" i="72"/>
  <c r="CO118" i="72"/>
  <c r="CP118" i="72"/>
  <c r="CQ118" i="72"/>
  <c r="CR118" i="72"/>
  <c r="CS118" i="72"/>
  <c r="CT118" i="72"/>
  <c r="CU118" i="72"/>
  <c r="CV118" i="72"/>
  <c r="CW118" i="72"/>
  <c r="CX118" i="72"/>
  <c r="CY118" i="72"/>
  <c r="CL119" i="72"/>
  <c r="CM119" i="72"/>
  <c r="CN119" i="72"/>
  <c r="CO119" i="72"/>
  <c r="CP119" i="72"/>
  <c r="CQ119" i="72"/>
  <c r="CR119" i="72"/>
  <c r="CS119" i="72"/>
  <c r="CT119" i="72"/>
  <c r="CU119" i="72"/>
  <c r="CV119" i="72"/>
  <c r="CW119" i="72"/>
  <c r="CX119" i="72"/>
  <c r="CY119" i="72"/>
  <c r="CL120" i="72"/>
  <c r="CM120" i="72"/>
  <c r="CN120" i="72"/>
  <c r="CO120" i="72"/>
  <c r="CP120" i="72"/>
  <c r="CQ120" i="72"/>
  <c r="CR120" i="72"/>
  <c r="CS120" i="72"/>
  <c r="CT120" i="72"/>
  <c r="CU120" i="72"/>
  <c r="CV120" i="72"/>
  <c r="CW120" i="72"/>
  <c r="CX120" i="72"/>
  <c r="CY120" i="72"/>
  <c r="CL121" i="72"/>
  <c r="CM121" i="72"/>
  <c r="CN121" i="72"/>
  <c r="CO121" i="72"/>
  <c r="CP121" i="72"/>
  <c r="CQ121" i="72"/>
  <c r="CR121" i="72"/>
  <c r="CS121" i="72"/>
  <c r="CT121" i="72"/>
  <c r="CU121" i="72"/>
  <c r="CV121" i="72"/>
  <c r="CW121" i="72"/>
  <c r="CX121" i="72"/>
  <c r="CY121" i="72"/>
  <c r="CL122" i="72"/>
  <c r="CM122" i="72"/>
  <c r="CN122" i="72"/>
  <c r="CO122" i="72"/>
  <c r="CP122" i="72"/>
  <c r="CQ122" i="72"/>
  <c r="CR122" i="72"/>
  <c r="CS122" i="72"/>
  <c r="CT122" i="72"/>
  <c r="CU122" i="72"/>
  <c r="CV122" i="72"/>
  <c r="CW122" i="72"/>
  <c r="CX122" i="72"/>
  <c r="CY122" i="72"/>
  <c r="CL123" i="72"/>
  <c r="CM123" i="72"/>
  <c r="CN123" i="72"/>
  <c r="CO123" i="72"/>
  <c r="CP123" i="72"/>
  <c r="CQ123" i="72"/>
  <c r="CR123" i="72"/>
  <c r="CS123" i="72"/>
  <c r="CT123" i="72"/>
  <c r="CU123" i="72"/>
  <c r="CV123" i="72"/>
  <c r="CW123" i="72"/>
  <c r="CX123" i="72"/>
  <c r="CY123" i="72"/>
  <c r="CL124" i="72"/>
  <c r="CM124" i="72"/>
  <c r="CN124" i="72"/>
  <c r="CO124" i="72"/>
  <c r="CP124" i="72"/>
  <c r="CQ124" i="72"/>
  <c r="CR124" i="72"/>
  <c r="CS124" i="72"/>
  <c r="CT124" i="72"/>
  <c r="CU124" i="72"/>
  <c r="CV124" i="72"/>
  <c r="CW124" i="72"/>
  <c r="CX124" i="72"/>
  <c r="CY124" i="72"/>
  <c r="CL125" i="72"/>
  <c r="CM125" i="72"/>
  <c r="CN125" i="72"/>
  <c r="CO125" i="72"/>
  <c r="CP125" i="72"/>
  <c r="CQ125" i="72"/>
  <c r="CR125" i="72"/>
  <c r="CS125" i="72"/>
  <c r="CT125" i="72"/>
  <c r="CU125" i="72"/>
  <c r="CV125" i="72"/>
  <c r="CW125" i="72"/>
  <c r="CX125" i="72"/>
  <c r="CY125" i="72"/>
  <c r="CL126" i="72"/>
  <c r="CM126" i="72"/>
  <c r="CN126" i="72"/>
  <c r="CO126" i="72"/>
  <c r="CP126" i="72"/>
  <c r="CQ126" i="72"/>
  <c r="CR126" i="72"/>
  <c r="CS126" i="72"/>
  <c r="CT126" i="72"/>
  <c r="CU126" i="72"/>
  <c r="CV126" i="72"/>
  <c r="CW126" i="72"/>
  <c r="CX126" i="72"/>
  <c r="CY126" i="72"/>
  <c r="CL127" i="72"/>
  <c r="CM127" i="72"/>
  <c r="CN127" i="72"/>
  <c r="CO127" i="72"/>
  <c r="CP127" i="72"/>
  <c r="CQ127" i="72"/>
  <c r="CR127" i="72"/>
  <c r="CS127" i="72"/>
  <c r="CT127" i="72"/>
  <c r="CU127" i="72"/>
  <c r="CV127" i="72"/>
  <c r="CW127" i="72"/>
  <c r="CX127" i="72"/>
  <c r="CY127" i="72"/>
  <c r="CL128" i="72"/>
  <c r="CM128" i="72"/>
  <c r="CN128" i="72"/>
  <c r="CO128" i="72"/>
  <c r="CP128" i="72"/>
  <c r="CQ128" i="72"/>
  <c r="CR128" i="72"/>
  <c r="CS128" i="72"/>
  <c r="CT128" i="72"/>
  <c r="CU128" i="72"/>
  <c r="CV128" i="72"/>
  <c r="CW128" i="72"/>
  <c r="CX128" i="72"/>
  <c r="CY128" i="72"/>
  <c r="CL129" i="72"/>
  <c r="CM129" i="72"/>
  <c r="CN129" i="72"/>
  <c r="CO129" i="72"/>
  <c r="CP129" i="72"/>
  <c r="CQ129" i="72"/>
  <c r="CR129" i="72"/>
  <c r="CS129" i="72"/>
  <c r="CT129" i="72"/>
  <c r="CU129" i="72"/>
  <c r="CV129" i="72"/>
  <c r="CW129" i="72"/>
  <c r="CX129" i="72"/>
  <c r="CY129" i="72"/>
  <c r="CL130" i="72"/>
  <c r="CM130" i="72"/>
  <c r="CN130" i="72"/>
  <c r="CO130" i="72"/>
  <c r="CP130" i="72"/>
  <c r="CQ130" i="72"/>
  <c r="CR130" i="72"/>
  <c r="CS130" i="72"/>
  <c r="CT130" i="72"/>
  <c r="CU130" i="72"/>
  <c r="CV130" i="72"/>
  <c r="CW130" i="72"/>
  <c r="CX130" i="72"/>
  <c r="CY130" i="72"/>
  <c r="CL131" i="72"/>
  <c r="CM131" i="72"/>
  <c r="CN131" i="72"/>
  <c r="CO131" i="72"/>
  <c r="CP131" i="72"/>
  <c r="CQ131" i="72"/>
  <c r="CR131" i="72"/>
  <c r="CS131" i="72"/>
  <c r="CT131" i="72"/>
  <c r="CU131" i="72"/>
  <c r="CV131" i="72"/>
  <c r="CW131" i="72"/>
  <c r="CX131" i="72"/>
  <c r="CY131" i="72"/>
  <c r="CL132" i="72"/>
  <c r="CM132" i="72"/>
  <c r="CN132" i="72"/>
  <c r="CO132" i="72"/>
  <c r="CP132" i="72"/>
  <c r="CQ132" i="72"/>
  <c r="CR132" i="72"/>
  <c r="CS132" i="72"/>
  <c r="CT132" i="72"/>
  <c r="CU132" i="72"/>
  <c r="CV132" i="72"/>
  <c r="CW132" i="72"/>
  <c r="CX132" i="72"/>
  <c r="CY132" i="72"/>
  <c r="CL133" i="72"/>
  <c r="CM133" i="72"/>
  <c r="CN133" i="72"/>
  <c r="CO133" i="72"/>
  <c r="CP133" i="72"/>
  <c r="CQ133" i="72"/>
  <c r="CR133" i="72"/>
  <c r="CS133" i="72"/>
  <c r="CT133" i="72"/>
  <c r="CU133" i="72"/>
  <c r="CV133" i="72"/>
  <c r="CW133" i="72"/>
  <c r="CX133" i="72"/>
  <c r="CY133" i="72"/>
  <c r="CL134" i="72"/>
  <c r="CM134" i="72"/>
  <c r="CN134" i="72"/>
  <c r="CO134" i="72"/>
  <c r="CP134" i="72"/>
  <c r="CQ134" i="72"/>
  <c r="CR134" i="72"/>
  <c r="CS134" i="72"/>
  <c r="CT134" i="72"/>
  <c r="CU134" i="72"/>
  <c r="CV134" i="72"/>
  <c r="CW134" i="72"/>
  <c r="CX134" i="72"/>
  <c r="CY134" i="72"/>
  <c r="CL135" i="72"/>
  <c r="CM135" i="72"/>
  <c r="CN135" i="72"/>
  <c r="CO135" i="72"/>
  <c r="CP135" i="72"/>
  <c r="CQ135" i="72"/>
  <c r="CR135" i="72"/>
  <c r="CS135" i="72"/>
  <c r="CT135" i="72"/>
  <c r="CU135" i="72"/>
  <c r="CV135" i="72"/>
  <c r="CW135" i="72"/>
  <c r="CX135" i="72"/>
  <c r="CY135" i="72"/>
  <c r="CL136" i="72"/>
  <c r="CM136" i="72"/>
  <c r="CN136" i="72"/>
  <c r="CO136" i="72"/>
  <c r="CP136" i="72"/>
  <c r="CQ136" i="72"/>
  <c r="CR136" i="72"/>
  <c r="CS136" i="72"/>
  <c r="CT136" i="72"/>
  <c r="CU136" i="72"/>
  <c r="CV136" i="72"/>
  <c r="CW136" i="72"/>
  <c r="CX136" i="72"/>
  <c r="CY136" i="72"/>
  <c r="CL137" i="72"/>
  <c r="CM137" i="72"/>
  <c r="CN137" i="72"/>
  <c r="CO137" i="72"/>
  <c r="CP137" i="72"/>
  <c r="CQ137" i="72"/>
  <c r="CR137" i="72"/>
  <c r="CS137" i="72"/>
  <c r="CT137" i="72"/>
  <c r="CU137" i="72"/>
  <c r="CV137" i="72"/>
  <c r="CW137" i="72"/>
  <c r="CX137" i="72"/>
  <c r="CY137" i="72"/>
  <c r="CL138" i="72"/>
  <c r="CM138" i="72"/>
  <c r="CN138" i="72"/>
  <c r="CO138" i="72"/>
  <c r="CP138" i="72"/>
  <c r="CQ138" i="72"/>
  <c r="CR138" i="72"/>
  <c r="CS138" i="72"/>
  <c r="CT138" i="72"/>
  <c r="CU138" i="72"/>
  <c r="CV138" i="72"/>
  <c r="CW138" i="72"/>
  <c r="CX138" i="72"/>
  <c r="CY138" i="72"/>
  <c r="CL139" i="72"/>
  <c r="CM139" i="72"/>
  <c r="CN139" i="72"/>
  <c r="CO139" i="72"/>
  <c r="CP139" i="72"/>
  <c r="CQ139" i="72"/>
  <c r="CR139" i="72"/>
  <c r="CS139" i="72"/>
  <c r="CT139" i="72"/>
  <c r="CU139" i="72"/>
  <c r="CV139" i="72"/>
  <c r="CW139" i="72"/>
  <c r="CX139" i="72"/>
  <c r="CY139" i="72"/>
  <c r="CK119" i="72"/>
  <c r="CK120" i="72"/>
  <c r="CK121" i="72"/>
  <c r="CK122" i="72"/>
  <c r="CK123" i="72"/>
  <c r="CK124" i="72"/>
  <c r="CK125" i="72"/>
  <c r="CK126" i="72"/>
  <c r="CK127" i="72"/>
  <c r="CK128" i="72"/>
  <c r="CK129" i="72"/>
  <c r="CK130" i="72"/>
  <c r="CK131" i="72"/>
  <c r="CK132" i="72"/>
  <c r="CK133" i="72"/>
  <c r="CK134" i="72"/>
  <c r="CK135" i="72"/>
  <c r="CK136" i="72"/>
  <c r="CK137" i="72"/>
  <c r="CK138" i="72"/>
  <c r="CK139" i="72"/>
  <c r="CK118" i="72"/>
  <c r="BH60" i="74" l="1"/>
  <c r="BH52" i="74"/>
  <c r="BH63" i="74"/>
  <c r="BH61" i="74"/>
  <c r="BG63" i="74"/>
  <c r="BH49" i="74"/>
  <c r="BH62" i="74"/>
  <c r="BD58" i="74"/>
  <c r="BH54" i="74"/>
  <c r="BG53" i="74"/>
  <c r="BD50" i="74"/>
  <c r="BB48" i="74"/>
  <c r="BH46" i="74"/>
  <c r="BG45" i="74"/>
  <c r="BH57" i="74"/>
  <c r="BG48" i="74"/>
  <c r="BD59" i="74"/>
  <c r="BH55" i="74"/>
  <c r="BG54" i="74"/>
  <c r="BD51" i="74"/>
  <c r="BH47" i="74"/>
  <c r="BG46" i="74"/>
  <c r="BG56" i="74"/>
  <c r="BF47" i="74"/>
  <c r="BH53" i="74"/>
  <c r="BH56" i="74"/>
  <c r="BG55" i="74"/>
  <c r="BH48" i="74"/>
  <c r="BG47" i="74"/>
  <c r="BD63" i="74"/>
  <c r="BH45" i="74"/>
  <c r="BD45" i="74"/>
  <c r="BF63" i="74"/>
  <c r="BD62" i="74"/>
  <c r="BH58" i="74"/>
  <c r="BG57" i="74"/>
  <c r="BD54" i="74"/>
  <c r="BH50" i="74"/>
  <c r="BG49" i="74"/>
  <c r="BD46" i="74"/>
  <c r="BD53" i="74"/>
  <c r="K23" i="72"/>
  <c r="U21" i="72"/>
  <c r="AS22" i="74" s="1"/>
  <c r="X22" i="72"/>
  <c r="AV23" i="74" s="1"/>
  <c r="AC21" i="72"/>
  <c r="BA22" i="74" s="1"/>
  <c r="AG21" i="72"/>
  <c r="BE22" i="74" s="1"/>
  <c r="V21" i="72"/>
  <c r="AT22" i="74" s="1"/>
  <c r="AC22" i="72"/>
  <c r="BA23" i="74" s="1"/>
  <c r="AG22" i="72"/>
  <c r="BE23" i="74" s="1"/>
  <c r="AW58" i="74"/>
  <c r="BG58" i="74" s="1"/>
  <c r="AS64" i="74"/>
  <c r="BC64" i="74" s="1"/>
  <c r="W21" i="72"/>
  <c r="AU22" i="74" s="1"/>
  <c r="AD21" i="72"/>
  <c r="BB22" i="74" s="1"/>
  <c r="AS13" i="74"/>
  <c r="AD22" i="72"/>
  <c r="BB23" i="74" s="1"/>
  <c r="AE21" i="72"/>
  <c r="BC22" i="74" s="1"/>
  <c r="AW61" i="74"/>
  <c r="BG61" i="74" s="1"/>
  <c r="AU13" i="74"/>
  <c r="AW62" i="74"/>
  <c r="BG62" i="74" s="1"/>
  <c r="BP144" i="72"/>
  <c r="BQ144" i="72"/>
  <c r="BR144" i="72"/>
  <c r="BS144" i="72"/>
  <c r="BT144" i="72"/>
  <c r="BU144" i="72"/>
  <c r="BV144" i="72"/>
  <c r="BW144" i="72"/>
  <c r="BX144" i="72"/>
  <c r="BY144" i="72"/>
  <c r="BZ144" i="72"/>
  <c r="CA144" i="72"/>
  <c r="CB144" i="72"/>
  <c r="CC144" i="72"/>
  <c r="BP145" i="72"/>
  <c r="BQ145" i="72"/>
  <c r="BR145" i="72"/>
  <c r="BS145" i="72"/>
  <c r="BT145" i="72"/>
  <c r="BU145" i="72"/>
  <c r="BV145" i="72"/>
  <c r="BW145" i="72"/>
  <c r="BX145" i="72"/>
  <c r="BY145" i="72"/>
  <c r="BZ145" i="72"/>
  <c r="CA145" i="72"/>
  <c r="CB145" i="72"/>
  <c r="CC145" i="72"/>
  <c r="BP146" i="72"/>
  <c r="BQ146" i="72"/>
  <c r="BR146" i="72"/>
  <c r="BS146" i="72"/>
  <c r="BT146" i="72"/>
  <c r="BU146" i="72"/>
  <c r="BV146" i="72"/>
  <c r="BW146" i="72"/>
  <c r="BX146" i="72"/>
  <c r="BY146" i="72"/>
  <c r="BZ146" i="72"/>
  <c r="CA146" i="72"/>
  <c r="CB146" i="72"/>
  <c r="CC146" i="72"/>
  <c r="BP147" i="72"/>
  <c r="BQ147" i="72"/>
  <c r="BR147" i="72"/>
  <c r="BS147" i="72"/>
  <c r="BT147" i="72"/>
  <c r="BU147" i="72"/>
  <c r="BV147" i="72"/>
  <c r="BW147" i="72"/>
  <c r="BX147" i="72"/>
  <c r="BY147" i="72"/>
  <c r="BZ147" i="72"/>
  <c r="CA147" i="72"/>
  <c r="CB147" i="72"/>
  <c r="CC147" i="72"/>
  <c r="BP148" i="72"/>
  <c r="BQ148" i="72"/>
  <c r="BR148" i="72"/>
  <c r="BS148" i="72"/>
  <c r="BT148" i="72"/>
  <c r="BU148" i="72"/>
  <c r="BV148" i="72"/>
  <c r="BW148" i="72"/>
  <c r="BX148" i="72"/>
  <c r="BY148" i="72"/>
  <c r="BZ148" i="72"/>
  <c r="CA148" i="72"/>
  <c r="CB148" i="72"/>
  <c r="CC148" i="72"/>
  <c r="BP149" i="72"/>
  <c r="BQ149" i="72"/>
  <c r="BR149" i="72"/>
  <c r="BS149" i="72"/>
  <c r="BT149" i="72"/>
  <c r="BU149" i="72"/>
  <c r="BV149" i="72"/>
  <c r="BW149" i="72"/>
  <c r="BX149" i="72"/>
  <c r="BY149" i="72"/>
  <c r="BZ149" i="72"/>
  <c r="CA149" i="72"/>
  <c r="CB149" i="72"/>
  <c r="CC149" i="72"/>
  <c r="BP150" i="72"/>
  <c r="BQ150" i="72"/>
  <c r="BR150" i="72"/>
  <c r="BS150" i="72"/>
  <c r="BT150" i="72"/>
  <c r="BU150" i="72"/>
  <c r="BV150" i="72"/>
  <c r="BW150" i="72"/>
  <c r="BX150" i="72"/>
  <c r="BY150" i="72"/>
  <c r="BZ150" i="72"/>
  <c r="CA150" i="72"/>
  <c r="CB150" i="72"/>
  <c r="CC150" i="72"/>
  <c r="BP151" i="72"/>
  <c r="BQ151" i="72"/>
  <c r="BR151" i="72"/>
  <c r="BS151" i="72"/>
  <c r="BT151" i="72"/>
  <c r="BU151" i="72"/>
  <c r="BV151" i="72"/>
  <c r="BW151" i="72"/>
  <c r="BX151" i="72"/>
  <c r="BY151" i="72"/>
  <c r="BZ151" i="72"/>
  <c r="CA151" i="72"/>
  <c r="CB151" i="72"/>
  <c r="CC151" i="72"/>
  <c r="BP152" i="72"/>
  <c r="BQ152" i="72"/>
  <c r="BR152" i="72"/>
  <c r="BS152" i="72"/>
  <c r="BT152" i="72"/>
  <c r="BU152" i="72"/>
  <c r="BV152" i="72"/>
  <c r="BW152" i="72"/>
  <c r="BX152" i="72"/>
  <c r="BY152" i="72"/>
  <c r="BZ152" i="72"/>
  <c r="CA152" i="72"/>
  <c r="CB152" i="72"/>
  <c r="CC152" i="72"/>
  <c r="BP153" i="72"/>
  <c r="BQ153" i="72"/>
  <c r="BR153" i="72"/>
  <c r="BS153" i="72"/>
  <c r="BT153" i="72"/>
  <c r="BU153" i="72"/>
  <c r="BV153" i="72"/>
  <c r="BW153" i="72"/>
  <c r="BX153" i="72"/>
  <c r="BY153" i="72"/>
  <c r="BZ153" i="72"/>
  <c r="CA153" i="72"/>
  <c r="CB153" i="72"/>
  <c r="CC153" i="72"/>
  <c r="BP154" i="72"/>
  <c r="BQ154" i="72"/>
  <c r="BR154" i="72"/>
  <c r="BS154" i="72"/>
  <c r="BT154" i="72"/>
  <c r="BU154" i="72"/>
  <c r="BV154" i="72"/>
  <c r="BW154" i="72"/>
  <c r="BX154" i="72"/>
  <c r="BY154" i="72"/>
  <c r="BZ154" i="72"/>
  <c r="CA154" i="72"/>
  <c r="CB154" i="72"/>
  <c r="CC154" i="72"/>
  <c r="BP155" i="72"/>
  <c r="BQ155" i="72"/>
  <c r="BR155" i="72"/>
  <c r="BS155" i="72"/>
  <c r="BT155" i="72"/>
  <c r="BU155" i="72"/>
  <c r="BV155" i="72"/>
  <c r="BW155" i="72"/>
  <c r="BX155" i="72"/>
  <c r="BY155" i="72"/>
  <c r="BZ155" i="72"/>
  <c r="CA155" i="72"/>
  <c r="CB155" i="72"/>
  <c r="CC155" i="72"/>
  <c r="BP156" i="72"/>
  <c r="BQ156" i="72"/>
  <c r="BR156" i="72"/>
  <c r="BS156" i="72"/>
  <c r="BT156" i="72"/>
  <c r="BU156" i="72"/>
  <c r="BV156" i="72"/>
  <c r="BW156" i="72"/>
  <c r="BX156" i="72"/>
  <c r="BY156" i="72"/>
  <c r="BZ156" i="72"/>
  <c r="CA156" i="72"/>
  <c r="CB156" i="72"/>
  <c r="CC156" i="72"/>
  <c r="BP157" i="72"/>
  <c r="BQ157" i="72"/>
  <c r="BR157" i="72"/>
  <c r="BS157" i="72"/>
  <c r="BT157" i="72"/>
  <c r="BU157" i="72"/>
  <c r="BV157" i="72"/>
  <c r="BW157" i="72"/>
  <c r="BX157" i="72"/>
  <c r="BY157" i="72"/>
  <c r="BZ157" i="72"/>
  <c r="CA157" i="72"/>
  <c r="CB157" i="72"/>
  <c r="CC157" i="72"/>
  <c r="BP158" i="72"/>
  <c r="BQ158" i="72"/>
  <c r="BR158" i="72"/>
  <c r="BS158" i="72"/>
  <c r="BT158" i="72"/>
  <c r="BU158" i="72"/>
  <c r="BV158" i="72"/>
  <c r="BW158" i="72"/>
  <c r="BX158" i="72"/>
  <c r="BY158" i="72"/>
  <c r="BZ158" i="72"/>
  <c r="CA158" i="72"/>
  <c r="CB158" i="72"/>
  <c r="CC158" i="72"/>
  <c r="BP159" i="72"/>
  <c r="BQ159" i="72"/>
  <c r="BR159" i="72"/>
  <c r="BS159" i="72"/>
  <c r="BT159" i="72"/>
  <c r="BU159" i="72"/>
  <c r="BV159" i="72"/>
  <c r="BW159" i="72"/>
  <c r="BX159" i="72"/>
  <c r="BY159" i="72"/>
  <c r="BZ159" i="72"/>
  <c r="CA159" i="72"/>
  <c r="CB159" i="72"/>
  <c r="CC159" i="72"/>
  <c r="BP160" i="72"/>
  <c r="BQ160" i="72"/>
  <c r="BR160" i="72"/>
  <c r="BS160" i="72"/>
  <c r="BT160" i="72"/>
  <c r="BU160" i="72"/>
  <c r="BV160" i="72"/>
  <c r="BW160" i="72"/>
  <c r="BX160" i="72"/>
  <c r="BY160" i="72"/>
  <c r="BZ160" i="72"/>
  <c r="CA160" i="72"/>
  <c r="CB160" i="72"/>
  <c r="CC160" i="72"/>
  <c r="BP161" i="72"/>
  <c r="BQ161" i="72"/>
  <c r="BR161" i="72"/>
  <c r="BS161" i="72"/>
  <c r="BT161" i="72"/>
  <c r="BU161" i="72"/>
  <c r="BV161" i="72"/>
  <c r="BW161" i="72"/>
  <c r="BX161" i="72"/>
  <c r="BY161" i="72"/>
  <c r="BZ161" i="72"/>
  <c r="CA161" i="72"/>
  <c r="CB161" i="72"/>
  <c r="CC161" i="72"/>
  <c r="BP162" i="72"/>
  <c r="BQ162" i="72"/>
  <c r="BR162" i="72"/>
  <c r="BS162" i="72"/>
  <c r="BT162" i="72"/>
  <c r="BU162" i="72"/>
  <c r="BV162" i="72"/>
  <c r="BW162" i="72"/>
  <c r="BX162" i="72"/>
  <c r="BY162" i="72"/>
  <c r="BZ162" i="72"/>
  <c r="CA162" i="72"/>
  <c r="CB162" i="72"/>
  <c r="CC162" i="72"/>
  <c r="BP163" i="72"/>
  <c r="BQ163" i="72"/>
  <c r="BR163" i="72"/>
  <c r="BS163" i="72"/>
  <c r="BT163" i="72"/>
  <c r="BU163" i="72"/>
  <c r="BV163" i="72"/>
  <c r="BW163" i="72"/>
  <c r="BX163" i="72"/>
  <c r="BY163" i="72"/>
  <c r="BZ163" i="72"/>
  <c r="CA163" i="72"/>
  <c r="CB163" i="72"/>
  <c r="CC163" i="72"/>
  <c r="BP164" i="72"/>
  <c r="BQ164" i="72"/>
  <c r="BR164" i="72"/>
  <c r="BS164" i="72"/>
  <c r="BT164" i="72"/>
  <c r="BU164" i="72"/>
  <c r="BV164" i="72"/>
  <c r="BW164" i="72"/>
  <c r="BX164" i="72"/>
  <c r="BY164" i="72"/>
  <c r="BZ164" i="72"/>
  <c r="CA164" i="72"/>
  <c r="CB164" i="72"/>
  <c r="CC164" i="72"/>
  <c r="BP165" i="72"/>
  <c r="BQ165" i="72"/>
  <c r="BR165" i="72"/>
  <c r="BS165" i="72"/>
  <c r="BT165" i="72"/>
  <c r="BU165" i="72"/>
  <c r="BV165" i="72"/>
  <c r="BW165" i="72"/>
  <c r="BX165" i="72"/>
  <c r="BY165" i="72"/>
  <c r="BZ165" i="72"/>
  <c r="CA165" i="72"/>
  <c r="CB165" i="72"/>
  <c r="CC165" i="72"/>
  <c r="BO145" i="72"/>
  <c r="BO146" i="72"/>
  <c r="BO147" i="72"/>
  <c r="BO148" i="72"/>
  <c r="BO149" i="72"/>
  <c r="BO150" i="72"/>
  <c r="BO151" i="72"/>
  <c r="BO152" i="72"/>
  <c r="BO153" i="72"/>
  <c r="BO154" i="72"/>
  <c r="BO155" i="72"/>
  <c r="BO156" i="72"/>
  <c r="BO157" i="72"/>
  <c r="BO158" i="72"/>
  <c r="BO159" i="72"/>
  <c r="BO160" i="72"/>
  <c r="BO161" i="72"/>
  <c r="BO162" i="72"/>
  <c r="BO163" i="72"/>
  <c r="BO164" i="72"/>
  <c r="BO165" i="72"/>
  <c r="BO144" i="72"/>
  <c r="BP118" i="72"/>
  <c r="BQ118" i="72"/>
  <c r="BR118" i="72"/>
  <c r="BS118" i="72"/>
  <c r="BT118" i="72"/>
  <c r="BU118" i="72"/>
  <c r="BV118" i="72"/>
  <c r="BW118" i="72"/>
  <c r="BX118" i="72"/>
  <c r="BY118" i="72"/>
  <c r="BZ118" i="72"/>
  <c r="CA118" i="72"/>
  <c r="CB118" i="72"/>
  <c r="CC118" i="72"/>
  <c r="BP119" i="72"/>
  <c r="BQ119" i="72"/>
  <c r="BR119" i="72"/>
  <c r="BS119" i="72"/>
  <c r="BT119" i="72"/>
  <c r="BU119" i="72"/>
  <c r="BV119" i="72"/>
  <c r="BW119" i="72"/>
  <c r="BX119" i="72"/>
  <c r="BY119" i="72"/>
  <c r="BZ119" i="72"/>
  <c r="CA119" i="72"/>
  <c r="CB119" i="72"/>
  <c r="CC119" i="72"/>
  <c r="BP120" i="72"/>
  <c r="BQ120" i="72"/>
  <c r="BR120" i="72"/>
  <c r="BS120" i="72"/>
  <c r="BT120" i="72"/>
  <c r="BU120" i="72"/>
  <c r="BV120" i="72"/>
  <c r="BW120" i="72"/>
  <c r="BX120" i="72"/>
  <c r="BY120" i="72"/>
  <c r="BZ120" i="72"/>
  <c r="CA120" i="72"/>
  <c r="CB120" i="72"/>
  <c r="CC120" i="72"/>
  <c r="BP121" i="72"/>
  <c r="BQ121" i="72"/>
  <c r="BR121" i="72"/>
  <c r="BS121" i="72"/>
  <c r="BT121" i="72"/>
  <c r="BU121" i="72"/>
  <c r="BV121" i="72"/>
  <c r="BW121" i="72"/>
  <c r="BX121" i="72"/>
  <c r="BY121" i="72"/>
  <c r="BZ121" i="72"/>
  <c r="CA121" i="72"/>
  <c r="CB121" i="72"/>
  <c r="CC121" i="72"/>
  <c r="BP122" i="72"/>
  <c r="BQ122" i="72"/>
  <c r="BR122" i="72"/>
  <c r="BS122" i="72"/>
  <c r="BT122" i="72"/>
  <c r="BU122" i="72"/>
  <c r="BV122" i="72"/>
  <c r="BW122" i="72"/>
  <c r="BX122" i="72"/>
  <c r="BY122" i="72"/>
  <c r="BZ122" i="72"/>
  <c r="CA122" i="72"/>
  <c r="CB122" i="72"/>
  <c r="CC122" i="72"/>
  <c r="BP123" i="72"/>
  <c r="BQ123" i="72"/>
  <c r="BR123" i="72"/>
  <c r="BS123" i="72"/>
  <c r="BT123" i="72"/>
  <c r="BU123" i="72"/>
  <c r="BV123" i="72"/>
  <c r="BW123" i="72"/>
  <c r="BX123" i="72"/>
  <c r="BY123" i="72"/>
  <c r="BZ123" i="72"/>
  <c r="CA123" i="72"/>
  <c r="CB123" i="72"/>
  <c r="CC123" i="72"/>
  <c r="BP124" i="72"/>
  <c r="BQ124" i="72"/>
  <c r="BR124" i="72"/>
  <c r="BS124" i="72"/>
  <c r="BT124" i="72"/>
  <c r="BU124" i="72"/>
  <c r="BV124" i="72"/>
  <c r="BW124" i="72"/>
  <c r="BX124" i="72"/>
  <c r="BY124" i="72"/>
  <c r="BZ124" i="72"/>
  <c r="CA124" i="72"/>
  <c r="CB124" i="72"/>
  <c r="CC124" i="72"/>
  <c r="BP125" i="72"/>
  <c r="BQ125" i="72"/>
  <c r="BR125" i="72"/>
  <c r="BS125" i="72"/>
  <c r="BT125" i="72"/>
  <c r="BU125" i="72"/>
  <c r="BV125" i="72"/>
  <c r="BW125" i="72"/>
  <c r="BX125" i="72"/>
  <c r="BY125" i="72"/>
  <c r="BZ125" i="72"/>
  <c r="CA125" i="72"/>
  <c r="CB125" i="72"/>
  <c r="CC125" i="72"/>
  <c r="BP126" i="72"/>
  <c r="BQ126" i="72"/>
  <c r="BR126" i="72"/>
  <c r="BS126" i="72"/>
  <c r="BT126" i="72"/>
  <c r="BU126" i="72"/>
  <c r="BV126" i="72"/>
  <c r="BW126" i="72"/>
  <c r="BX126" i="72"/>
  <c r="BY126" i="72"/>
  <c r="BZ126" i="72"/>
  <c r="CA126" i="72"/>
  <c r="CB126" i="72"/>
  <c r="CC126" i="72"/>
  <c r="BP127" i="72"/>
  <c r="BQ127" i="72"/>
  <c r="BR127" i="72"/>
  <c r="BS127" i="72"/>
  <c r="BT127" i="72"/>
  <c r="BU127" i="72"/>
  <c r="BV127" i="72"/>
  <c r="BW127" i="72"/>
  <c r="BX127" i="72"/>
  <c r="BY127" i="72"/>
  <c r="BZ127" i="72"/>
  <c r="CA127" i="72"/>
  <c r="CB127" i="72"/>
  <c r="CC127" i="72"/>
  <c r="BP128" i="72"/>
  <c r="BQ128" i="72"/>
  <c r="BR128" i="72"/>
  <c r="BS128" i="72"/>
  <c r="BT128" i="72"/>
  <c r="BU128" i="72"/>
  <c r="BV128" i="72"/>
  <c r="BW128" i="72"/>
  <c r="BX128" i="72"/>
  <c r="BY128" i="72"/>
  <c r="BZ128" i="72"/>
  <c r="CA128" i="72"/>
  <c r="CB128" i="72"/>
  <c r="CC128" i="72"/>
  <c r="BP129" i="72"/>
  <c r="BQ129" i="72"/>
  <c r="BR129" i="72"/>
  <c r="BS129" i="72"/>
  <c r="BT129" i="72"/>
  <c r="BU129" i="72"/>
  <c r="BV129" i="72"/>
  <c r="BW129" i="72"/>
  <c r="BX129" i="72"/>
  <c r="BY129" i="72"/>
  <c r="BZ129" i="72"/>
  <c r="CA129" i="72"/>
  <c r="CB129" i="72"/>
  <c r="CC129" i="72"/>
  <c r="BP130" i="72"/>
  <c r="BQ130" i="72"/>
  <c r="BR130" i="72"/>
  <c r="BS130" i="72"/>
  <c r="BT130" i="72"/>
  <c r="BU130" i="72"/>
  <c r="BV130" i="72"/>
  <c r="BW130" i="72"/>
  <c r="BX130" i="72"/>
  <c r="BY130" i="72"/>
  <c r="BZ130" i="72"/>
  <c r="CA130" i="72"/>
  <c r="CB130" i="72"/>
  <c r="CC130" i="72"/>
  <c r="BP131" i="72"/>
  <c r="BQ131" i="72"/>
  <c r="BR131" i="72"/>
  <c r="BS131" i="72"/>
  <c r="BT131" i="72"/>
  <c r="BU131" i="72"/>
  <c r="BV131" i="72"/>
  <c r="BW131" i="72"/>
  <c r="BX131" i="72"/>
  <c r="BY131" i="72"/>
  <c r="BZ131" i="72"/>
  <c r="CA131" i="72"/>
  <c r="CB131" i="72"/>
  <c r="CC131" i="72"/>
  <c r="BP132" i="72"/>
  <c r="BQ132" i="72"/>
  <c r="BR132" i="72"/>
  <c r="BS132" i="72"/>
  <c r="BT132" i="72"/>
  <c r="BU132" i="72"/>
  <c r="BV132" i="72"/>
  <c r="BW132" i="72"/>
  <c r="BX132" i="72"/>
  <c r="BY132" i="72"/>
  <c r="BZ132" i="72"/>
  <c r="CA132" i="72"/>
  <c r="CB132" i="72"/>
  <c r="CC132" i="72"/>
  <c r="BP133" i="72"/>
  <c r="BQ133" i="72"/>
  <c r="BR133" i="72"/>
  <c r="BS133" i="72"/>
  <c r="BT133" i="72"/>
  <c r="BU133" i="72"/>
  <c r="BV133" i="72"/>
  <c r="BW133" i="72"/>
  <c r="BX133" i="72"/>
  <c r="BY133" i="72"/>
  <c r="BZ133" i="72"/>
  <c r="CA133" i="72"/>
  <c r="CB133" i="72"/>
  <c r="CC133" i="72"/>
  <c r="BP134" i="72"/>
  <c r="BQ134" i="72"/>
  <c r="BR134" i="72"/>
  <c r="BS134" i="72"/>
  <c r="BT134" i="72"/>
  <c r="BU134" i="72"/>
  <c r="BV134" i="72"/>
  <c r="BW134" i="72"/>
  <c r="BX134" i="72"/>
  <c r="BY134" i="72"/>
  <c r="BZ134" i="72"/>
  <c r="CA134" i="72"/>
  <c r="CB134" i="72"/>
  <c r="CC134" i="72"/>
  <c r="BP135" i="72"/>
  <c r="BQ135" i="72"/>
  <c r="BR135" i="72"/>
  <c r="BS135" i="72"/>
  <c r="BT135" i="72"/>
  <c r="BU135" i="72"/>
  <c r="BV135" i="72"/>
  <c r="BW135" i="72"/>
  <c r="BX135" i="72"/>
  <c r="BY135" i="72"/>
  <c r="BZ135" i="72"/>
  <c r="CA135" i="72"/>
  <c r="CB135" i="72"/>
  <c r="CC135" i="72"/>
  <c r="BP136" i="72"/>
  <c r="BQ136" i="72"/>
  <c r="BR136" i="72"/>
  <c r="BS136" i="72"/>
  <c r="BT136" i="72"/>
  <c r="BU136" i="72"/>
  <c r="BV136" i="72"/>
  <c r="BW136" i="72"/>
  <c r="BX136" i="72"/>
  <c r="BY136" i="72"/>
  <c r="BZ136" i="72"/>
  <c r="CA136" i="72"/>
  <c r="CB136" i="72"/>
  <c r="CC136" i="72"/>
  <c r="BP137" i="72"/>
  <c r="BQ137" i="72"/>
  <c r="BR137" i="72"/>
  <c r="BS137" i="72"/>
  <c r="BT137" i="72"/>
  <c r="BU137" i="72"/>
  <c r="BV137" i="72"/>
  <c r="BW137" i="72"/>
  <c r="BX137" i="72"/>
  <c r="BY137" i="72"/>
  <c r="BZ137" i="72"/>
  <c r="CA137" i="72"/>
  <c r="CB137" i="72"/>
  <c r="CC137" i="72"/>
  <c r="BP138" i="72"/>
  <c r="BQ138" i="72"/>
  <c r="BR138" i="72"/>
  <c r="BS138" i="72"/>
  <c r="BT138" i="72"/>
  <c r="BU138" i="72"/>
  <c r="BV138" i="72"/>
  <c r="BW138" i="72"/>
  <c r="BX138" i="72"/>
  <c r="BY138" i="72"/>
  <c r="BZ138" i="72"/>
  <c r="CA138" i="72"/>
  <c r="CB138" i="72"/>
  <c r="CC138" i="72"/>
  <c r="BP139" i="72"/>
  <c r="BQ139" i="72"/>
  <c r="BR139" i="72"/>
  <c r="BS139" i="72"/>
  <c r="BT139" i="72"/>
  <c r="BU139" i="72"/>
  <c r="BV139" i="72"/>
  <c r="BW139" i="72"/>
  <c r="BX139" i="72"/>
  <c r="BY139" i="72"/>
  <c r="BZ139" i="72"/>
  <c r="CA139" i="72"/>
  <c r="CB139" i="72"/>
  <c r="CC139" i="72"/>
  <c r="BO119" i="72"/>
  <c r="BO120" i="72"/>
  <c r="BO121" i="72"/>
  <c r="BO122" i="72"/>
  <c r="BO123" i="72"/>
  <c r="BO124" i="72"/>
  <c r="BO125" i="72"/>
  <c r="BO126" i="72"/>
  <c r="BO127" i="72"/>
  <c r="BO128" i="72"/>
  <c r="BO129" i="72"/>
  <c r="BO130" i="72"/>
  <c r="BO131" i="72"/>
  <c r="BO132" i="72"/>
  <c r="BO133" i="72"/>
  <c r="BO134" i="72"/>
  <c r="BO135" i="72"/>
  <c r="BO136" i="72"/>
  <c r="BO137" i="72"/>
  <c r="BO138" i="72"/>
  <c r="BO139" i="72"/>
  <c r="BO118" i="72"/>
  <c r="BC63" i="74" l="1"/>
  <c r="BC51" i="74"/>
  <c r="BC53" i="74"/>
  <c r="BC57" i="74"/>
  <c r="BC52" i="74"/>
  <c r="BC54" i="74"/>
  <c r="BC59" i="74"/>
  <c r="BC46" i="74"/>
  <c r="BC47" i="74"/>
  <c r="BC45" i="74"/>
  <c r="BC61" i="74"/>
  <c r="BC62" i="74"/>
  <c r="BC49" i="74"/>
  <c r="BC60" i="74"/>
  <c r="BC58" i="74"/>
  <c r="BC48" i="74"/>
  <c r="BC55" i="74"/>
  <c r="BC50" i="74"/>
  <c r="BC56" i="74"/>
  <c r="BD51" i="78"/>
  <c r="BC51" i="78"/>
  <c r="BB51" i="78"/>
  <c r="BA51" i="78"/>
  <c r="AZ51" i="78"/>
  <c r="AY51" i="78"/>
  <c r="AX51" i="78"/>
  <c r="AW51" i="78"/>
  <c r="AV51" i="78"/>
  <c r="AU51" i="78"/>
  <c r="AT51" i="78"/>
  <c r="AS51" i="78"/>
  <c r="AR51" i="78"/>
  <c r="AQ51" i="78"/>
  <c r="AP51" i="78"/>
  <c r="BD50" i="78"/>
  <c r="BC50" i="78"/>
  <c r="BB50" i="78"/>
  <c r="BA50" i="78"/>
  <c r="AZ50" i="78"/>
  <c r="AY50" i="78"/>
  <c r="AX50" i="78"/>
  <c r="AW50" i="78"/>
  <c r="AV50" i="78"/>
  <c r="AU50" i="78"/>
  <c r="AT50" i="78"/>
  <c r="AS50" i="78"/>
  <c r="AR50" i="78"/>
  <c r="AQ50" i="78"/>
  <c r="AP50" i="78"/>
  <c r="BD49" i="78"/>
  <c r="BC49" i="78"/>
  <c r="BB49" i="78"/>
  <c r="BA49" i="78"/>
  <c r="AZ49" i="78"/>
  <c r="AY49" i="78"/>
  <c r="AX49" i="78"/>
  <c r="AW49" i="78"/>
  <c r="AV49" i="78"/>
  <c r="AU49" i="78"/>
  <c r="AT49" i="78"/>
  <c r="AS49" i="78"/>
  <c r="AR49" i="78"/>
  <c r="AQ49" i="78"/>
  <c r="AP49" i="78"/>
  <c r="BD48" i="78"/>
  <c r="BC48" i="78"/>
  <c r="BB48" i="78"/>
  <c r="BA48" i="78"/>
  <c r="AZ48" i="78"/>
  <c r="AY48" i="78"/>
  <c r="AX48" i="78"/>
  <c r="AW48" i="78"/>
  <c r="AV48" i="78"/>
  <c r="AU48" i="78"/>
  <c r="AT48" i="78"/>
  <c r="AS48" i="78"/>
  <c r="AR48" i="78"/>
  <c r="AQ48" i="78"/>
  <c r="AP48" i="78"/>
  <c r="BD47" i="78"/>
  <c r="BC47" i="78"/>
  <c r="BB47" i="78"/>
  <c r="BA47" i="78"/>
  <c r="AZ47" i="78"/>
  <c r="AY47" i="78"/>
  <c r="AX47" i="78"/>
  <c r="AW47" i="78"/>
  <c r="AV47" i="78"/>
  <c r="AU47" i="78"/>
  <c r="AT47" i="78"/>
  <c r="AS47" i="78"/>
  <c r="AR47" i="78"/>
  <c r="AQ47" i="78"/>
  <c r="AP47" i="78"/>
  <c r="BD46" i="78"/>
  <c r="BC46" i="78"/>
  <c r="BB46" i="78"/>
  <c r="BA46" i="78"/>
  <c r="AZ46" i="78"/>
  <c r="AY46" i="78"/>
  <c r="AX46" i="78"/>
  <c r="AW46" i="78"/>
  <c r="AV46" i="78"/>
  <c r="AU46" i="78"/>
  <c r="AT46" i="78"/>
  <c r="AS46" i="78"/>
  <c r="AR46" i="78"/>
  <c r="AQ46" i="78"/>
  <c r="AP46" i="78"/>
  <c r="BD45" i="78"/>
  <c r="BC45" i="78"/>
  <c r="BB45" i="78"/>
  <c r="BA45" i="78"/>
  <c r="AZ45" i="78"/>
  <c r="AY45" i="78"/>
  <c r="AX45" i="78"/>
  <c r="AW45" i="78"/>
  <c r="AV45" i="78"/>
  <c r="AU45" i="78"/>
  <c r="AT45" i="78"/>
  <c r="AS45" i="78"/>
  <c r="AR45" i="78"/>
  <c r="AQ45" i="78"/>
  <c r="AP45" i="78"/>
  <c r="BD44" i="78"/>
  <c r="BC44" i="78"/>
  <c r="BB44" i="78"/>
  <c r="BA44" i="78"/>
  <c r="AZ44" i="78"/>
  <c r="AY44" i="78"/>
  <c r="AX44" i="78"/>
  <c r="AW44" i="78"/>
  <c r="AV44" i="78"/>
  <c r="AU44" i="78"/>
  <c r="AT44" i="78"/>
  <c r="AS44" i="78"/>
  <c r="AR44" i="78"/>
  <c r="AQ44" i="78"/>
  <c r="AP44" i="78"/>
  <c r="BD43" i="78"/>
  <c r="BC43" i="78"/>
  <c r="BB43" i="78"/>
  <c r="BA43" i="78"/>
  <c r="AZ43" i="78"/>
  <c r="AY43" i="78"/>
  <c r="AX43" i="78"/>
  <c r="AW43" i="78"/>
  <c r="AV43" i="78"/>
  <c r="AU43" i="78"/>
  <c r="AT43" i="78"/>
  <c r="AS43" i="78"/>
  <c r="AR43" i="78"/>
  <c r="AQ43" i="78"/>
  <c r="AP43" i="78"/>
  <c r="BD42" i="78"/>
  <c r="BC42" i="78"/>
  <c r="BB42" i="78"/>
  <c r="BA42" i="78"/>
  <c r="AZ42" i="78"/>
  <c r="AY42" i="78"/>
  <c r="AX42" i="78"/>
  <c r="AW42" i="78"/>
  <c r="AV42" i="78"/>
  <c r="AU42" i="78"/>
  <c r="AT42" i="78"/>
  <c r="AS42" i="78"/>
  <c r="AR42" i="78"/>
  <c r="AQ42" i="78"/>
  <c r="AP42" i="78"/>
  <c r="BD41" i="78"/>
  <c r="BC41" i="78"/>
  <c r="BB41" i="78"/>
  <c r="BA41" i="78"/>
  <c r="AZ41" i="78"/>
  <c r="AY41" i="78"/>
  <c r="AX41" i="78"/>
  <c r="AW41" i="78"/>
  <c r="AV41" i="78"/>
  <c r="AU41" i="78"/>
  <c r="AT41" i="78"/>
  <c r="AS41" i="78"/>
  <c r="AR41" i="78"/>
  <c r="AQ41" i="78"/>
  <c r="AP41" i="78"/>
  <c r="BD40" i="78"/>
  <c r="BC40" i="78"/>
  <c r="BB40" i="78"/>
  <c r="BA40" i="78"/>
  <c r="AZ40" i="78"/>
  <c r="AY40" i="78"/>
  <c r="AX40" i="78"/>
  <c r="AW40" i="78"/>
  <c r="AV40" i="78"/>
  <c r="AU40" i="78"/>
  <c r="AT40" i="78"/>
  <c r="AS40" i="78"/>
  <c r="AR40" i="78"/>
  <c r="AQ40" i="78"/>
  <c r="AP40" i="78"/>
  <c r="BD39" i="78"/>
  <c r="BC39" i="78"/>
  <c r="BB39" i="78"/>
  <c r="BA39" i="78"/>
  <c r="AZ39" i="78"/>
  <c r="AY39" i="78"/>
  <c r="AX39" i="78"/>
  <c r="AW39" i="78"/>
  <c r="AV39" i="78"/>
  <c r="AU39" i="78"/>
  <c r="AT39" i="78"/>
  <c r="AS39" i="78"/>
  <c r="AR39" i="78"/>
  <c r="AQ39" i="78"/>
  <c r="AP39" i="78"/>
  <c r="BD38" i="78"/>
  <c r="BC38" i="78"/>
  <c r="BB38" i="78"/>
  <c r="BA38" i="78"/>
  <c r="AZ38" i="78"/>
  <c r="AY38" i="78"/>
  <c r="AX38" i="78"/>
  <c r="AW38" i="78"/>
  <c r="AV38" i="78"/>
  <c r="AU38" i="78"/>
  <c r="AT38" i="78"/>
  <c r="AS38" i="78"/>
  <c r="AR38" i="78"/>
  <c r="AQ38" i="78"/>
  <c r="AP38" i="78"/>
  <c r="BD37" i="78"/>
  <c r="BC37" i="78"/>
  <c r="BB37" i="78"/>
  <c r="BA37" i="78"/>
  <c r="AZ37" i="78"/>
  <c r="AY37" i="78"/>
  <c r="AX37" i="78"/>
  <c r="AW37" i="78"/>
  <c r="AV37" i="78"/>
  <c r="AU37" i="78"/>
  <c r="AT37" i="78"/>
  <c r="AS37" i="78"/>
  <c r="AR37" i="78"/>
  <c r="AQ37" i="78"/>
  <c r="AP37" i="78"/>
  <c r="BD36" i="78"/>
  <c r="BC36" i="78"/>
  <c r="BB36" i="78"/>
  <c r="BA36" i="78"/>
  <c r="AZ36" i="78"/>
  <c r="AY36" i="78"/>
  <c r="AX36" i="78"/>
  <c r="AW36" i="78"/>
  <c r="AV36" i="78"/>
  <c r="AU36" i="78"/>
  <c r="AT36" i="78"/>
  <c r="AS36" i="78"/>
  <c r="AR36" i="78"/>
  <c r="AQ36" i="78"/>
  <c r="AP36" i="78"/>
  <c r="BD35" i="78"/>
  <c r="BC35" i="78"/>
  <c r="BB35" i="78"/>
  <c r="BA35" i="78"/>
  <c r="AZ35" i="78"/>
  <c r="AY35" i="78"/>
  <c r="AX35" i="78"/>
  <c r="AW35" i="78"/>
  <c r="AV35" i="78"/>
  <c r="AU35" i="78"/>
  <c r="AT35" i="78"/>
  <c r="AS35" i="78"/>
  <c r="AR35" i="78"/>
  <c r="AQ35" i="78"/>
  <c r="AP35" i="78"/>
  <c r="BD34" i="78"/>
  <c r="BC34" i="78"/>
  <c r="BB34" i="78"/>
  <c r="BA34" i="78"/>
  <c r="AZ34" i="78"/>
  <c r="AY34" i="78"/>
  <c r="AX34" i="78"/>
  <c r="AW34" i="78"/>
  <c r="AV34" i="78"/>
  <c r="AU34" i="78"/>
  <c r="AT34" i="78"/>
  <c r="AS34" i="78"/>
  <c r="AR34" i="78"/>
  <c r="AQ34" i="78"/>
  <c r="AP34" i="78"/>
  <c r="BD33" i="78"/>
  <c r="BC33" i="78"/>
  <c r="BB33" i="78"/>
  <c r="BA33" i="78"/>
  <c r="AZ33" i="78"/>
  <c r="AY33" i="78"/>
  <c r="AX33" i="78"/>
  <c r="AW33" i="78"/>
  <c r="AV33" i="78"/>
  <c r="AU33" i="78"/>
  <c r="AT33" i="78"/>
  <c r="AS33" i="78"/>
  <c r="AR33" i="78"/>
  <c r="AQ33" i="78"/>
  <c r="AP33" i="78"/>
  <c r="BD32" i="78"/>
  <c r="BC32" i="78"/>
  <c r="BB32" i="78"/>
  <c r="BA32" i="78"/>
  <c r="AZ32" i="78"/>
  <c r="AY32" i="78"/>
  <c r="AX32" i="78"/>
  <c r="AW32" i="78"/>
  <c r="AV32" i="78"/>
  <c r="AU32" i="78"/>
  <c r="AT32" i="78"/>
  <c r="AS32" i="78"/>
  <c r="AR32" i="78"/>
  <c r="AQ32" i="78"/>
  <c r="AP32" i="78"/>
  <c r="BD31" i="78"/>
  <c r="BC31" i="78"/>
  <c r="BB31" i="78"/>
  <c r="BA31" i="78"/>
  <c r="AZ31" i="78"/>
  <c r="AY31" i="78"/>
  <c r="AX31" i="78"/>
  <c r="AW31" i="78"/>
  <c r="AV31" i="78"/>
  <c r="AU31" i="78"/>
  <c r="AT31" i="78"/>
  <c r="AS31" i="78"/>
  <c r="AR31" i="78"/>
  <c r="AQ31" i="78"/>
  <c r="AP31" i="78"/>
  <c r="BD30" i="78"/>
  <c r="BC30" i="78"/>
  <c r="BB30" i="78"/>
  <c r="BA30" i="78"/>
  <c r="AZ30" i="78"/>
  <c r="AY30" i="78"/>
  <c r="AX30" i="78"/>
  <c r="AW30" i="78"/>
  <c r="AV30" i="78"/>
  <c r="AU30" i="78"/>
  <c r="AT30" i="78"/>
  <c r="AS30" i="78"/>
  <c r="AR30" i="78"/>
  <c r="AQ30" i="78"/>
  <c r="AP30" i="78"/>
  <c r="BD5" i="78"/>
  <c r="BD6" i="78"/>
  <c r="BD7" i="78"/>
  <c r="BD8" i="78"/>
  <c r="BD9" i="78"/>
  <c r="BD10" i="78"/>
  <c r="BD11" i="78"/>
  <c r="BD12" i="78"/>
  <c r="BD13" i="78"/>
  <c r="BD14" i="78"/>
  <c r="BD15" i="78"/>
  <c r="BD16" i="78"/>
  <c r="BD17" i="78"/>
  <c r="BD18" i="78"/>
  <c r="BD19" i="78"/>
  <c r="BD20" i="78"/>
  <c r="BD21" i="78"/>
  <c r="BD22" i="78"/>
  <c r="BD23" i="78"/>
  <c r="BD24" i="78"/>
  <c r="BD25" i="78"/>
  <c r="BD4" i="78"/>
  <c r="BC5" i="78"/>
  <c r="BC6" i="78"/>
  <c r="BC7" i="78"/>
  <c r="BC8" i="78"/>
  <c r="BC9" i="78"/>
  <c r="BC10" i="78"/>
  <c r="BC11" i="78"/>
  <c r="BC12" i="78"/>
  <c r="BC13" i="78"/>
  <c r="BC14" i="78"/>
  <c r="BC15" i="78"/>
  <c r="BC16" i="78"/>
  <c r="BC17" i="78"/>
  <c r="BC18" i="78"/>
  <c r="BC19" i="78"/>
  <c r="BC20" i="78"/>
  <c r="BC21" i="78"/>
  <c r="BC22" i="78"/>
  <c r="BC23" i="78"/>
  <c r="BC24" i="78"/>
  <c r="BC25" i="78"/>
  <c r="BC4" i="78"/>
  <c r="BB4" i="78"/>
  <c r="BB5" i="78"/>
  <c r="BB6" i="78"/>
  <c r="BB7" i="78"/>
  <c r="BB8" i="78"/>
  <c r="BB9" i="78"/>
  <c r="BB10" i="78"/>
  <c r="BB11" i="78"/>
  <c r="BB12" i="78"/>
  <c r="BB13" i="78"/>
  <c r="BB14" i="78"/>
  <c r="BB15" i="78"/>
  <c r="BB16" i="78"/>
  <c r="BB17" i="78"/>
  <c r="BB18" i="78"/>
  <c r="BB19" i="78"/>
  <c r="BB20" i="78"/>
  <c r="BB21" i="78"/>
  <c r="BB22" i="78"/>
  <c r="BB23" i="78"/>
  <c r="BB24" i="78"/>
  <c r="BB25" i="78"/>
  <c r="BA4" i="78"/>
  <c r="BA5" i="78"/>
  <c r="BA6" i="78"/>
  <c r="BA7" i="78"/>
  <c r="BA8" i="78"/>
  <c r="BA9" i="78"/>
  <c r="BA10" i="78"/>
  <c r="BA11" i="78"/>
  <c r="BA12" i="78"/>
  <c r="BA13" i="78"/>
  <c r="BA14" i="78"/>
  <c r="BA15" i="78"/>
  <c r="BA16" i="78"/>
  <c r="BA17" i="78"/>
  <c r="BA18" i="78"/>
  <c r="BA19" i="78"/>
  <c r="BA20" i="78"/>
  <c r="BA21" i="78"/>
  <c r="BA22" i="78"/>
  <c r="BA23" i="78"/>
  <c r="BA24" i="78"/>
  <c r="BA25" i="78"/>
  <c r="AZ5" i="78"/>
  <c r="AZ6" i="78"/>
  <c r="AZ7" i="78"/>
  <c r="AZ8" i="78"/>
  <c r="AZ9" i="78"/>
  <c r="AZ10" i="78"/>
  <c r="AZ11" i="78"/>
  <c r="AZ12" i="78"/>
  <c r="AZ13" i="78"/>
  <c r="AZ14" i="78"/>
  <c r="AZ15" i="78"/>
  <c r="AZ16" i="78"/>
  <c r="AZ17" i="78"/>
  <c r="AZ18" i="78"/>
  <c r="AZ19" i="78"/>
  <c r="AZ20" i="78"/>
  <c r="AZ21" i="78"/>
  <c r="AZ22" i="78"/>
  <c r="AZ23" i="78"/>
  <c r="AZ24" i="78"/>
  <c r="AZ25" i="78"/>
  <c r="AZ4" i="78"/>
  <c r="AY5" i="78"/>
  <c r="AY6" i="78"/>
  <c r="AY7" i="78"/>
  <c r="AY8" i="78"/>
  <c r="AY9" i="78"/>
  <c r="AY10" i="78"/>
  <c r="AY11" i="78"/>
  <c r="AY12" i="78"/>
  <c r="AY13" i="78"/>
  <c r="AY14" i="78"/>
  <c r="AY15" i="78"/>
  <c r="AY16" i="78"/>
  <c r="AY17" i="78"/>
  <c r="AY18" i="78"/>
  <c r="AY19" i="78"/>
  <c r="AY20" i="78"/>
  <c r="AY21" i="78"/>
  <c r="AY22" i="78"/>
  <c r="AY23" i="78"/>
  <c r="AY24" i="78"/>
  <c r="AY25" i="78"/>
  <c r="AY4" i="78"/>
  <c r="AX5" i="78"/>
  <c r="AX6" i="78"/>
  <c r="AX7" i="78"/>
  <c r="AX8" i="78"/>
  <c r="AX9" i="78"/>
  <c r="AX10" i="78"/>
  <c r="AX11" i="78"/>
  <c r="AX12" i="78"/>
  <c r="AX13" i="78"/>
  <c r="AX14" i="78"/>
  <c r="AX15" i="78"/>
  <c r="AX16" i="78"/>
  <c r="AX17" i="78"/>
  <c r="AX18" i="78"/>
  <c r="AX19" i="78"/>
  <c r="AX20" i="78"/>
  <c r="AX21" i="78"/>
  <c r="AX22" i="78"/>
  <c r="AX23" i="78"/>
  <c r="AX24" i="78"/>
  <c r="AX25" i="78"/>
  <c r="AX4" i="78"/>
  <c r="AW5" i="78"/>
  <c r="AW6" i="78"/>
  <c r="AW7" i="78"/>
  <c r="AW8" i="78"/>
  <c r="AW9" i="78"/>
  <c r="AW10" i="78"/>
  <c r="AW11" i="78"/>
  <c r="AW12" i="78"/>
  <c r="AW13" i="78"/>
  <c r="AW14" i="78"/>
  <c r="AW15" i="78"/>
  <c r="AW16" i="78"/>
  <c r="AW17" i="78"/>
  <c r="AW18" i="78"/>
  <c r="AW19" i="78"/>
  <c r="AW20" i="78"/>
  <c r="AW21" i="78"/>
  <c r="AW22" i="78"/>
  <c r="AW23" i="78"/>
  <c r="AW24" i="78"/>
  <c r="AW25" i="78"/>
  <c r="AW4" i="78"/>
  <c r="AV5" i="78"/>
  <c r="AV6" i="78"/>
  <c r="AV7" i="78"/>
  <c r="AV8" i="78"/>
  <c r="AV9" i="78"/>
  <c r="AV10" i="78"/>
  <c r="AV11" i="78"/>
  <c r="AV12" i="78"/>
  <c r="AV13" i="78"/>
  <c r="AV14" i="78"/>
  <c r="AV15" i="78"/>
  <c r="AV16" i="78"/>
  <c r="AV17" i="78"/>
  <c r="AV18" i="78"/>
  <c r="AV19" i="78"/>
  <c r="AV20" i="78"/>
  <c r="AV21" i="78"/>
  <c r="AV22" i="78"/>
  <c r="AV23" i="78"/>
  <c r="AV24" i="78"/>
  <c r="AV25" i="78"/>
  <c r="AV4" i="78"/>
  <c r="AU5" i="78"/>
  <c r="AU6" i="78"/>
  <c r="AU7" i="78"/>
  <c r="AU8" i="78"/>
  <c r="AU9" i="78"/>
  <c r="AU10" i="78"/>
  <c r="AU11" i="78"/>
  <c r="AU12" i="78"/>
  <c r="AU13" i="78"/>
  <c r="AU14" i="78"/>
  <c r="AU15" i="78"/>
  <c r="AU16" i="78"/>
  <c r="AU17" i="78"/>
  <c r="AU18" i="78"/>
  <c r="AU19" i="78"/>
  <c r="AU20" i="78"/>
  <c r="AU21" i="78"/>
  <c r="AU22" i="78"/>
  <c r="AU23" i="78"/>
  <c r="AU24" i="78"/>
  <c r="AU25" i="78"/>
  <c r="AU4" i="78"/>
  <c r="AT5" i="78"/>
  <c r="AT6" i="78"/>
  <c r="AT7" i="78"/>
  <c r="AT8" i="78"/>
  <c r="AT9" i="78"/>
  <c r="AT10" i="78"/>
  <c r="AT11" i="78"/>
  <c r="AT12" i="78"/>
  <c r="AT13" i="78"/>
  <c r="AT14" i="78"/>
  <c r="AT15" i="78"/>
  <c r="AT16" i="78"/>
  <c r="AT17" i="78"/>
  <c r="AT18" i="78"/>
  <c r="AT19" i="78"/>
  <c r="AT20" i="78"/>
  <c r="AT21" i="78"/>
  <c r="AT22" i="78"/>
  <c r="AT23" i="78"/>
  <c r="AT24" i="78"/>
  <c r="AT25" i="78"/>
  <c r="AT4" i="78"/>
  <c r="AS5" i="78"/>
  <c r="AS6" i="78"/>
  <c r="AS7" i="78"/>
  <c r="AS8" i="78"/>
  <c r="AS9" i="78"/>
  <c r="AS10" i="78"/>
  <c r="AS11" i="78"/>
  <c r="AS12" i="78"/>
  <c r="AS13" i="78"/>
  <c r="AS14" i="78"/>
  <c r="AS15" i="78"/>
  <c r="AS16" i="78"/>
  <c r="AS17" i="78"/>
  <c r="AS18" i="78"/>
  <c r="AS19" i="78"/>
  <c r="AS20" i="78"/>
  <c r="AS21" i="78"/>
  <c r="AS22" i="78"/>
  <c r="AS23" i="78"/>
  <c r="AS24" i="78"/>
  <c r="AS25" i="78"/>
  <c r="AS4" i="78"/>
  <c r="AR5" i="78"/>
  <c r="AR6" i="78"/>
  <c r="AR7" i="78"/>
  <c r="AR8" i="78"/>
  <c r="AR9" i="78"/>
  <c r="AR10" i="78"/>
  <c r="AR11" i="78"/>
  <c r="AR12" i="78"/>
  <c r="AR13" i="78"/>
  <c r="AR14" i="78"/>
  <c r="AR15" i="78"/>
  <c r="AR16" i="78"/>
  <c r="AR17" i="78"/>
  <c r="AR18" i="78"/>
  <c r="AR19" i="78"/>
  <c r="AR20" i="78"/>
  <c r="AR21" i="78"/>
  <c r="AR22" i="78"/>
  <c r="AR23" i="78"/>
  <c r="AR24" i="78"/>
  <c r="AR25" i="78"/>
  <c r="AR4" i="78"/>
  <c r="AQ5" i="78"/>
  <c r="AQ6" i="78"/>
  <c r="AQ7" i="78"/>
  <c r="AQ8" i="78"/>
  <c r="AQ9" i="78"/>
  <c r="AQ10" i="78"/>
  <c r="AQ11" i="78"/>
  <c r="AQ12" i="78"/>
  <c r="AQ13" i="78"/>
  <c r="AQ14" i="78"/>
  <c r="AQ15" i="78"/>
  <c r="AQ16" i="78"/>
  <c r="AQ17" i="78"/>
  <c r="AQ18" i="78"/>
  <c r="AQ19" i="78"/>
  <c r="AQ20" i="78"/>
  <c r="AQ21" i="78"/>
  <c r="AQ22" i="78"/>
  <c r="AQ23" i="78"/>
  <c r="AQ24" i="78"/>
  <c r="AQ25" i="78"/>
  <c r="AQ4" i="78"/>
  <c r="AP25" i="78"/>
  <c r="AP5" i="78"/>
  <c r="AP6" i="78"/>
  <c r="AP7" i="78"/>
  <c r="AP8" i="78"/>
  <c r="AP9" i="78"/>
  <c r="AP10" i="78"/>
  <c r="AP11" i="78"/>
  <c r="AP12" i="78"/>
  <c r="AP13" i="78"/>
  <c r="AP14" i="78"/>
  <c r="AP15" i="78"/>
  <c r="AP16" i="78"/>
  <c r="AP17" i="78"/>
  <c r="AP18" i="78"/>
  <c r="AP19" i="78"/>
  <c r="AP20" i="78"/>
  <c r="AP21" i="78"/>
  <c r="AP22" i="78"/>
  <c r="AP23" i="78"/>
  <c r="AP24" i="78"/>
  <c r="AP4" i="78"/>
  <c r="C30" i="78"/>
  <c r="D30" i="78"/>
  <c r="E30" i="78"/>
  <c r="F30" i="78"/>
  <c r="G30" i="78"/>
  <c r="H30" i="78"/>
  <c r="I30" i="78"/>
  <c r="J30" i="78"/>
  <c r="K30" i="78"/>
  <c r="L30" i="78"/>
  <c r="M30" i="78"/>
  <c r="N30" i="78"/>
  <c r="O30" i="78"/>
  <c r="P30" i="78"/>
  <c r="Q30" i="78"/>
  <c r="R30" i="78"/>
  <c r="S30" i="78"/>
  <c r="T30" i="78"/>
  <c r="U30" i="78"/>
  <c r="V30" i="78"/>
  <c r="W30" i="78"/>
  <c r="X30" i="78"/>
  <c r="Y30" i="78"/>
  <c r="Z30" i="78"/>
  <c r="AA30" i="78"/>
  <c r="AB30" i="78"/>
  <c r="AC30" i="78"/>
  <c r="AD30" i="78"/>
  <c r="AE30" i="78"/>
  <c r="AF30" i="78"/>
  <c r="AG30" i="78"/>
  <c r="AH30" i="78"/>
  <c r="AI30" i="78"/>
  <c r="AJ30" i="78"/>
  <c r="AK30" i="78"/>
  <c r="AL30" i="78"/>
  <c r="AM30" i="78"/>
  <c r="C31" i="78"/>
  <c r="D31" i="78"/>
  <c r="E31" i="78"/>
  <c r="F31" i="78"/>
  <c r="G31" i="78"/>
  <c r="H31" i="78"/>
  <c r="I31" i="78"/>
  <c r="J31" i="78"/>
  <c r="K31" i="78"/>
  <c r="L31" i="78"/>
  <c r="M31" i="78"/>
  <c r="N31" i="78"/>
  <c r="O31" i="78"/>
  <c r="P31" i="78"/>
  <c r="Q31" i="78"/>
  <c r="R31" i="78"/>
  <c r="S31" i="78"/>
  <c r="T31" i="78"/>
  <c r="U31" i="78"/>
  <c r="V31" i="78"/>
  <c r="W31" i="78"/>
  <c r="X31" i="78"/>
  <c r="Y31" i="78"/>
  <c r="Z31" i="78"/>
  <c r="AA31" i="78"/>
  <c r="AB31" i="78"/>
  <c r="AC31" i="78"/>
  <c r="AD31" i="78"/>
  <c r="AE31" i="78"/>
  <c r="AF31" i="78"/>
  <c r="AG31" i="78"/>
  <c r="AH31" i="78"/>
  <c r="AI31" i="78"/>
  <c r="AJ31" i="78"/>
  <c r="AK31" i="78"/>
  <c r="AL31" i="78"/>
  <c r="AM31" i="78"/>
  <c r="C32" i="78"/>
  <c r="D32" i="78"/>
  <c r="E32" i="78"/>
  <c r="F32" i="78"/>
  <c r="G32" i="78"/>
  <c r="H32" i="78"/>
  <c r="I32" i="78"/>
  <c r="J32" i="78"/>
  <c r="K32" i="78"/>
  <c r="L32" i="78"/>
  <c r="M32" i="78"/>
  <c r="N32" i="78"/>
  <c r="O32" i="78"/>
  <c r="P32" i="78"/>
  <c r="Q32" i="78"/>
  <c r="R32" i="78"/>
  <c r="S32" i="78"/>
  <c r="T32" i="78"/>
  <c r="U32" i="78"/>
  <c r="V32" i="78"/>
  <c r="W32" i="78"/>
  <c r="X32" i="78"/>
  <c r="Y32" i="78"/>
  <c r="Z32" i="78"/>
  <c r="AA32" i="78"/>
  <c r="AB32" i="78"/>
  <c r="AC32" i="78"/>
  <c r="AD32" i="78"/>
  <c r="AE32" i="78"/>
  <c r="AF32" i="78"/>
  <c r="AG32" i="78"/>
  <c r="AH32" i="78"/>
  <c r="AI32" i="78"/>
  <c r="AJ32" i="78"/>
  <c r="AK32" i="78"/>
  <c r="AL32" i="78"/>
  <c r="AM32" i="78"/>
  <c r="C33" i="78"/>
  <c r="D33" i="78"/>
  <c r="E33" i="78"/>
  <c r="F33" i="78"/>
  <c r="G33" i="78"/>
  <c r="H33" i="78"/>
  <c r="I33" i="78"/>
  <c r="J33" i="78"/>
  <c r="K33" i="78"/>
  <c r="L33" i="78"/>
  <c r="M33" i="78"/>
  <c r="N33" i="78"/>
  <c r="O33" i="78"/>
  <c r="P33" i="78"/>
  <c r="Q33" i="78"/>
  <c r="R33" i="78"/>
  <c r="S33" i="78"/>
  <c r="T33" i="78"/>
  <c r="U33" i="78"/>
  <c r="V33" i="78"/>
  <c r="W33" i="78"/>
  <c r="X33" i="78"/>
  <c r="Y33" i="78"/>
  <c r="Z33" i="78"/>
  <c r="AA33" i="78"/>
  <c r="AB33" i="78"/>
  <c r="AC33" i="78"/>
  <c r="AD33" i="78"/>
  <c r="AE33" i="78"/>
  <c r="AF33" i="78"/>
  <c r="AG33" i="78"/>
  <c r="AH33" i="78"/>
  <c r="AI33" i="78"/>
  <c r="AJ33" i="78"/>
  <c r="AK33" i="78"/>
  <c r="AL33" i="78"/>
  <c r="AM33" i="78"/>
  <c r="C34" i="78"/>
  <c r="D34" i="78"/>
  <c r="E34" i="78"/>
  <c r="F34" i="78"/>
  <c r="G34" i="78"/>
  <c r="H34" i="78"/>
  <c r="I34" i="78"/>
  <c r="J34" i="78"/>
  <c r="K34" i="78"/>
  <c r="L34" i="78"/>
  <c r="M34" i="78"/>
  <c r="N34" i="78"/>
  <c r="O34" i="78"/>
  <c r="P34" i="78"/>
  <c r="Q34" i="78"/>
  <c r="R34" i="78"/>
  <c r="S34" i="78"/>
  <c r="T34" i="78"/>
  <c r="U34" i="78"/>
  <c r="V34" i="78"/>
  <c r="W34" i="78"/>
  <c r="X34" i="78"/>
  <c r="Y34" i="78"/>
  <c r="Z34" i="78"/>
  <c r="AA34" i="78"/>
  <c r="AB34" i="78"/>
  <c r="AC34" i="78"/>
  <c r="AD34" i="78"/>
  <c r="AE34" i="78"/>
  <c r="AF34" i="78"/>
  <c r="AG34" i="78"/>
  <c r="AH34" i="78"/>
  <c r="AI34" i="78"/>
  <c r="AJ34" i="78"/>
  <c r="AK34" i="78"/>
  <c r="AL34" i="78"/>
  <c r="AM34" i="78"/>
  <c r="C35" i="78"/>
  <c r="D35" i="78"/>
  <c r="E35" i="78"/>
  <c r="F35" i="78"/>
  <c r="G35" i="78"/>
  <c r="H35" i="78"/>
  <c r="I35" i="78"/>
  <c r="J35" i="78"/>
  <c r="K35" i="78"/>
  <c r="L35" i="78"/>
  <c r="M35" i="78"/>
  <c r="N35" i="78"/>
  <c r="O35" i="78"/>
  <c r="P35" i="78"/>
  <c r="Q35" i="78"/>
  <c r="R35" i="78"/>
  <c r="S35" i="78"/>
  <c r="T35" i="78"/>
  <c r="U35" i="78"/>
  <c r="V35" i="78"/>
  <c r="W35" i="78"/>
  <c r="X35" i="78"/>
  <c r="Y35" i="78"/>
  <c r="Z35" i="78"/>
  <c r="AA35" i="78"/>
  <c r="AB35" i="78"/>
  <c r="AC35" i="78"/>
  <c r="AD35" i="78"/>
  <c r="AE35" i="78"/>
  <c r="AF35" i="78"/>
  <c r="AG35" i="78"/>
  <c r="AH35" i="78"/>
  <c r="AI35" i="78"/>
  <c r="AJ35" i="78"/>
  <c r="AK35" i="78"/>
  <c r="AL35" i="78"/>
  <c r="AM35" i="78"/>
  <c r="C36" i="78"/>
  <c r="D36" i="78"/>
  <c r="E36" i="78"/>
  <c r="F36" i="78"/>
  <c r="G36" i="78"/>
  <c r="H36" i="78"/>
  <c r="I36" i="78"/>
  <c r="J36" i="78"/>
  <c r="K36" i="78"/>
  <c r="L36" i="78"/>
  <c r="M36" i="78"/>
  <c r="N36" i="78"/>
  <c r="O36" i="78"/>
  <c r="P36" i="78"/>
  <c r="Q36" i="78"/>
  <c r="R36" i="78"/>
  <c r="S36" i="78"/>
  <c r="T36" i="78"/>
  <c r="U36" i="78"/>
  <c r="V36" i="78"/>
  <c r="W36" i="78"/>
  <c r="X36" i="78"/>
  <c r="Y36" i="78"/>
  <c r="Z36" i="78"/>
  <c r="AA36" i="78"/>
  <c r="AB36" i="78"/>
  <c r="AC36" i="78"/>
  <c r="AD36" i="78"/>
  <c r="AE36" i="78"/>
  <c r="AF36" i="78"/>
  <c r="AG36" i="78"/>
  <c r="AH36" i="78"/>
  <c r="AI36" i="78"/>
  <c r="AJ36" i="78"/>
  <c r="AK36" i="78"/>
  <c r="AL36" i="78"/>
  <c r="AM36" i="78"/>
  <c r="C37" i="78"/>
  <c r="D37" i="78"/>
  <c r="E37" i="78"/>
  <c r="F37" i="78"/>
  <c r="G37" i="78"/>
  <c r="H37" i="78"/>
  <c r="I37" i="78"/>
  <c r="J37" i="78"/>
  <c r="K37" i="78"/>
  <c r="L37" i="78"/>
  <c r="M37" i="78"/>
  <c r="N37" i="78"/>
  <c r="O37" i="78"/>
  <c r="P37" i="78"/>
  <c r="Q37" i="78"/>
  <c r="R37" i="78"/>
  <c r="S37" i="78"/>
  <c r="T37" i="78"/>
  <c r="U37" i="78"/>
  <c r="V37" i="78"/>
  <c r="W37" i="78"/>
  <c r="X37" i="78"/>
  <c r="Y37" i="78"/>
  <c r="Z37" i="78"/>
  <c r="AA37" i="78"/>
  <c r="AB37" i="78"/>
  <c r="AC37" i="78"/>
  <c r="AD37" i="78"/>
  <c r="AE37" i="78"/>
  <c r="AF37" i="78"/>
  <c r="AG37" i="78"/>
  <c r="AH37" i="78"/>
  <c r="AI37" i="78"/>
  <c r="AJ37" i="78"/>
  <c r="AK37" i="78"/>
  <c r="AL37" i="78"/>
  <c r="AM37" i="78"/>
  <c r="C38" i="78"/>
  <c r="D38" i="78"/>
  <c r="E38" i="78"/>
  <c r="F38" i="78"/>
  <c r="G38" i="78"/>
  <c r="H38" i="78"/>
  <c r="I38" i="78"/>
  <c r="J38" i="78"/>
  <c r="K38" i="78"/>
  <c r="L38" i="78"/>
  <c r="M38" i="78"/>
  <c r="N38" i="78"/>
  <c r="O38" i="78"/>
  <c r="P38" i="78"/>
  <c r="Q38" i="78"/>
  <c r="R38" i="78"/>
  <c r="S38" i="78"/>
  <c r="T38" i="78"/>
  <c r="U38" i="78"/>
  <c r="V38" i="78"/>
  <c r="W38" i="78"/>
  <c r="X38" i="78"/>
  <c r="Y38" i="78"/>
  <c r="Z38" i="78"/>
  <c r="AA38" i="78"/>
  <c r="AB38" i="78"/>
  <c r="AC38" i="78"/>
  <c r="AD38" i="78"/>
  <c r="AE38" i="78"/>
  <c r="AF38" i="78"/>
  <c r="AG38" i="78"/>
  <c r="AH38" i="78"/>
  <c r="AI38" i="78"/>
  <c r="AJ38" i="78"/>
  <c r="AK38" i="78"/>
  <c r="AL38" i="78"/>
  <c r="AM38" i="78"/>
  <c r="C39" i="78"/>
  <c r="D39" i="78"/>
  <c r="E39" i="78"/>
  <c r="F39" i="78"/>
  <c r="G39" i="78"/>
  <c r="H39" i="78"/>
  <c r="I39" i="78"/>
  <c r="J39" i="78"/>
  <c r="K39" i="78"/>
  <c r="L39" i="78"/>
  <c r="M39" i="78"/>
  <c r="N39" i="78"/>
  <c r="O39" i="78"/>
  <c r="P39" i="78"/>
  <c r="Q39" i="78"/>
  <c r="R39" i="78"/>
  <c r="S39" i="78"/>
  <c r="T39" i="78"/>
  <c r="U39" i="78"/>
  <c r="V39" i="78"/>
  <c r="W39" i="78"/>
  <c r="X39" i="78"/>
  <c r="Y39" i="78"/>
  <c r="Z39" i="78"/>
  <c r="AA39" i="78"/>
  <c r="AB39" i="78"/>
  <c r="AC39" i="78"/>
  <c r="AD39" i="78"/>
  <c r="AE39" i="78"/>
  <c r="AF39" i="78"/>
  <c r="AG39" i="78"/>
  <c r="AH39" i="78"/>
  <c r="AI39" i="78"/>
  <c r="AJ39" i="78"/>
  <c r="AK39" i="78"/>
  <c r="AL39" i="78"/>
  <c r="AM39" i="78"/>
  <c r="C40" i="78"/>
  <c r="D40" i="78"/>
  <c r="E40" i="78"/>
  <c r="F40" i="78"/>
  <c r="G40" i="78"/>
  <c r="H40" i="78"/>
  <c r="I40" i="78"/>
  <c r="J40" i="78"/>
  <c r="K40" i="78"/>
  <c r="L40" i="78"/>
  <c r="M40" i="78"/>
  <c r="N40" i="78"/>
  <c r="O40" i="78"/>
  <c r="P40" i="78"/>
  <c r="Q40" i="78"/>
  <c r="R40" i="78"/>
  <c r="S40" i="78"/>
  <c r="T40" i="78"/>
  <c r="U40" i="78"/>
  <c r="V40" i="78"/>
  <c r="W40" i="78"/>
  <c r="X40" i="78"/>
  <c r="Y40" i="78"/>
  <c r="Z40" i="78"/>
  <c r="AA40" i="78"/>
  <c r="AB40" i="78"/>
  <c r="AC40" i="78"/>
  <c r="AD40" i="78"/>
  <c r="AE40" i="78"/>
  <c r="AF40" i="78"/>
  <c r="AG40" i="78"/>
  <c r="AH40" i="78"/>
  <c r="AI40" i="78"/>
  <c r="AJ40" i="78"/>
  <c r="AK40" i="78"/>
  <c r="AL40" i="78"/>
  <c r="AM40" i="78"/>
  <c r="C41" i="78"/>
  <c r="D41" i="78"/>
  <c r="E41" i="78"/>
  <c r="F41" i="78"/>
  <c r="G41" i="78"/>
  <c r="H41" i="78"/>
  <c r="I41" i="78"/>
  <c r="J41" i="78"/>
  <c r="K41" i="78"/>
  <c r="L41" i="78"/>
  <c r="M41" i="78"/>
  <c r="N41" i="78"/>
  <c r="O41" i="78"/>
  <c r="P41" i="78"/>
  <c r="Q41" i="78"/>
  <c r="R41" i="78"/>
  <c r="S41" i="78"/>
  <c r="T41" i="78"/>
  <c r="U41" i="78"/>
  <c r="V41" i="78"/>
  <c r="W41" i="78"/>
  <c r="X41" i="78"/>
  <c r="Y41" i="78"/>
  <c r="Z41" i="78"/>
  <c r="AA41" i="78"/>
  <c r="AB41" i="78"/>
  <c r="AC41" i="78"/>
  <c r="AD41" i="78"/>
  <c r="AE41" i="78"/>
  <c r="AF41" i="78"/>
  <c r="AG41" i="78"/>
  <c r="AH41" i="78"/>
  <c r="AI41" i="78"/>
  <c r="AJ41" i="78"/>
  <c r="AK41" i="78"/>
  <c r="AL41" i="78"/>
  <c r="AM41" i="78"/>
  <c r="C42" i="78"/>
  <c r="D42" i="78"/>
  <c r="E42" i="78"/>
  <c r="F42" i="78"/>
  <c r="G42" i="78"/>
  <c r="H42" i="78"/>
  <c r="I42" i="78"/>
  <c r="J42" i="78"/>
  <c r="K42" i="78"/>
  <c r="L42" i="78"/>
  <c r="M42" i="78"/>
  <c r="N42" i="78"/>
  <c r="O42" i="78"/>
  <c r="P42" i="78"/>
  <c r="Q42" i="78"/>
  <c r="R42" i="78"/>
  <c r="S42" i="78"/>
  <c r="T42" i="78"/>
  <c r="U42" i="78"/>
  <c r="V42" i="78"/>
  <c r="W42" i="78"/>
  <c r="X42" i="78"/>
  <c r="Y42" i="78"/>
  <c r="Z42" i="78"/>
  <c r="AA42" i="78"/>
  <c r="AB42" i="78"/>
  <c r="AC42" i="78"/>
  <c r="AD42" i="78"/>
  <c r="AE42" i="78"/>
  <c r="AF42" i="78"/>
  <c r="AG42" i="78"/>
  <c r="AH42" i="78"/>
  <c r="AI42" i="78"/>
  <c r="AJ42" i="78"/>
  <c r="AK42" i="78"/>
  <c r="AL42" i="78"/>
  <c r="AM42" i="78"/>
  <c r="C43" i="78"/>
  <c r="D43" i="78"/>
  <c r="E43" i="78"/>
  <c r="F43" i="78"/>
  <c r="G43" i="78"/>
  <c r="H43" i="78"/>
  <c r="I43" i="78"/>
  <c r="J43" i="78"/>
  <c r="K43" i="78"/>
  <c r="L43" i="78"/>
  <c r="M43" i="78"/>
  <c r="N43" i="78"/>
  <c r="O43" i="78"/>
  <c r="P43" i="78"/>
  <c r="Q43" i="78"/>
  <c r="R43" i="78"/>
  <c r="S43" i="78"/>
  <c r="T43" i="78"/>
  <c r="U43" i="78"/>
  <c r="V43" i="78"/>
  <c r="W43" i="78"/>
  <c r="X43" i="78"/>
  <c r="Y43" i="78"/>
  <c r="Z43" i="78"/>
  <c r="AA43" i="78"/>
  <c r="AB43" i="78"/>
  <c r="AC43" i="78"/>
  <c r="AD43" i="78"/>
  <c r="AE43" i="78"/>
  <c r="AF43" i="78"/>
  <c r="AG43" i="78"/>
  <c r="AH43" i="78"/>
  <c r="AI43" i="78"/>
  <c r="AJ43" i="78"/>
  <c r="AK43" i="78"/>
  <c r="AL43" i="78"/>
  <c r="AM43" i="78"/>
  <c r="C44" i="78"/>
  <c r="D44" i="78"/>
  <c r="E44" i="78"/>
  <c r="F44" i="78"/>
  <c r="G44" i="78"/>
  <c r="H44" i="78"/>
  <c r="I44" i="78"/>
  <c r="J44" i="78"/>
  <c r="K44" i="78"/>
  <c r="L44" i="78"/>
  <c r="M44" i="78"/>
  <c r="N44" i="78"/>
  <c r="O44" i="78"/>
  <c r="P44" i="78"/>
  <c r="Q44" i="78"/>
  <c r="R44" i="78"/>
  <c r="S44" i="78"/>
  <c r="T44" i="78"/>
  <c r="U44" i="78"/>
  <c r="V44" i="78"/>
  <c r="W44" i="78"/>
  <c r="X44" i="78"/>
  <c r="Y44" i="78"/>
  <c r="Z44" i="78"/>
  <c r="AA44" i="78"/>
  <c r="AB44" i="78"/>
  <c r="AC44" i="78"/>
  <c r="AD44" i="78"/>
  <c r="AE44" i="78"/>
  <c r="AF44" i="78"/>
  <c r="AG44" i="78"/>
  <c r="AH44" i="78"/>
  <c r="AI44" i="78"/>
  <c r="AJ44" i="78"/>
  <c r="AK44" i="78"/>
  <c r="AL44" i="78"/>
  <c r="AM44" i="78"/>
  <c r="C45" i="78"/>
  <c r="D45" i="78"/>
  <c r="E45" i="78"/>
  <c r="F45" i="78"/>
  <c r="G45" i="78"/>
  <c r="H45" i="78"/>
  <c r="I45" i="78"/>
  <c r="J45" i="78"/>
  <c r="K45" i="78"/>
  <c r="L45" i="78"/>
  <c r="M45" i="78"/>
  <c r="N45" i="78"/>
  <c r="O45" i="78"/>
  <c r="P45" i="78"/>
  <c r="Q45" i="78"/>
  <c r="R45" i="78"/>
  <c r="S45" i="78"/>
  <c r="T45" i="78"/>
  <c r="U45" i="78"/>
  <c r="V45" i="78"/>
  <c r="W45" i="78"/>
  <c r="X45" i="78"/>
  <c r="Y45" i="78"/>
  <c r="Z45" i="78"/>
  <c r="AA45" i="78"/>
  <c r="AB45" i="78"/>
  <c r="AC45" i="78"/>
  <c r="AD45" i="78"/>
  <c r="AE45" i="78"/>
  <c r="AF45" i="78"/>
  <c r="AG45" i="78"/>
  <c r="AH45" i="78"/>
  <c r="AI45" i="78"/>
  <c r="AJ45" i="78"/>
  <c r="AK45" i="78"/>
  <c r="AL45" i="78"/>
  <c r="AM45" i="78"/>
  <c r="C46" i="78"/>
  <c r="D46" i="78"/>
  <c r="E46" i="78"/>
  <c r="F46" i="78"/>
  <c r="G46" i="78"/>
  <c r="H46" i="78"/>
  <c r="I46" i="78"/>
  <c r="J46" i="78"/>
  <c r="K46" i="78"/>
  <c r="L46" i="78"/>
  <c r="M46" i="78"/>
  <c r="N46" i="78"/>
  <c r="O46" i="78"/>
  <c r="P46" i="78"/>
  <c r="Q46" i="78"/>
  <c r="R46" i="78"/>
  <c r="S46" i="78"/>
  <c r="T46" i="78"/>
  <c r="U46" i="78"/>
  <c r="V46" i="78"/>
  <c r="W46" i="78"/>
  <c r="X46" i="78"/>
  <c r="Y46" i="78"/>
  <c r="Z46" i="78"/>
  <c r="AA46" i="78"/>
  <c r="AB46" i="78"/>
  <c r="AC46" i="78"/>
  <c r="AD46" i="78"/>
  <c r="AE46" i="78"/>
  <c r="AF46" i="78"/>
  <c r="AG46" i="78"/>
  <c r="AH46" i="78"/>
  <c r="AI46" i="78"/>
  <c r="AJ46" i="78"/>
  <c r="AK46" i="78"/>
  <c r="AL46" i="78"/>
  <c r="AM46" i="78"/>
  <c r="C47" i="78"/>
  <c r="D47" i="78"/>
  <c r="E47" i="78"/>
  <c r="F47" i="78"/>
  <c r="G47" i="78"/>
  <c r="H47" i="78"/>
  <c r="I47" i="78"/>
  <c r="J47" i="78"/>
  <c r="K47" i="78"/>
  <c r="L47" i="78"/>
  <c r="M47" i="78"/>
  <c r="N47" i="78"/>
  <c r="O47" i="78"/>
  <c r="P47" i="78"/>
  <c r="Q47" i="78"/>
  <c r="R47" i="78"/>
  <c r="S47" i="78"/>
  <c r="T47" i="78"/>
  <c r="U47" i="78"/>
  <c r="V47" i="78"/>
  <c r="W47" i="78"/>
  <c r="X47" i="78"/>
  <c r="Y47" i="78"/>
  <c r="Z47" i="78"/>
  <c r="AA47" i="78"/>
  <c r="AB47" i="78"/>
  <c r="AC47" i="78"/>
  <c r="AD47" i="78"/>
  <c r="AE47" i="78"/>
  <c r="AF47" i="78"/>
  <c r="AG47" i="78"/>
  <c r="AH47" i="78"/>
  <c r="AI47" i="78"/>
  <c r="AJ47" i="78"/>
  <c r="AK47" i="78"/>
  <c r="AL47" i="78"/>
  <c r="AM47" i="78"/>
  <c r="C48" i="78"/>
  <c r="D48" i="78"/>
  <c r="E48" i="78"/>
  <c r="F48" i="78"/>
  <c r="G48" i="78"/>
  <c r="H48" i="78"/>
  <c r="I48" i="78"/>
  <c r="J48" i="78"/>
  <c r="K48" i="78"/>
  <c r="L48" i="78"/>
  <c r="M48" i="78"/>
  <c r="N48" i="78"/>
  <c r="O48" i="78"/>
  <c r="P48" i="78"/>
  <c r="Q48" i="78"/>
  <c r="R48" i="78"/>
  <c r="S48" i="78"/>
  <c r="T48" i="78"/>
  <c r="U48" i="78"/>
  <c r="V48" i="78"/>
  <c r="W48" i="78"/>
  <c r="X48" i="78"/>
  <c r="Y48" i="78"/>
  <c r="Z48" i="78"/>
  <c r="AA48" i="78"/>
  <c r="AB48" i="78"/>
  <c r="AC48" i="78"/>
  <c r="AD48" i="78"/>
  <c r="AE48" i="78"/>
  <c r="AF48" i="78"/>
  <c r="AG48" i="78"/>
  <c r="AH48" i="78"/>
  <c r="AI48" i="78"/>
  <c r="AJ48" i="78"/>
  <c r="AK48" i="78"/>
  <c r="AL48" i="78"/>
  <c r="AM48" i="78"/>
  <c r="C49" i="78"/>
  <c r="D49" i="78"/>
  <c r="E49" i="78"/>
  <c r="F49" i="78"/>
  <c r="G49" i="78"/>
  <c r="H49" i="78"/>
  <c r="I49" i="78"/>
  <c r="J49" i="78"/>
  <c r="K49" i="78"/>
  <c r="L49" i="78"/>
  <c r="M49" i="78"/>
  <c r="N49" i="78"/>
  <c r="O49" i="78"/>
  <c r="P49" i="78"/>
  <c r="Q49" i="78"/>
  <c r="R49" i="78"/>
  <c r="S49" i="78"/>
  <c r="T49" i="78"/>
  <c r="U49" i="78"/>
  <c r="V49" i="78"/>
  <c r="W49" i="78"/>
  <c r="X49" i="78"/>
  <c r="Y49" i="78"/>
  <c r="Z49" i="78"/>
  <c r="AA49" i="78"/>
  <c r="AB49" i="78"/>
  <c r="AC49" i="78"/>
  <c r="AD49" i="78"/>
  <c r="AE49" i="78"/>
  <c r="AF49" i="78"/>
  <c r="AG49" i="78"/>
  <c r="AH49" i="78"/>
  <c r="AI49" i="78"/>
  <c r="AJ49" i="78"/>
  <c r="AK49" i="78"/>
  <c r="AL49" i="78"/>
  <c r="AM49" i="78"/>
  <c r="C50" i="78"/>
  <c r="D50" i="78"/>
  <c r="E50" i="78"/>
  <c r="F50" i="78"/>
  <c r="G50" i="78"/>
  <c r="H50" i="78"/>
  <c r="I50" i="78"/>
  <c r="J50" i="78"/>
  <c r="K50" i="78"/>
  <c r="L50" i="78"/>
  <c r="M50" i="78"/>
  <c r="N50" i="78"/>
  <c r="O50" i="78"/>
  <c r="P50" i="78"/>
  <c r="Q50" i="78"/>
  <c r="R50" i="78"/>
  <c r="S50" i="78"/>
  <c r="T50" i="78"/>
  <c r="U50" i="78"/>
  <c r="V50" i="78"/>
  <c r="W50" i="78"/>
  <c r="X50" i="78"/>
  <c r="Y50" i="78"/>
  <c r="Z50" i="78"/>
  <c r="AA50" i="78"/>
  <c r="AB50" i="78"/>
  <c r="AC50" i="78"/>
  <c r="AD50" i="78"/>
  <c r="AE50" i="78"/>
  <c r="AF50" i="78"/>
  <c r="AG50" i="78"/>
  <c r="AH50" i="78"/>
  <c r="AI50" i="78"/>
  <c r="AJ50" i="78"/>
  <c r="AK50" i="78"/>
  <c r="AL50" i="78"/>
  <c r="AM50" i="78"/>
  <c r="C51" i="78"/>
  <c r="D51" i="78"/>
  <c r="E51" i="78"/>
  <c r="F51" i="78"/>
  <c r="G51" i="78"/>
  <c r="H51" i="78"/>
  <c r="I51" i="78"/>
  <c r="J51" i="78"/>
  <c r="K51" i="78"/>
  <c r="L51" i="78"/>
  <c r="M51" i="78"/>
  <c r="N51" i="78"/>
  <c r="O51" i="78"/>
  <c r="P51" i="78"/>
  <c r="Q51" i="78"/>
  <c r="R51" i="78"/>
  <c r="S51" i="78"/>
  <c r="T51" i="78"/>
  <c r="U51" i="78"/>
  <c r="V51" i="78"/>
  <c r="W51" i="78"/>
  <c r="X51" i="78"/>
  <c r="Y51" i="78"/>
  <c r="Z51" i="78"/>
  <c r="AA51" i="78"/>
  <c r="AB51" i="78"/>
  <c r="AC51" i="78"/>
  <c r="AD51" i="78"/>
  <c r="AE51" i="78"/>
  <c r="AF51" i="78"/>
  <c r="AG51" i="78"/>
  <c r="AH51" i="78"/>
  <c r="AI51" i="78"/>
  <c r="AJ51" i="78"/>
  <c r="AK51" i="78"/>
  <c r="AL51" i="78"/>
  <c r="AM51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30" i="78"/>
  <c r="B27" i="78"/>
  <c r="B1" i="78"/>
  <c r="C4" i="78"/>
  <c r="D4" i="78"/>
  <c r="E4" i="78"/>
  <c r="F4" i="78"/>
  <c r="G4" i="78"/>
  <c r="H4" i="78"/>
  <c r="I4" i="78"/>
  <c r="J4" i="78"/>
  <c r="K4" i="78"/>
  <c r="L4" i="78"/>
  <c r="M4" i="78"/>
  <c r="N4" i="78"/>
  <c r="O4" i="78"/>
  <c r="P4" i="78"/>
  <c r="Q4" i="78"/>
  <c r="R4" i="78"/>
  <c r="S4" i="78"/>
  <c r="T4" i="78"/>
  <c r="U4" i="78"/>
  <c r="V4" i="78"/>
  <c r="W4" i="78"/>
  <c r="X4" i="78"/>
  <c r="Y4" i="78"/>
  <c r="Z4" i="78"/>
  <c r="AA4" i="78"/>
  <c r="AB4" i="78"/>
  <c r="AC4" i="78"/>
  <c r="AD4" i="78"/>
  <c r="AE4" i="78"/>
  <c r="AF4" i="78"/>
  <c r="AG4" i="78"/>
  <c r="AH4" i="78"/>
  <c r="AI4" i="78"/>
  <c r="C5" i="78"/>
  <c r="D5" i="78"/>
  <c r="E5" i="78"/>
  <c r="F5" i="78"/>
  <c r="G5" i="78"/>
  <c r="H5" i="78"/>
  <c r="I5" i="78"/>
  <c r="J5" i="78"/>
  <c r="K5" i="78"/>
  <c r="L5" i="78"/>
  <c r="M5" i="78"/>
  <c r="N5" i="78"/>
  <c r="O5" i="78"/>
  <c r="P5" i="78"/>
  <c r="Q5" i="78"/>
  <c r="R5" i="78"/>
  <c r="S5" i="78"/>
  <c r="T5" i="78"/>
  <c r="U5" i="78"/>
  <c r="V5" i="78"/>
  <c r="W5" i="78"/>
  <c r="X5" i="78"/>
  <c r="Y5" i="78"/>
  <c r="Z5" i="78"/>
  <c r="AA5" i="78"/>
  <c r="AB5" i="78"/>
  <c r="AC5" i="78"/>
  <c r="AD5" i="78"/>
  <c r="AE5" i="78"/>
  <c r="AF5" i="78"/>
  <c r="AG5" i="78"/>
  <c r="AH5" i="78"/>
  <c r="AI5" i="78"/>
  <c r="C6" i="78"/>
  <c r="D6" i="78"/>
  <c r="E6" i="78"/>
  <c r="F6" i="78"/>
  <c r="G6" i="78"/>
  <c r="H6" i="78"/>
  <c r="I6" i="78"/>
  <c r="J6" i="78"/>
  <c r="K6" i="78"/>
  <c r="L6" i="78"/>
  <c r="M6" i="78"/>
  <c r="N6" i="78"/>
  <c r="O6" i="78"/>
  <c r="P6" i="78"/>
  <c r="Q6" i="78"/>
  <c r="R6" i="78"/>
  <c r="S6" i="78"/>
  <c r="T6" i="78"/>
  <c r="U6" i="78"/>
  <c r="V6" i="78"/>
  <c r="W6" i="78"/>
  <c r="X6" i="78"/>
  <c r="Y6" i="78"/>
  <c r="Z6" i="78"/>
  <c r="AA6" i="78"/>
  <c r="AB6" i="78"/>
  <c r="AC6" i="78"/>
  <c r="AD6" i="78"/>
  <c r="AE6" i="78"/>
  <c r="AF6" i="78"/>
  <c r="AG6" i="78"/>
  <c r="AH6" i="78"/>
  <c r="AI6" i="78"/>
  <c r="C7" i="78"/>
  <c r="D7" i="78"/>
  <c r="E7" i="78"/>
  <c r="F7" i="78"/>
  <c r="G7" i="78"/>
  <c r="H7" i="78"/>
  <c r="I7" i="78"/>
  <c r="J7" i="78"/>
  <c r="K7" i="78"/>
  <c r="L7" i="78"/>
  <c r="M7" i="78"/>
  <c r="N7" i="78"/>
  <c r="O7" i="78"/>
  <c r="P7" i="78"/>
  <c r="Q7" i="78"/>
  <c r="R7" i="78"/>
  <c r="S7" i="78"/>
  <c r="T7" i="78"/>
  <c r="U7" i="78"/>
  <c r="V7" i="78"/>
  <c r="W7" i="78"/>
  <c r="X7" i="78"/>
  <c r="Y7" i="78"/>
  <c r="Z7" i="78"/>
  <c r="AA7" i="78"/>
  <c r="AB7" i="78"/>
  <c r="AC7" i="78"/>
  <c r="AD7" i="78"/>
  <c r="AE7" i="78"/>
  <c r="AF7" i="78"/>
  <c r="AG7" i="78"/>
  <c r="AH7" i="78"/>
  <c r="AI7" i="78"/>
  <c r="C8" i="78"/>
  <c r="D8" i="78"/>
  <c r="E8" i="78"/>
  <c r="F8" i="78"/>
  <c r="G8" i="78"/>
  <c r="H8" i="78"/>
  <c r="I8" i="78"/>
  <c r="J8" i="78"/>
  <c r="K8" i="78"/>
  <c r="L8" i="78"/>
  <c r="M8" i="78"/>
  <c r="N8" i="78"/>
  <c r="O8" i="78"/>
  <c r="P8" i="78"/>
  <c r="Q8" i="78"/>
  <c r="R8" i="78"/>
  <c r="S8" i="78"/>
  <c r="T8" i="78"/>
  <c r="U8" i="78"/>
  <c r="V8" i="78"/>
  <c r="W8" i="78"/>
  <c r="X8" i="78"/>
  <c r="Y8" i="78"/>
  <c r="Z8" i="78"/>
  <c r="AA8" i="78"/>
  <c r="AB8" i="78"/>
  <c r="AC8" i="78"/>
  <c r="AD8" i="78"/>
  <c r="AE8" i="78"/>
  <c r="AF8" i="78"/>
  <c r="AG8" i="78"/>
  <c r="AH8" i="78"/>
  <c r="AI8" i="78"/>
  <c r="C9" i="78"/>
  <c r="D9" i="78"/>
  <c r="E9" i="78"/>
  <c r="F9" i="78"/>
  <c r="G9" i="78"/>
  <c r="H9" i="78"/>
  <c r="I9" i="78"/>
  <c r="J9" i="78"/>
  <c r="K9" i="78"/>
  <c r="L9" i="78"/>
  <c r="M9" i="78"/>
  <c r="N9" i="78"/>
  <c r="O9" i="78"/>
  <c r="P9" i="78"/>
  <c r="Q9" i="78"/>
  <c r="R9" i="78"/>
  <c r="S9" i="78"/>
  <c r="T9" i="78"/>
  <c r="U9" i="78"/>
  <c r="V9" i="78"/>
  <c r="W9" i="78"/>
  <c r="X9" i="78"/>
  <c r="Y9" i="78"/>
  <c r="Z9" i="78"/>
  <c r="AA9" i="78"/>
  <c r="AB9" i="78"/>
  <c r="AC9" i="78"/>
  <c r="AD9" i="78"/>
  <c r="AE9" i="78"/>
  <c r="AF9" i="78"/>
  <c r="AG9" i="78"/>
  <c r="AH9" i="78"/>
  <c r="AI9" i="78"/>
  <c r="C10" i="78"/>
  <c r="D10" i="78"/>
  <c r="E10" i="78"/>
  <c r="F10" i="78"/>
  <c r="G10" i="78"/>
  <c r="H10" i="78"/>
  <c r="I10" i="78"/>
  <c r="J10" i="78"/>
  <c r="K10" i="78"/>
  <c r="L10" i="78"/>
  <c r="M10" i="78"/>
  <c r="N10" i="78"/>
  <c r="O10" i="78"/>
  <c r="P10" i="78"/>
  <c r="Q10" i="78"/>
  <c r="R10" i="78"/>
  <c r="S10" i="78"/>
  <c r="T10" i="78"/>
  <c r="U10" i="78"/>
  <c r="V10" i="78"/>
  <c r="W10" i="78"/>
  <c r="X10" i="78"/>
  <c r="Y10" i="78"/>
  <c r="Z10" i="78"/>
  <c r="AA10" i="78"/>
  <c r="AB10" i="78"/>
  <c r="AC10" i="78"/>
  <c r="AD10" i="78"/>
  <c r="AE10" i="78"/>
  <c r="AF10" i="78"/>
  <c r="AG10" i="78"/>
  <c r="AH10" i="78"/>
  <c r="AI10" i="78"/>
  <c r="C11" i="78"/>
  <c r="D11" i="78"/>
  <c r="E11" i="78"/>
  <c r="F11" i="78"/>
  <c r="G11" i="78"/>
  <c r="H11" i="78"/>
  <c r="I11" i="78"/>
  <c r="J11" i="78"/>
  <c r="K11" i="78"/>
  <c r="L11" i="78"/>
  <c r="M11" i="78"/>
  <c r="N11" i="78"/>
  <c r="O11" i="78"/>
  <c r="P11" i="78"/>
  <c r="Q11" i="78"/>
  <c r="R11" i="78"/>
  <c r="S11" i="78"/>
  <c r="T11" i="78"/>
  <c r="U11" i="78"/>
  <c r="V11" i="78"/>
  <c r="W11" i="78"/>
  <c r="X11" i="78"/>
  <c r="Y11" i="78"/>
  <c r="Z11" i="78"/>
  <c r="AA11" i="78"/>
  <c r="AB11" i="78"/>
  <c r="AC11" i="78"/>
  <c r="AD11" i="78"/>
  <c r="AE11" i="78"/>
  <c r="AF11" i="78"/>
  <c r="AG11" i="78"/>
  <c r="AH11" i="78"/>
  <c r="AI11" i="78"/>
  <c r="C12" i="78"/>
  <c r="D12" i="78"/>
  <c r="E12" i="78"/>
  <c r="F12" i="78"/>
  <c r="G12" i="78"/>
  <c r="H12" i="78"/>
  <c r="I12" i="78"/>
  <c r="J12" i="78"/>
  <c r="K12" i="78"/>
  <c r="L12" i="78"/>
  <c r="M12" i="78"/>
  <c r="N12" i="78"/>
  <c r="O12" i="78"/>
  <c r="P12" i="78"/>
  <c r="Q12" i="78"/>
  <c r="R12" i="78"/>
  <c r="S12" i="78"/>
  <c r="T12" i="78"/>
  <c r="U12" i="78"/>
  <c r="V12" i="78"/>
  <c r="W12" i="78"/>
  <c r="X12" i="78"/>
  <c r="Y12" i="78"/>
  <c r="Z12" i="78"/>
  <c r="AA12" i="78"/>
  <c r="AB12" i="78"/>
  <c r="AC12" i="78"/>
  <c r="AD12" i="78"/>
  <c r="AE12" i="78"/>
  <c r="AF12" i="78"/>
  <c r="AG12" i="78"/>
  <c r="AH12" i="78"/>
  <c r="AI12" i="78"/>
  <c r="C13" i="78"/>
  <c r="D13" i="78"/>
  <c r="E13" i="78"/>
  <c r="F13" i="78"/>
  <c r="G13" i="78"/>
  <c r="H13" i="78"/>
  <c r="I13" i="78"/>
  <c r="J13" i="78"/>
  <c r="K13" i="78"/>
  <c r="L13" i="78"/>
  <c r="M13" i="78"/>
  <c r="N13" i="78"/>
  <c r="O13" i="78"/>
  <c r="P13" i="78"/>
  <c r="Q13" i="78"/>
  <c r="R13" i="78"/>
  <c r="S13" i="78"/>
  <c r="T13" i="78"/>
  <c r="U13" i="78"/>
  <c r="V13" i="78"/>
  <c r="W13" i="78"/>
  <c r="X13" i="78"/>
  <c r="Y13" i="78"/>
  <c r="Z13" i="78"/>
  <c r="AA13" i="78"/>
  <c r="AB13" i="78"/>
  <c r="AC13" i="78"/>
  <c r="AD13" i="78"/>
  <c r="AE13" i="78"/>
  <c r="AF13" i="78"/>
  <c r="AG13" i="78"/>
  <c r="AH13" i="78"/>
  <c r="AI13" i="78"/>
  <c r="C14" i="78"/>
  <c r="D14" i="78"/>
  <c r="E14" i="78"/>
  <c r="F14" i="78"/>
  <c r="G14" i="78"/>
  <c r="H14" i="78"/>
  <c r="I14" i="78"/>
  <c r="J14" i="78"/>
  <c r="K14" i="78"/>
  <c r="L14" i="78"/>
  <c r="M14" i="78"/>
  <c r="N14" i="78"/>
  <c r="O14" i="78"/>
  <c r="P14" i="78"/>
  <c r="Q14" i="78"/>
  <c r="R14" i="78"/>
  <c r="S14" i="78"/>
  <c r="T14" i="78"/>
  <c r="U14" i="78"/>
  <c r="V14" i="78"/>
  <c r="W14" i="78"/>
  <c r="X14" i="78"/>
  <c r="Y14" i="78"/>
  <c r="Z14" i="78"/>
  <c r="AA14" i="78"/>
  <c r="AB14" i="78"/>
  <c r="AC14" i="78"/>
  <c r="AD14" i="78"/>
  <c r="AE14" i="78"/>
  <c r="AF14" i="78"/>
  <c r="AG14" i="78"/>
  <c r="AH14" i="78"/>
  <c r="AI14" i="78"/>
  <c r="C15" i="78"/>
  <c r="D15" i="78"/>
  <c r="E15" i="78"/>
  <c r="F15" i="78"/>
  <c r="G15" i="78"/>
  <c r="H15" i="78"/>
  <c r="I15" i="78"/>
  <c r="J15" i="78"/>
  <c r="K15" i="78"/>
  <c r="L15" i="78"/>
  <c r="M15" i="78"/>
  <c r="N15" i="78"/>
  <c r="O15" i="78"/>
  <c r="P15" i="78"/>
  <c r="Q15" i="78"/>
  <c r="R15" i="78"/>
  <c r="S15" i="78"/>
  <c r="T15" i="78"/>
  <c r="U15" i="78"/>
  <c r="V15" i="78"/>
  <c r="W15" i="78"/>
  <c r="X15" i="78"/>
  <c r="Y15" i="78"/>
  <c r="Z15" i="78"/>
  <c r="AA15" i="78"/>
  <c r="AB15" i="78"/>
  <c r="AC15" i="78"/>
  <c r="AD15" i="78"/>
  <c r="AE15" i="78"/>
  <c r="AF15" i="78"/>
  <c r="AG15" i="78"/>
  <c r="AH15" i="78"/>
  <c r="AI15" i="78"/>
  <c r="C16" i="78"/>
  <c r="D16" i="78"/>
  <c r="E16" i="78"/>
  <c r="F16" i="78"/>
  <c r="G16" i="78"/>
  <c r="H16" i="78"/>
  <c r="I16" i="78"/>
  <c r="J16" i="78"/>
  <c r="K16" i="78"/>
  <c r="L16" i="78"/>
  <c r="M16" i="78"/>
  <c r="N16" i="78"/>
  <c r="O16" i="78"/>
  <c r="P16" i="78"/>
  <c r="Q16" i="78"/>
  <c r="R16" i="78"/>
  <c r="S16" i="78"/>
  <c r="T16" i="78"/>
  <c r="U16" i="78"/>
  <c r="V16" i="78"/>
  <c r="W16" i="78"/>
  <c r="X16" i="78"/>
  <c r="Y16" i="78"/>
  <c r="Z16" i="78"/>
  <c r="AA16" i="78"/>
  <c r="AB16" i="78"/>
  <c r="AC16" i="78"/>
  <c r="AD16" i="78"/>
  <c r="AE16" i="78"/>
  <c r="AF16" i="78"/>
  <c r="AG16" i="78"/>
  <c r="AH16" i="78"/>
  <c r="AI16" i="78"/>
  <c r="C17" i="78"/>
  <c r="D17" i="78"/>
  <c r="E17" i="78"/>
  <c r="F17" i="78"/>
  <c r="G17" i="78"/>
  <c r="H17" i="78"/>
  <c r="I17" i="78"/>
  <c r="J17" i="78"/>
  <c r="K17" i="78"/>
  <c r="L17" i="78"/>
  <c r="M17" i="78"/>
  <c r="N17" i="78"/>
  <c r="O17" i="78"/>
  <c r="P17" i="78"/>
  <c r="Q17" i="78"/>
  <c r="R17" i="78"/>
  <c r="S17" i="78"/>
  <c r="T17" i="78"/>
  <c r="U17" i="78"/>
  <c r="V17" i="78"/>
  <c r="W17" i="78"/>
  <c r="X17" i="78"/>
  <c r="Y17" i="78"/>
  <c r="Z17" i="78"/>
  <c r="AA17" i="78"/>
  <c r="AB17" i="78"/>
  <c r="AC17" i="78"/>
  <c r="AD17" i="78"/>
  <c r="AE17" i="78"/>
  <c r="AF17" i="78"/>
  <c r="AG17" i="78"/>
  <c r="AH17" i="78"/>
  <c r="AI17" i="78"/>
  <c r="C18" i="78"/>
  <c r="D18" i="78"/>
  <c r="E18" i="78"/>
  <c r="F18" i="78"/>
  <c r="G18" i="78"/>
  <c r="H18" i="78"/>
  <c r="I18" i="78"/>
  <c r="J18" i="78"/>
  <c r="K18" i="78"/>
  <c r="L18" i="78"/>
  <c r="M18" i="78"/>
  <c r="N18" i="78"/>
  <c r="O18" i="78"/>
  <c r="P18" i="78"/>
  <c r="Q18" i="78"/>
  <c r="R18" i="78"/>
  <c r="S18" i="78"/>
  <c r="T18" i="78"/>
  <c r="U18" i="78"/>
  <c r="V18" i="78"/>
  <c r="W18" i="78"/>
  <c r="X18" i="78"/>
  <c r="Y18" i="78"/>
  <c r="Z18" i="78"/>
  <c r="AA18" i="78"/>
  <c r="AB18" i="78"/>
  <c r="AC18" i="78"/>
  <c r="AD18" i="78"/>
  <c r="AE18" i="78"/>
  <c r="AF18" i="78"/>
  <c r="AG18" i="78"/>
  <c r="AH18" i="78"/>
  <c r="AI18" i="78"/>
  <c r="C19" i="78"/>
  <c r="D19" i="78"/>
  <c r="E19" i="78"/>
  <c r="F19" i="78"/>
  <c r="G19" i="78"/>
  <c r="H19" i="78"/>
  <c r="I19" i="78"/>
  <c r="J19" i="78"/>
  <c r="K19" i="78"/>
  <c r="L19" i="78"/>
  <c r="M19" i="78"/>
  <c r="N19" i="78"/>
  <c r="O19" i="78"/>
  <c r="P19" i="78"/>
  <c r="Q19" i="78"/>
  <c r="R19" i="78"/>
  <c r="S19" i="78"/>
  <c r="T19" i="78"/>
  <c r="U19" i="78"/>
  <c r="V19" i="78"/>
  <c r="W19" i="78"/>
  <c r="X19" i="78"/>
  <c r="Y19" i="78"/>
  <c r="Z19" i="78"/>
  <c r="AA19" i="78"/>
  <c r="AB19" i="78"/>
  <c r="AC19" i="78"/>
  <c r="AD19" i="78"/>
  <c r="AE19" i="78"/>
  <c r="AF19" i="78"/>
  <c r="AG19" i="78"/>
  <c r="AH19" i="78"/>
  <c r="AI19" i="78"/>
  <c r="C20" i="78"/>
  <c r="D20" i="78"/>
  <c r="E20" i="78"/>
  <c r="F20" i="78"/>
  <c r="G20" i="78"/>
  <c r="H20" i="78"/>
  <c r="I20" i="78"/>
  <c r="J20" i="78"/>
  <c r="K20" i="78"/>
  <c r="L20" i="78"/>
  <c r="M20" i="78"/>
  <c r="N20" i="78"/>
  <c r="O20" i="78"/>
  <c r="P20" i="78"/>
  <c r="Q20" i="78"/>
  <c r="R20" i="78"/>
  <c r="S20" i="78"/>
  <c r="T20" i="78"/>
  <c r="U20" i="78"/>
  <c r="V20" i="78"/>
  <c r="W20" i="78"/>
  <c r="X20" i="78"/>
  <c r="Y20" i="78"/>
  <c r="Z20" i="78"/>
  <c r="AA20" i="78"/>
  <c r="AB20" i="78"/>
  <c r="AC20" i="78"/>
  <c r="AD20" i="78"/>
  <c r="AE20" i="78"/>
  <c r="AF20" i="78"/>
  <c r="AG20" i="78"/>
  <c r="AH20" i="78"/>
  <c r="AI20" i="78"/>
  <c r="C21" i="78"/>
  <c r="D21" i="78"/>
  <c r="E21" i="78"/>
  <c r="F21" i="78"/>
  <c r="G21" i="78"/>
  <c r="H21" i="78"/>
  <c r="I21" i="78"/>
  <c r="J21" i="78"/>
  <c r="K21" i="78"/>
  <c r="L21" i="78"/>
  <c r="M21" i="78"/>
  <c r="N21" i="78"/>
  <c r="O21" i="78"/>
  <c r="P21" i="78"/>
  <c r="Q21" i="78"/>
  <c r="R21" i="78"/>
  <c r="S21" i="78"/>
  <c r="T21" i="78"/>
  <c r="U21" i="78"/>
  <c r="V21" i="78"/>
  <c r="W21" i="78"/>
  <c r="X21" i="78"/>
  <c r="Y21" i="78"/>
  <c r="Z21" i="78"/>
  <c r="AA21" i="78"/>
  <c r="AB21" i="78"/>
  <c r="AC21" i="78"/>
  <c r="AD21" i="78"/>
  <c r="AE21" i="78"/>
  <c r="AF21" i="78"/>
  <c r="AG21" i="78"/>
  <c r="AH21" i="78"/>
  <c r="AI21" i="78"/>
  <c r="C22" i="78"/>
  <c r="D22" i="78"/>
  <c r="E22" i="78"/>
  <c r="F22" i="78"/>
  <c r="G22" i="78"/>
  <c r="H22" i="78"/>
  <c r="I22" i="78"/>
  <c r="J22" i="78"/>
  <c r="K22" i="78"/>
  <c r="L22" i="78"/>
  <c r="M22" i="78"/>
  <c r="N22" i="78"/>
  <c r="O22" i="78"/>
  <c r="P22" i="78"/>
  <c r="Q22" i="78"/>
  <c r="R22" i="78"/>
  <c r="S22" i="78"/>
  <c r="T22" i="78"/>
  <c r="U22" i="78"/>
  <c r="V22" i="78"/>
  <c r="W22" i="78"/>
  <c r="X22" i="78"/>
  <c r="Y22" i="78"/>
  <c r="Z22" i="78"/>
  <c r="AA22" i="78"/>
  <c r="AB22" i="78"/>
  <c r="AC22" i="78"/>
  <c r="AD22" i="78"/>
  <c r="AE22" i="78"/>
  <c r="AF22" i="78"/>
  <c r="AG22" i="78"/>
  <c r="AH22" i="78"/>
  <c r="AI22" i="78"/>
  <c r="C23" i="78"/>
  <c r="D23" i="78"/>
  <c r="E23" i="78"/>
  <c r="F23" i="78"/>
  <c r="G23" i="78"/>
  <c r="H23" i="78"/>
  <c r="I23" i="78"/>
  <c r="J23" i="78"/>
  <c r="K23" i="78"/>
  <c r="L23" i="78"/>
  <c r="M23" i="78"/>
  <c r="N23" i="78"/>
  <c r="O23" i="78"/>
  <c r="P23" i="78"/>
  <c r="Q23" i="78"/>
  <c r="R23" i="78"/>
  <c r="S23" i="78"/>
  <c r="T23" i="78"/>
  <c r="U23" i="78"/>
  <c r="V23" i="78"/>
  <c r="W23" i="78"/>
  <c r="X23" i="78"/>
  <c r="Y23" i="78"/>
  <c r="Z23" i="78"/>
  <c r="AA23" i="78"/>
  <c r="AB23" i="78"/>
  <c r="AC23" i="78"/>
  <c r="AD23" i="78"/>
  <c r="AE23" i="78"/>
  <c r="AF23" i="78"/>
  <c r="AG23" i="78"/>
  <c r="AH23" i="78"/>
  <c r="AI23" i="78"/>
  <c r="C24" i="78"/>
  <c r="D24" i="78"/>
  <c r="E24" i="78"/>
  <c r="F24" i="78"/>
  <c r="G24" i="78"/>
  <c r="H24" i="78"/>
  <c r="I24" i="78"/>
  <c r="J24" i="78"/>
  <c r="K24" i="78"/>
  <c r="L24" i="78"/>
  <c r="M24" i="78"/>
  <c r="N24" i="78"/>
  <c r="O24" i="78"/>
  <c r="P24" i="78"/>
  <c r="Q24" i="78"/>
  <c r="R24" i="78"/>
  <c r="S24" i="78"/>
  <c r="T24" i="78"/>
  <c r="U24" i="78"/>
  <c r="V24" i="78"/>
  <c r="W24" i="78"/>
  <c r="X24" i="78"/>
  <c r="Y24" i="78"/>
  <c r="Z24" i="78"/>
  <c r="AA24" i="78"/>
  <c r="AB24" i="78"/>
  <c r="AC24" i="78"/>
  <c r="AD24" i="78"/>
  <c r="AE24" i="78"/>
  <c r="AF24" i="78"/>
  <c r="AG24" i="78"/>
  <c r="AH24" i="78"/>
  <c r="AI24" i="78"/>
  <c r="C25" i="78"/>
  <c r="D25" i="78"/>
  <c r="E25" i="78"/>
  <c r="F25" i="78"/>
  <c r="G25" i="78"/>
  <c r="H25" i="78"/>
  <c r="I25" i="78"/>
  <c r="J25" i="78"/>
  <c r="K25" i="78"/>
  <c r="L25" i="78"/>
  <c r="M25" i="78"/>
  <c r="N25" i="78"/>
  <c r="O25" i="78"/>
  <c r="P25" i="78"/>
  <c r="Q25" i="78"/>
  <c r="R25" i="78"/>
  <c r="S25" i="78"/>
  <c r="T25" i="78"/>
  <c r="U25" i="78"/>
  <c r="V25" i="78"/>
  <c r="W25" i="78"/>
  <c r="X25" i="78"/>
  <c r="Y25" i="78"/>
  <c r="Z25" i="78"/>
  <c r="AA25" i="78"/>
  <c r="AB25" i="78"/>
  <c r="AC25" i="78"/>
  <c r="AD25" i="78"/>
  <c r="AE25" i="78"/>
  <c r="AF25" i="78"/>
  <c r="AG25" i="78"/>
  <c r="AH25" i="78"/>
  <c r="AI25" i="78"/>
  <c r="B5" i="78"/>
  <c r="B6" i="78"/>
  <c r="B7" i="78"/>
  <c r="B8" i="78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4" i="78"/>
  <c r="GN58" i="72" l="1"/>
  <c r="GN59" i="72"/>
  <c r="GN60" i="72"/>
  <c r="GN61" i="72"/>
  <c r="GN62" i="72"/>
  <c r="GN63" i="72"/>
  <c r="GN64" i="72"/>
  <c r="GN65" i="72"/>
  <c r="GN66" i="72"/>
  <c r="GN67" i="72"/>
  <c r="GN68" i="72"/>
  <c r="GN69" i="72"/>
  <c r="GN70" i="72"/>
  <c r="GN71" i="72"/>
  <c r="GN72" i="72"/>
  <c r="GN73" i="72"/>
  <c r="GN74" i="72"/>
  <c r="GN75" i="72"/>
  <c r="GN76" i="72"/>
  <c r="GN57" i="72"/>
  <c r="GN32" i="72"/>
  <c r="GN33" i="72"/>
  <c r="GN34" i="72"/>
  <c r="GN35" i="72"/>
  <c r="GN36" i="72"/>
  <c r="GN37" i="72"/>
  <c r="GN38" i="72"/>
  <c r="GN39" i="72"/>
  <c r="GN40" i="72"/>
  <c r="GN41" i="72"/>
  <c r="GN42" i="72"/>
  <c r="GN43" i="72"/>
  <c r="GN44" i="72"/>
  <c r="GN45" i="72"/>
  <c r="GN46" i="72"/>
  <c r="GN47" i="72"/>
  <c r="GN48" i="72"/>
  <c r="GN49" i="72"/>
  <c r="GN50" i="72"/>
  <c r="GN51" i="72"/>
  <c r="GN31" i="72"/>
  <c r="FR58" i="72"/>
  <c r="FR59" i="72"/>
  <c r="FR60" i="72"/>
  <c r="FR61" i="72"/>
  <c r="FR62" i="72"/>
  <c r="FR63" i="72"/>
  <c r="FR64" i="72"/>
  <c r="FR65" i="72"/>
  <c r="FR66" i="72"/>
  <c r="FR67" i="72"/>
  <c r="FR68" i="72"/>
  <c r="FR69" i="72"/>
  <c r="FR70" i="72"/>
  <c r="FR71" i="72"/>
  <c r="FR72" i="72"/>
  <c r="FR73" i="72"/>
  <c r="FR74" i="72"/>
  <c r="FR75" i="72"/>
  <c r="FR76" i="72"/>
  <c r="FR57" i="72"/>
  <c r="FR32" i="72"/>
  <c r="FR33" i="72"/>
  <c r="FR34" i="72"/>
  <c r="FR35" i="72"/>
  <c r="FR36" i="72"/>
  <c r="FR37" i="72"/>
  <c r="FR38" i="72"/>
  <c r="FR39" i="72"/>
  <c r="FR40" i="72"/>
  <c r="FR41" i="72"/>
  <c r="FR42" i="72"/>
  <c r="FR43" i="72"/>
  <c r="FR44" i="72"/>
  <c r="FR45" i="72"/>
  <c r="FR46" i="72"/>
  <c r="FR47" i="72"/>
  <c r="FR48" i="72"/>
  <c r="FR49" i="72"/>
  <c r="FR50" i="72"/>
  <c r="FR31" i="72"/>
  <c r="EV58" i="72"/>
  <c r="EV59" i="72"/>
  <c r="EV60" i="72"/>
  <c r="EV61" i="72"/>
  <c r="EV62" i="72"/>
  <c r="EV63" i="72"/>
  <c r="EV64" i="72"/>
  <c r="EV65" i="72"/>
  <c r="EV66" i="72"/>
  <c r="EV67" i="72"/>
  <c r="EV68" i="72"/>
  <c r="EV69" i="72"/>
  <c r="EV70" i="72"/>
  <c r="EV71" i="72"/>
  <c r="EV72" i="72"/>
  <c r="EV73" i="72"/>
  <c r="EV74" i="72"/>
  <c r="EV75" i="72"/>
  <c r="EV76" i="72"/>
  <c r="EV57" i="72"/>
  <c r="EV32" i="72"/>
  <c r="EV33" i="72"/>
  <c r="EV34" i="72"/>
  <c r="EV35" i="72"/>
  <c r="EV36" i="72"/>
  <c r="EV37" i="72"/>
  <c r="EV38" i="72"/>
  <c r="EV39" i="72"/>
  <c r="EV40" i="72"/>
  <c r="EV41" i="72"/>
  <c r="EV42" i="72"/>
  <c r="EV43" i="72"/>
  <c r="EV44" i="72"/>
  <c r="EV45" i="72"/>
  <c r="EV46" i="72"/>
  <c r="EV47" i="72"/>
  <c r="EV48" i="72"/>
  <c r="EV49" i="72"/>
  <c r="EV50" i="72"/>
  <c r="EV31" i="72"/>
  <c r="DZ58" i="72"/>
  <c r="DZ59" i="72"/>
  <c r="DZ60" i="72"/>
  <c r="DZ61" i="72"/>
  <c r="DZ62" i="72"/>
  <c r="DZ63" i="72"/>
  <c r="DZ64" i="72"/>
  <c r="DZ65" i="72"/>
  <c r="DZ66" i="72"/>
  <c r="DZ67" i="72"/>
  <c r="DZ68" i="72"/>
  <c r="DZ69" i="72"/>
  <c r="DZ70" i="72"/>
  <c r="DZ71" i="72"/>
  <c r="DZ72" i="72"/>
  <c r="DZ73" i="72"/>
  <c r="DZ74" i="72"/>
  <c r="DZ75" i="72"/>
  <c r="DZ76" i="72"/>
  <c r="DZ57" i="72"/>
  <c r="DZ32" i="72"/>
  <c r="DZ33" i="72"/>
  <c r="DZ34" i="72"/>
  <c r="DZ35" i="72"/>
  <c r="DZ36" i="72"/>
  <c r="DZ37" i="72"/>
  <c r="DZ38" i="72"/>
  <c r="DZ39" i="72"/>
  <c r="DZ40" i="72"/>
  <c r="DZ41" i="72"/>
  <c r="DZ42" i="72"/>
  <c r="DZ43" i="72"/>
  <c r="DZ44" i="72"/>
  <c r="DZ45" i="72"/>
  <c r="DZ46" i="72"/>
  <c r="DZ47" i="72"/>
  <c r="DZ48" i="72"/>
  <c r="DZ49" i="72"/>
  <c r="DZ50" i="72"/>
  <c r="DZ31" i="72"/>
  <c r="DD58" i="72"/>
  <c r="DD59" i="72"/>
  <c r="DD60" i="72"/>
  <c r="DD61" i="72"/>
  <c r="DD62" i="72"/>
  <c r="DD63" i="72"/>
  <c r="DD64" i="72"/>
  <c r="DD65" i="72"/>
  <c r="DD66" i="72"/>
  <c r="DD67" i="72"/>
  <c r="DD68" i="72"/>
  <c r="DD69" i="72"/>
  <c r="DD70" i="72"/>
  <c r="DD71" i="72"/>
  <c r="DD72" i="72"/>
  <c r="DD73" i="72"/>
  <c r="DD74" i="72"/>
  <c r="DD75" i="72"/>
  <c r="DD76" i="72"/>
  <c r="DD57" i="72"/>
  <c r="DD32" i="72"/>
  <c r="DD33" i="72"/>
  <c r="DD34" i="72"/>
  <c r="DD35" i="72"/>
  <c r="DD36" i="72"/>
  <c r="DD37" i="72"/>
  <c r="DD38" i="72"/>
  <c r="DD39" i="72"/>
  <c r="DD40" i="72"/>
  <c r="DD41" i="72"/>
  <c r="DD42" i="72"/>
  <c r="DD43" i="72"/>
  <c r="DD44" i="72"/>
  <c r="DD45" i="72"/>
  <c r="DD46" i="72"/>
  <c r="DD47" i="72"/>
  <c r="DD48" i="72"/>
  <c r="DD49" i="72"/>
  <c r="DD50" i="72"/>
  <c r="DD31" i="72"/>
  <c r="CH58" i="72"/>
  <c r="CH60" i="72"/>
  <c r="CH66" i="72"/>
  <c r="CH68" i="72"/>
  <c r="CH74" i="72"/>
  <c r="CH76" i="72"/>
  <c r="CH36" i="72"/>
  <c r="CH38" i="72"/>
  <c r="CH44" i="72"/>
  <c r="CH46" i="72"/>
  <c r="T67" i="72"/>
  <c r="AD75" i="72" s="1"/>
  <c r="AD76" i="72" s="1"/>
  <c r="AN76" i="72" s="1"/>
  <c r="U67" i="72"/>
  <c r="AE75" i="72" s="1"/>
  <c r="AE76" i="72" s="1"/>
  <c r="AO76" i="72" s="1"/>
  <c r="V67" i="72"/>
  <c r="AF75" i="72" s="1"/>
  <c r="AF76" i="72" s="1"/>
  <c r="AP76" i="72" s="1"/>
  <c r="W67" i="72"/>
  <c r="AG75" i="72" s="1"/>
  <c r="AG76" i="72" s="1"/>
  <c r="AQ76" i="72" s="1"/>
  <c r="X67" i="72"/>
  <c r="AH75" i="72" s="1"/>
  <c r="AH76" i="72" s="1"/>
  <c r="AR76" i="72" s="1"/>
  <c r="Y67" i="72"/>
  <c r="AI75" i="72" s="1"/>
  <c r="AI76" i="72" s="1"/>
  <c r="AS76" i="72" s="1"/>
  <c r="Z67" i="72"/>
  <c r="AJ75" i="72" s="1"/>
  <c r="AJ76" i="72" s="1"/>
  <c r="AT76" i="72" s="1"/>
  <c r="T41" i="72"/>
  <c r="AD49" i="72" s="1"/>
  <c r="AD50" i="72" s="1"/>
  <c r="AN50" i="72" s="1"/>
  <c r="U41" i="72"/>
  <c r="AE49" i="72" s="1"/>
  <c r="AE50" i="72" s="1"/>
  <c r="AO50" i="72" s="1"/>
  <c r="V41" i="72"/>
  <c r="AF49" i="72" s="1"/>
  <c r="AF50" i="72" s="1"/>
  <c r="AP50" i="72" s="1"/>
  <c r="W41" i="72"/>
  <c r="AG49" i="72" s="1"/>
  <c r="AG50" i="72" s="1"/>
  <c r="AQ50" i="72" s="1"/>
  <c r="X41" i="72"/>
  <c r="AH49" i="72" s="1"/>
  <c r="AH50" i="72" s="1"/>
  <c r="AR50" i="72" s="1"/>
  <c r="Y41" i="72"/>
  <c r="AI49" i="72" s="1"/>
  <c r="AI50" i="72" s="1"/>
  <c r="AS50" i="72" s="1"/>
  <c r="Z41" i="72"/>
  <c r="AJ49" i="72" s="1"/>
  <c r="AJ50" i="72" s="1"/>
  <c r="AT50" i="72" s="1"/>
  <c r="T40" i="72"/>
  <c r="AD47" i="72" s="1"/>
  <c r="AD48" i="72" s="1"/>
  <c r="AN48" i="72" s="1"/>
  <c r="J1" i="74"/>
  <c r="R1" i="74" s="1"/>
  <c r="K1" i="74"/>
  <c r="S1" i="74" s="1"/>
  <c r="AA1" i="74" s="1"/>
  <c r="L1" i="74"/>
  <c r="T1" i="74" s="1"/>
  <c r="AB1" i="74" s="1"/>
  <c r="T59" i="72"/>
  <c r="AD59" i="72" s="1"/>
  <c r="AD60" i="72" s="1"/>
  <c r="AN60" i="72" s="1"/>
  <c r="U59" i="72"/>
  <c r="AE59" i="72" s="1"/>
  <c r="AO59" i="72" s="1"/>
  <c r="V59" i="72"/>
  <c r="W59" i="72"/>
  <c r="AG59" i="72" s="1"/>
  <c r="AQ59" i="72" s="1"/>
  <c r="X59" i="72"/>
  <c r="AH59" i="72" s="1"/>
  <c r="AR59" i="72" s="1"/>
  <c r="Y59" i="72"/>
  <c r="AI59" i="72" s="1"/>
  <c r="AS59" i="72" s="1"/>
  <c r="Z59" i="72"/>
  <c r="AJ59" i="72" s="1"/>
  <c r="AT59" i="72" s="1"/>
  <c r="T60" i="72"/>
  <c r="AD61" i="72" s="1"/>
  <c r="AN61" i="72" s="1"/>
  <c r="U60" i="72"/>
  <c r="AE61" i="72" s="1"/>
  <c r="AE62" i="72" s="1"/>
  <c r="AO62" i="72" s="1"/>
  <c r="V60" i="72"/>
  <c r="W60" i="72"/>
  <c r="AG61" i="72" s="1"/>
  <c r="AG62" i="72" s="1"/>
  <c r="AQ62" i="72" s="1"/>
  <c r="X60" i="72"/>
  <c r="AH61" i="72" s="1"/>
  <c r="AR61" i="72" s="1"/>
  <c r="Y60" i="72"/>
  <c r="AI61" i="72" s="1"/>
  <c r="AS61" i="72" s="1"/>
  <c r="Z60" i="72"/>
  <c r="AJ61" i="72" s="1"/>
  <c r="AT61" i="72" s="1"/>
  <c r="T61" i="72"/>
  <c r="AD63" i="72" s="1"/>
  <c r="AN63" i="72" s="1"/>
  <c r="U61" i="72"/>
  <c r="AE63" i="72" s="1"/>
  <c r="AE64" i="72" s="1"/>
  <c r="AO64" i="72" s="1"/>
  <c r="V61" i="72"/>
  <c r="W61" i="72"/>
  <c r="AG63" i="72" s="1"/>
  <c r="AG64" i="72" s="1"/>
  <c r="AQ64" i="72" s="1"/>
  <c r="X61" i="72"/>
  <c r="AH63" i="72" s="1"/>
  <c r="AR63" i="72" s="1"/>
  <c r="Y61" i="72"/>
  <c r="AI63" i="72" s="1"/>
  <c r="AS63" i="72" s="1"/>
  <c r="Z61" i="72"/>
  <c r="AJ63" i="72" s="1"/>
  <c r="AT63" i="72" s="1"/>
  <c r="T62" i="72"/>
  <c r="AD65" i="72" s="1"/>
  <c r="AN65" i="72" s="1"/>
  <c r="U62" i="72"/>
  <c r="AE65" i="72" s="1"/>
  <c r="AO65" i="72" s="1"/>
  <c r="V62" i="72"/>
  <c r="W62" i="72"/>
  <c r="AG65" i="72" s="1"/>
  <c r="AQ65" i="72" s="1"/>
  <c r="X62" i="72"/>
  <c r="AH65" i="72" s="1"/>
  <c r="AH66" i="72" s="1"/>
  <c r="AR66" i="72" s="1"/>
  <c r="Y62" i="72"/>
  <c r="AI65" i="72" s="1"/>
  <c r="AS65" i="72" s="1"/>
  <c r="Z62" i="72"/>
  <c r="AJ65" i="72" s="1"/>
  <c r="AT65" i="72" s="1"/>
  <c r="T63" i="72"/>
  <c r="AD67" i="72" s="1"/>
  <c r="AN67" i="72" s="1"/>
  <c r="U63" i="72"/>
  <c r="AE67" i="72" s="1"/>
  <c r="AO67" i="72" s="1"/>
  <c r="V63" i="72"/>
  <c r="W63" i="72"/>
  <c r="AG67" i="72" s="1"/>
  <c r="AQ67" i="72" s="1"/>
  <c r="X63" i="72"/>
  <c r="AH67" i="72" s="1"/>
  <c r="AH68" i="72" s="1"/>
  <c r="AR68" i="72" s="1"/>
  <c r="Y63" i="72"/>
  <c r="AI67" i="72" s="1"/>
  <c r="AS67" i="72" s="1"/>
  <c r="Z63" i="72"/>
  <c r="AJ67" i="72" s="1"/>
  <c r="AT67" i="72" s="1"/>
  <c r="T64" i="72"/>
  <c r="AD69" i="72" s="1"/>
  <c r="AD70" i="72" s="1"/>
  <c r="AN70" i="72" s="1"/>
  <c r="U64" i="72"/>
  <c r="AE69" i="72" s="1"/>
  <c r="AE70" i="72" s="1"/>
  <c r="AO70" i="72" s="1"/>
  <c r="V64" i="72"/>
  <c r="AF69" i="72" s="1"/>
  <c r="W64" i="72"/>
  <c r="AG69" i="72" s="1"/>
  <c r="AG70" i="72" s="1"/>
  <c r="AQ70" i="72" s="1"/>
  <c r="X64" i="72"/>
  <c r="AH69" i="72" s="1"/>
  <c r="AH70" i="72" s="1"/>
  <c r="AR70" i="72" s="1"/>
  <c r="Y64" i="72"/>
  <c r="AI69" i="72" s="1"/>
  <c r="AI70" i="72" s="1"/>
  <c r="AS70" i="72" s="1"/>
  <c r="Z64" i="72"/>
  <c r="AJ69" i="72" s="1"/>
  <c r="AJ70" i="72" s="1"/>
  <c r="AT70" i="72" s="1"/>
  <c r="T65" i="72"/>
  <c r="AD71" i="72" s="1"/>
  <c r="AD72" i="72" s="1"/>
  <c r="AN72" i="72" s="1"/>
  <c r="U65" i="72"/>
  <c r="AE71" i="72" s="1"/>
  <c r="AE72" i="72" s="1"/>
  <c r="AO72" i="72" s="1"/>
  <c r="V65" i="72"/>
  <c r="AF71" i="72" s="1"/>
  <c r="W65" i="72"/>
  <c r="AG71" i="72" s="1"/>
  <c r="AG72" i="72" s="1"/>
  <c r="AQ72" i="72" s="1"/>
  <c r="X65" i="72"/>
  <c r="AH71" i="72" s="1"/>
  <c r="AH72" i="72" s="1"/>
  <c r="AR72" i="72" s="1"/>
  <c r="Y65" i="72"/>
  <c r="AI71" i="72" s="1"/>
  <c r="AI72" i="72" s="1"/>
  <c r="AS72" i="72" s="1"/>
  <c r="Z65" i="72"/>
  <c r="AJ71" i="72" s="1"/>
  <c r="AJ72" i="72" s="1"/>
  <c r="AT72" i="72" s="1"/>
  <c r="T66" i="72"/>
  <c r="AD73" i="72" s="1"/>
  <c r="AD74" i="72" s="1"/>
  <c r="AN74" i="72" s="1"/>
  <c r="U66" i="72"/>
  <c r="AE73" i="72" s="1"/>
  <c r="AE74" i="72" s="1"/>
  <c r="AO74" i="72" s="1"/>
  <c r="V66" i="72"/>
  <c r="AF73" i="72" s="1"/>
  <c r="AF74" i="72" s="1"/>
  <c r="AP74" i="72" s="1"/>
  <c r="W66" i="72"/>
  <c r="AG73" i="72" s="1"/>
  <c r="AG74" i="72" s="1"/>
  <c r="AQ74" i="72" s="1"/>
  <c r="X66" i="72"/>
  <c r="AH73" i="72" s="1"/>
  <c r="AH74" i="72" s="1"/>
  <c r="AR74" i="72" s="1"/>
  <c r="Y66" i="72"/>
  <c r="AI73" i="72" s="1"/>
  <c r="AI74" i="72" s="1"/>
  <c r="AS74" i="72" s="1"/>
  <c r="Z66" i="72"/>
  <c r="AJ73" i="72" s="1"/>
  <c r="AJ74" i="72" s="1"/>
  <c r="AT74" i="72" s="1"/>
  <c r="U58" i="72"/>
  <c r="AE58" i="72" s="1"/>
  <c r="AO58" i="72" s="1"/>
  <c r="BD58" i="72" s="1"/>
  <c r="BZ58" i="72" s="1"/>
  <c r="CV58" i="72" s="1"/>
  <c r="V58" i="72"/>
  <c r="W58" i="72"/>
  <c r="AG58" i="72" s="1"/>
  <c r="AQ58" i="72" s="1"/>
  <c r="BF58" i="72" s="1"/>
  <c r="CB58" i="72" s="1"/>
  <c r="CX58" i="72" s="1"/>
  <c r="X58" i="72"/>
  <c r="AH58" i="72" s="1"/>
  <c r="AR58" i="72" s="1"/>
  <c r="BG58" i="72" s="1"/>
  <c r="CC58" i="72" s="1"/>
  <c r="CY58" i="72" s="1"/>
  <c r="Y58" i="72"/>
  <c r="AI58" i="72" s="1"/>
  <c r="AS58" i="72" s="1"/>
  <c r="BH58" i="72" s="1"/>
  <c r="CD58" i="72" s="1"/>
  <c r="CZ58" i="72" s="1"/>
  <c r="Z58" i="72"/>
  <c r="AJ58" i="72" s="1"/>
  <c r="AT58" i="72" s="1"/>
  <c r="BI58" i="72" s="1"/>
  <c r="CE58" i="72" s="1"/>
  <c r="CQ58" i="72" s="1"/>
  <c r="T58" i="72"/>
  <c r="AD58" i="72" s="1"/>
  <c r="AN58" i="72" s="1"/>
  <c r="BC58" i="72" s="1"/>
  <c r="BY58" i="72" s="1"/>
  <c r="CU58" i="72" s="1"/>
  <c r="T33" i="72"/>
  <c r="AD33" i="72" s="1"/>
  <c r="AN33" i="72" s="1"/>
  <c r="U33" i="72"/>
  <c r="AE33" i="72" s="1"/>
  <c r="AE34" i="72" s="1"/>
  <c r="AO34" i="72" s="1"/>
  <c r="V33" i="72"/>
  <c r="W33" i="72"/>
  <c r="AG33" i="72" s="1"/>
  <c r="AG34" i="72" s="1"/>
  <c r="AQ34" i="72" s="1"/>
  <c r="X33" i="72"/>
  <c r="AH33" i="72" s="1"/>
  <c r="AH34" i="72" s="1"/>
  <c r="AR34" i="72" s="1"/>
  <c r="Y33" i="72"/>
  <c r="AI33" i="72" s="1"/>
  <c r="AI34" i="72" s="1"/>
  <c r="AS34" i="72" s="1"/>
  <c r="Z33" i="72"/>
  <c r="AJ33" i="72" s="1"/>
  <c r="AJ34" i="72" s="1"/>
  <c r="AT34" i="72" s="1"/>
  <c r="T34" i="72"/>
  <c r="AD35" i="72" s="1"/>
  <c r="AD36" i="72" s="1"/>
  <c r="AN36" i="72" s="1"/>
  <c r="U34" i="72"/>
  <c r="AE35" i="72" s="1"/>
  <c r="AE36" i="72" s="1"/>
  <c r="AO36" i="72" s="1"/>
  <c r="V34" i="72"/>
  <c r="W34" i="72"/>
  <c r="AG35" i="72" s="1"/>
  <c r="AG36" i="72" s="1"/>
  <c r="AQ36" i="72" s="1"/>
  <c r="X34" i="72"/>
  <c r="AH35" i="72" s="1"/>
  <c r="AH36" i="72" s="1"/>
  <c r="AR36" i="72" s="1"/>
  <c r="Y34" i="72"/>
  <c r="AI35" i="72" s="1"/>
  <c r="AI36" i="72" s="1"/>
  <c r="AS36" i="72" s="1"/>
  <c r="Z34" i="72"/>
  <c r="AJ35" i="72" s="1"/>
  <c r="AJ36" i="72" s="1"/>
  <c r="AT36" i="72" s="1"/>
  <c r="T35" i="72"/>
  <c r="AD37" i="72" s="1"/>
  <c r="AN37" i="72" s="1"/>
  <c r="U35" i="72"/>
  <c r="AE37" i="72" s="1"/>
  <c r="AE38" i="72" s="1"/>
  <c r="AO38" i="72" s="1"/>
  <c r="V35" i="72"/>
  <c r="W35" i="72"/>
  <c r="AG37" i="72" s="1"/>
  <c r="AG38" i="72" s="1"/>
  <c r="AQ38" i="72" s="1"/>
  <c r="X35" i="72"/>
  <c r="AH37" i="72" s="1"/>
  <c r="AH38" i="72" s="1"/>
  <c r="AR38" i="72" s="1"/>
  <c r="Y35" i="72"/>
  <c r="AI37" i="72" s="1"/>
  <c r="AI38" i="72" s="1"/>
  <c r="AS38" i="72" s="1"/>
  <c r="Z35" i="72"/>
  <c r="AJ37" i="72" s="1"/>
  <c r="AJ38" i="72" s="1"/>
  <c r="AT38" i="72" s="1"/>
  <c r="T36" i="72"/>
  <c r="AD39" i="72" s="1"/>
  <c r="AN39" i="72" s="1"/>
  <c r="U36" i="72"/>
  <c r="AE39" i="72" s="1"/>
  <c r="AE40" i="72" s="1"/>
  <c r="AO40" i="72" s="1"/>
  <c r="V36" i="72"/>
  <c r="W36" i="72"/>
  <c r="AG39" i="72" s="1"/>
  <c r="AG40" i="72" s="1"/>
  <c r="AQ40" i="72" s="1"/>
  <c r="X36" i="72"/>
  <c r="AH39" i="72" s="1"/>
  <c r="AR39" i="72" s="1"/>
  <c r="Y36" i="72"/>
  <c r="AI39" i="72" s="1"/>
  <c r="AS39" i="72" s="1"/>
  <c r="Z36" i="72"/>
  <c r="AJ39" i="72" s="1"/>
  <c r="AT39" i="72" s="1"/>
  <c r="T37" i="72"/>
  <c r="AD41" i="72" s="1"/>
  <c r="U37" i="72"/>
  <c r="AE41" i="72" s="1"/>
  <c r="AE42" i="72" s="1"/>
  <c r="AO42" i="72" s="1"/>
  <c r="V37" i="72"/>
  <c r="W37" i="72"/>
  <c r="AG41" i="72" s="1"/>
  <c r="AQ41" i="72" s="1"/>
  <c r="X37" i="72"/>
  <c r="AH41" i="72" s="1"/>
  <c r="AR41" i="72" s="1"/>
  <c r="Y37" i="72"/>
  <c r="AI41" i="72" s="1"/>
  <c r="AS41" i="72" s="1"/>
  <c r="Z37" i="72"/>
  <c r="AJ41" i="72" s="1"/>
  <c r="AT41" i="72" s="1"/>
  <c r="T38" i="72"/>
  <c r="AD43" i="72" s="1"/>
  <c r="AD44" i="72" s="1"/>
  <c r="AN44" i="72" s="1"/>
  <c r="U38" i="72"/>
  <c r="AE43" i="72" s="1"/>
  <c r="AE44" i="72" s="1"/>
  <c r="AO44" i="72" s="1"/>
  <c r="V38" i="72"/>
  <c r="W38" i="72"/>
  <c r="AG43" i="72" s="1"/>
  <c r="AG44" i="72" s="1"/>
  <c r="AQ44" i="72" s="1"/>
  <c r="X38" i="72"/>
  <c r="AH43" i="72" s="1"/>
  <c r="AH44" i="72" s="1"/>
  <c r="AR44" i="72" s="1"/>
  <c r="Y38" i="72"/>
  <c r="AI43" i="72" s="1"/>
  <c r="AI44" i="72" s="1"/>
  <c r="AS44" i="72" s="1"/>
  <c r="Z38" i="72"/>
  <c r="AJ43" i="72" s="1"/>
  <c r="AJ44" i="72" s="1"/>
  <c r="AT44" i="72" s="1"/>
  <c r="T39" i="72"/>
  <c r="AD45" i="72" s="1"/>
  <c r="AD46" i="72" s="1"/>
  <c r="AN46" i="72" s="1"/>
  <c r="U39" i="72"/>
  <c r="AE45" i="72" s="1"/>
  <c r="AE46" i="72" s="1"/>
  <c r="AO46" i="72" s="1"/>
  <c r="V39" i="72"/>
  <c r="AF45" i="72" s="1"/>
  <c r="AF46" i="72" s="1"/>
  <c r="AP46" i="72" s="1"/>
  <c r="W39" i="72"/>
  <c r="AG45" i="72" s="1"/>
  <c r="AG46" i="72" s="1"/>
  <c r="AQ46" i="72" s="1"/>
  <c r="X39" i="72"/>
  <c r="AH45" i="72" s="1"/>
  <c r="AH46" i="72" s="1"/>
  <c r="AR46" i="72" s="1"/>
  <c r="Y39" i="72"/>
  <c r="AI45" i="72" s="1"/>
  <c r="AI46" i="72" s="1"/>
  <c r="AS46" i="72" s="1"/>
  <c r="Z39" i="72"/>
  <c r="AJ45" i="72" s="1"/>
  <c r="AJ46" i="72" s="1"/>
  <c r="AT46" i="72" s="1"/>
  <c r="U40" i="72"/>
  <c r="AE47" i="72" s="1"/>
  <c r="AE48" i="72" s="1"/>
  <c r="AO48" i="72" s="1"/>
  <c r="V40" i="72"/>
  <c r="AF47" i="72" s="1"/>
  <c r="AF48" i="72" s="1"/>
  <c r="AP48" i="72" s="1"/>
  <c r="W40" i="72"/>
  <c r="AG47" i="72" s="1"/>
  <c r="AG48" i="72" s="1"/>
  <c r="AQ48" i="72" s="1"/>
  <c r="X40" i="72"/>
  <c r="AH47" i="72" s="1"/>
  <c r="AH48" i="72" s="1"/>
  <c r="AR48" i="72" s="1"/>
  <c r="Y40" i="72"/>
  <c r="AI47" i="72" s="1"/>
  <c r="AI48" i="72" s="1"/>
  <c r="AS48" i="72" s="1"/>
  <c r="Z40" i="72"/>
  <c r="AJ47" i="72" s="1"/>
  <c r="AJ48" i="72" s="1"/>
  <c r="AT48" i="72" s="1"/>
  <c r="U32" i="72"/>
  <c r="AE32" i="72" s="1"/>
  <c r="AO32" i="72" s="1"/>
  <c r="BD32" i="72" s="1"/>
  <c r="BZ32" i="72" s="1"/>
  <c r="CV32" i="72" s="1"/>
  <c r="DR32" i="72" s="1"/>
  <c r="V32" i="72"/>
  <c r="W32" i="72"/>
  <c r="AG32" i="72" s="1"/>
  <c r="AQ32" i="72" s="1"/>
  <c r="BF32" i="72" s="1"/>
  <c r="CB32" i="72" s="1"/>
  <c r="CX32" i="72" s="1"/>
  <c r="DT32" i="72" s="1"/>
  <c r="X32" i="72"/>
  <c r="AH32" i="72" s="1"/>
  <c r="AR32" i="72" s="1"/>
  <c r="BG32" i="72" s="1"/>
  <c r="CC32" i="72" s="1"/>
  <c r="CY32" i="72" s="1"/>
  <c r="DU32" i="72" s="1"/>
  <c r="Y32" i="72"/>
  <c r="AI32" i="72" s="1"/>
  <c r="AS32" i="72" s="1"/>
  <c r="BH32" i="72" s="1"/>
  <c r="CD32" i="72" s="1"/>
  <c r="CZ32" i="72" s="1"/>
  <c r="Z32" i="72"/>
  <c r="AJ32" i="72" s="1"/>
  <c r="AT32" i="72" s="1"/>
  <c r="BI32" i="72" s="1"/>
  <c r="CE32" i="72" s="1"/>
  <c r="DA32" i="72" s="1"/>
  <c r="T32" i="72"/>
  <c r="BL58" i="72"/>
  <c r="BL59" i="72"/>
  <c r="CH59" i="72"/>
  <c r="BL60" i="72"/>
  <c r="BL61" i="72"/>
  <c r="CH61" i="72"/>
  <c r="BL62" i="72"/>
  <c r="CH62" i="72"/>
  <c r="BL63" i="72"/>
  <c r="CH63" i="72"/>
  <c r="BL64" i="72"/>
  <c r="CH64" i="72"/>
  <c r="BL65" i="72"/>
  <c r="CH65" i="72"/>
  <c r="BL66" i="72"/>
  <c r="BL67" i="72"/>
  <c r="CH67" i="72"/>
  <c r="BL68" i="72"/>
  <c r="BL69" i="72"/>
  <c r="CH69" i="72"/>
  <c r="BL70" i="72"/>
  <c r="CH70" i="72"/>
  <c r="BL71" i="72"/>
  <c r="CH71" i="72"/>
  <c r="BL72" i="72"/>
  <c r="CH72" i="72"/>
  <c r="BL73" i="72"/>
  <c r="CH73" i="72"/>
  <c r="BL74" i="72"/>
  <c r="BL75" i="72"/>
  <c r="CH75" i="72"/>
  <c r="BL76" i="72"/>
  <c r="CH57" i="72"/>
  <c r="BL57" i="72"/>
  <c r="BL32" i="72"/>
  <c r="CH32" i="72"/>
  <c r="BL33" i="72"/>
  <c r="CH33" i="72"/>
  <c r="BL34" i="72"/>
  <c r="CH34" i="72"/>
  <c r="BL35" i="72"/>
  <c r="CH35" i="72"/>
  <c r="BL36" i="72"/>
  <c r="BL37" i="72"/>
  <c r="CH37" i="72"/>
  <c r="BL38" i="72"/>
  <c r="BL39" i="72"/>
  <c r="CH39" i="72"/>
  <c r="BL40" i="72"/>
  <c r="CH40" i="72"/>
  <c r="CH41" i="72"/>
  <c r="BL42" i="72"/>
  <c r="CH42" i="72"/>
  <c r="BL43" i="72"/>
  <c r="CH43" i="72"/>
  <c r="BL44" i="72"/>
  <c r="BL45" i="72"/>
  <c r="CH45" i="72"/>
  <c r="BL46" i="72"/>
  <c r="BL47" i="72"/>
  <c r="CH47" i="72"/>
  <c r="BL48" i="72"/>
  <c r="CH48" i="72"/>
  <c r="BL49" i="72"/>
  <c r="CH49" i="72"/>
  <c r="BL50" i="72"/>
  <c r="CH50" i="72"/>
  <c r="CH31" i="72"/>
  <c r="BL31" i="72"/>
  <c r="C30" i="72"/>
  <c r="AF70" i="72" l="1"/>
  <c r="AP70" i="72" s="1"/>
  <c r="AP69" i="72"/>
  <c r="AF72" i="72"/>
  <c r="AP72" i="72" s="1"/>
  <c r="AP71" i="72"/>
  <c r="CL32" i="72"/>
  <c r="AN41" i="72"/>
  <c r="BC41" i="72" s="1"/>
  <c r="AD42" i="72"/>
  <c r="AN42" i="72" s="1"/>
  <c r="BC42" i="72" s="1"/>
  <c r="DM32" i="72"/>
  <c r="AQ73" i="72"/>
  <c r="AQ47" i="72"/>
  <c r="BF47" i="72" s="1"/>
  <c r="AO71" i="72"/>
  <c r="AT69" i="72"/>
  <c r="AQ61" i="72"/>
  <c r="AO45" i="72"/>
  <c r="AQ35" i="72"/>
  <c r="BF35" i="72" s="1"/>
  <c r="DW32" i="72"/>
  <c r="EI32" i="72" s="1"/>
  <c r="AS49" i="72"/>
  <c r="AS75" i="72"/>
  <c r="AR75" i="72"/>
  <c r="AP73" i="72"/>
  <c r="AN71" i="72"/>
  <c r="AS69" i="72"/>
  <c r="AQ75" i="72"/>
  <c r="AO73" i="72"/>
  <c r="AR69" i="72"/>
  <c r="AQ63" i="72"/>
  <c r="AO61" i="72"/>
  <c r="AP75" i="72"/>
  <c r="AN73" i="72"/>
  <c r="AT71" i="72"/>
  <c r="AQ69" i="72"/>
  <c r="BF69" i="72" s="1"/>
  <c r="AR65" i="72"/>
  <c r="AO75" i="72"/>
  <c r="AS71" i="72"/>
  <c r="AO69" i="72"/>
  <c r="BD69" i="72" s="1"/>
  <c r="AO63" i="72"/>
  <c r="BF70" i="72"/>
  <c r="CB70" i="72" s="1"/>
  <c r="CN70" i="72" s="1"/>
  <c r="AN75" i="72"/>
  <c r="AT73" i="72"/>
  <c r="AR71" i="72"/>
  <c r="AN69" i="72"/>
  <c r="AS73" i="72"/>
  <c r="AQ71" i="72"/>
  <c r="AR67" i="72"/>
  <c r="AT75" i="72"/>
  <c r="AR73" i="72"/>
  <c r="BG73" i="72" s="1"/>
  <c r="AN59" i="72"/>
  <c r="AR49" i="72"/>
  <c r="AP47" i="72"/>
  <c r="AN45" i="72"/>
  <c r="AT43" i="72"/>
  <c r="BI43" i="72" s="1"/>
  <c r="AO35" i="72"/>
  <c r="BD35" i="72" s="1"/>
  <c r="AT33" i="72"/>
  <c r="AQ49" i="72"/>
  <c r="AO47" i="72"/>
  <c r="BD47" i="72" s="1"/>
  <c r="AS43" i="72"/>
  <c r="BH43" i="72" s="1"/>
  <c r="AO39" i="72"/>
  <c r="BD39" i="72" s="1"/>
  <c r="AT37" i="72"/>
  <c r="AN35" i="72"/>
  <c r="BC35" i="72" s="1"/>
  <c r="AS33" i="72"/>
  <c r="AP49" i="72"/>
  <c r="AN47" i="72"/>
  <c r="AT45" i="72"/>
  <c r="AR43" i="72"/>
  <c r="BG43" i="72" s="1"/>
  <c r="AS37" i="72"/>
  <c r="AR33" i="72"/>
  <c r="AO49" i="72"/>
  <c r="AS45" i="72"/>
  <c r="AQ43" i="72"/>
  <c r="BF43" i="72" s="1"/>
  <c r="AO41" i="72"/>
  <c r="AR37" i="72"/>
  <c r="AT35" i="72"/>
  <c r="BI35" i="72" s="1"/>
  <c r="AQ33" i="72"/>
  <c r="AN49" i="72"/>
  <c r="AT47" i="72"/>
  <c r="AR45" i="72"/>
  <c r="AQ37" i="72"/>
  <c r="AS35" i="72"/>
  <c r="BH35" i="72" s="1"/>
  <c r="AO33" i="72"/>
  <c r="AS47" i="72"/>
  <c r="AQ45" i="72"/>
  <c r="AO43" i="72"/>
  <c r="BD43" i="72" s="1"/>
  <c r="AO37" i="72"/>
  <c r="AQ39" i="72"/>
  <c r="BF39" i="72" s="1"/>
  <c r="AR35" i="72"/>
  <c r="BG35" i="72" s="1"/>
  <c r="AT49" i="72"/>
  <c r="AR47" i="72"/>
  <c r="AP45" i="72"/>
  <c r="AN43" i="72"/>
  <c r="DH58" i="72"/>
  <c r="DR58" i="72"/>
  <c r="DG58" i="72"/>
  <c r="DQ58" i="72"/>
  <c r="DL58" i="72"/>
  <c r="DV58" i="72"/>
  <c r="DK58" i="72"/>
  <c r="DU58" i="72"/>
  <c r="DJ58" i="72"/>
  <c r="DT58" i="72"/>
  <c r="CP58" i="72"/>
  <c r="DA58" i="72"/>
  <c r="EF32" i="72"/>
  <c r="EP32" i="72"/>
  <c r="EG32" i="72"/>
  <c r="EQ32" i="72"/>
  <c r="ED32" i="72"/>
  <c r="EN32" i="72"/>
  <c r="DL32" i="72"/>
  <c r="DV32" i="72"/>
  <c r="DH32" i="72"/>
  <c r="DJ32" i="72"/>
  <c r="DK32" i="72"/>
  <c r="AD34" i="72"/>
  <c r="AN34" i="72" s="1"/>
  <c r="BC34" i="72" s="1"/>
  <c r="CK58" i="72"/>
  <c r="CO32" i="72"/>
  <c r="CO58" i="72"/>
  <c r="CQ32" i="72"/>
  <c r="CQ86" i="72" s="1"/>
  <c r="CP32" i="72"/>
  <c r="CN58" i="72"/>
  <c r="AD38" i="72"/>
  <c r="AN38" i="72" s="1"/>
  <c r="CN32" i="72"/>
  <c r="CL58" i="72"/>
  <c r="BC37" i="72"/>
  <c r="BS58" i="72"/>
  <c r="BT32" i="72"/>
  <c r="BR32" i="72"/>
  <c r="BP58" i="72"/>
  <c r="BF44" i="72"/>
  <c r="BD65" i="72"/>
  <c r="BD40" i="72"/>
  <c r="BP32" i="72"/>
  <c r="BD44" i="72"/>
  <c r="BD36" i="72"/>
  <c r="BI36" i="72"/>
  <c r="BH36" i="72"/>
  <c r="BI39" i="72"/>
  <c r="BU32" i="72"/>
  <c r="BH39" i="72"/>
  <c r="BG36" i="72"/>
  <c r="BG39" i="72"/>
  <c r="BF36" i="72"/>
  <c r="BF65" i="72"/>
  <c r="BS32" i="72"/>
  <c r="BF40" i="72"/>
  <c r="BG74" i="72"/>
  <c r="AE60" i="72"/>
  <c r="AO60" i="72" s="1"/>
  <c r="BC44" i="72"/>
  <c r="BC43" i="72"/>
  <c r="AI42" i="72"/>
  <c r="AS42" i="72" s="1"/>
  <c r="AH40" i="72"/>
  <c r="AR40" i="72" s="1"/>
  <c r="BG40" i="72" s="1"/>
  <c r="AG66" i="72"/>
  <c r="AQ66" i="72" s="1"/>
  <c r="BF66" i="72" s="1"/>
  <c r="BC61" i="72"/>
  <c r="BG44" i="72"/>
  <c r="AI68" i="72"/>
  <c r="AS68" i="72" s="1"/>
  <c r="AH42" i="72"/>
  <c r="AR42" i="72" s="1"/>
  <c r="BF48" i="72"/>
  <c r="AG68" i="72"/>
  <c r="AQ68" i="72" s="1"/>
  <c r="BD70" i="72"/>
  <c r="AD62" i="72"/>
  <c r="AN62" i="72" s="1"/>
  <c r="BC62" i="72" s="1"/>
  <c r="AI40" i="72"/>
  <c r="AS40" i="72" s="1"/>
  <c r="BH40" i="72" s="1"/>
  <c r="BC33" i="72"/>
  <c r="BC39" i="72"/>
  <c r="BD64" i="72"/>
  <c r="BD63" i="72"/>
  <c r="AG42" i="72"/>
  <c r="AQ42" i="72" s="1"/>
  <c r="BO58" i="72"/>
  <c r="AE66" i="72"/>
  <c r="AO66" i="72" s="1"/>
  <c r="BD66" i="72" s="1"/>
  <c r="AD64" i="72"/>
  <c r="AN64" i="72" s="1"/>
  <c r="AJ60" i="72"/>
  <c r="AT60" i="72" s="1"/>
  <c r="AJ42" i="72"/>
  <c r="AT42" i="72" s="1"/>
  <c r="BD48" i="72"/>
  <c r="AE68" i="72"/>
  <c r="AO68" i="72" s="1"/>
  <c r="AD66" i="72"/>
  <c r="AN66" i="72" s="1"/>
  <c r="AJ62" i="72"/>
  <c r="AT62" i="72" s="1"/>
  <c r="AI60" i="72"/>
  <c r="AS60" i="72" s="1"/>
  <c r="BC36" i="72"/>
  <c r="AD40" i="72"/>
  <c r="AN40" i="72" s="1"/>
  <c r="BC40" i="72" s="1"/>
  <c r="AD68" i="72"/>
  <c r="AN68" i="72" s="1"/>
  <c r="AJ64" i="72"/>
  <c r="AT64" i="72" s="1"/>
  <c r="AI62" i="72"/>
  <c r="AS62" i="72" s="1"/>
  <c r="AH60" i="72"/>
  <c r="AR60" i="72" s="1"/>
  <c r="BI44" i="72"/>
  <c r="AJ66" i="72"/>
  <c r="AT66" i="72" s="1"/>
  <c r="AI64" i="72"/>
  <c r="AS64" i="72" s="1"/>
  <c r="AH62" i="72"/>
  <c r="AR62" i="72" s="1"/>
  <c r="AG60" i="72"/>
  <c r="AQ60" i="72" s="1"/>
  <c r="AJ40" i="72"/>
  <c r="AT40" i="72" s="1"/>
  <c r="BI40" i="72" s="1"/>
  <c r="BH44" i="72"/>
  <c r="BR58" i="72"/>
  <c r="AJ68" i="72"/>
  <c r="AT68" i="72" s="1"/>
  <c r="AI66" i="72"/>
  <c r="AS66" i="72" s="1"/>
  <c r="AH64" i="72"/>
  <c r="AR64" i="72" s="1"/>
  <c r="AF41" i="72"/>
  <c r="AP41" i="72" s="1"/>
  <c r="AF65" i="72"/>
  <c r="AP65" i="72" s="1"/>
  <c r="AF37" i="72"/>
  <c r="AP37" i="72" s="1"/>
  <c r="AF32" i="72"/>
  <c r="AP32" i="72" s="1"/>
  <c r="BE32" i="72" s="1"/>
  <c r="AF63" i="72"/>
  <c r="AP63" i="72" s="1"/>
  <c r="AD32" i="72"/>
  <c r="AN32" i="72" s="1"/>
  <c r="BC32" i="72" s="1"/>
  <c r="AF43" i="72"/>
  <c r="AF39" i="72"/>
  <c r="AP39" i="72" s="1"/>
  <c r="AF35" i="72"/>
  <c r="AP35" i="72" s="1"/>
  <c r="AF67" i="72"/>
  <c r="AP67" i="72" s="1"/>
  <c r="AF33" i="72"/>
  <c r="AP33" i="72" s="1"/>
  <c r="AF59" i="72"/>
  <c r="AP59" i="72" s="1"/>
  <c r="AF58" i="72"/>
  <c r="AP58" i="72" s="1"/>
  <c r="BE58" i="72" s="1"/>
  <c r="CA58" i="72" s="1"/>
  <c r="AF61" i="72"/>
  <c r="AP61" i="72" s="1"/>
  <c r="AR13" i="74"/>
  <c r="AQ13" i="74"/>
  <c r="E3" i="72"/>
  <c r="D3" i="72"/>
  <c r="H30" i="72"/>
  <c r="G30" i="72"/>
  <c r="F3" i="72"/>
  <c r="D30" i="72"/>
  <c r="G3" i="72"/>
  <c r="E30" i="72"/>
  <c r="H3" i="72"/>
  <c r="F30" i="72"/>
  <c r="K44" i="72"/>
  <c r="L4" i="72"/>
  <c r="M4" i="72"/>
  <c r="N4" i="72"/>
  <c r="O4" i="72"/>
  <c r="P4" i="72"/>
  <c r="Q4" i="72"/>
  <c r="CL86" i="72" l="1"/>
  <c r="ES32" i="72"/>
  <c r="FO32" i="72" s="1"/>
  <c r="BP86" i="72"/>
  <c r="CN86" i="72"/>
  <c r="CR184" i="72" s="1"/>
  <c r="DJ86" i="72"/>
  <c r="DH184" i="72" s="1"/>
  <c r="DH86" i="72"/>
  <c r="BR70" i="72"/>
  <c r="CX70" i="72"/>
  <c r="DJ70" i="72" s="1"/>
  <c r="DK86" i="72"/>
  <c r="CO86" i="72"/>
  <c r="BS86" i="72"/>
  <c r="CP86" i="72"/>
  <c r="AF44" i="72"/>
  <c r="AP44" i="72" s="1"/>
  <c r="AP43" i="72"/>
  <c r="EC58" i="72"/>
  <c r="EM58" i="72"/>
  <c r="BR86" i="72"/>
  <c r="DM58" i="72"/>
  <c r="DM86" i="72" s="1"/>
  <c r="DW58" i="72"/>
  <c r="EF58" i="72"/>
  <c r="EF86" i="72" s="1"/>
  <c r="EP58" i="72"/>
  <c r="ED58" i="72"/>
  <c r="ED86" i="72" s="1"/>
  <c r="EN58" i="72"/>
  <c r="EH58" i="72"/>
  <c r="ER58" i="72"/>
  <c r="DL86" i="72"/>
  <c r="CM58" i="72"/>
  <c r="CW58" i="72"/>
  <c r="EG58" i="72"/>
  <c r="EG86" i="72" s="1"/>
  <c r="EQ58" i="72"/>
  <c r="EZ32" i="72"/>
  <c r="FJ32" i="72"/>
  <c r="EH32" i="72"/>
  <c r="ER32" i="72"/>
  <c r="FC32" i="72"/>
  <c r="FM32" i="72"/>
  <c r="FB32" i="72"/>
  <c r="FL32" i="72"/>
  <c r="BT44" i="72"/>
  <c r="CD44" i="72"/>
  <c r="BO39" i="72"/>
  <c r="BY39" i="72"/>
  <c r="BQ32" i="72"/>
  <c r="CA32" i="72"/>
  <c r="BR69" i="72"/>
  <c r="CB69" i="72"/>
  <c r="BO41" i="72"/>
  <c r="BY41" i="72"/>
  <c r="BO34" i="72"/>
  <c r="BY34" i="72"/>
  <c r="BS44" i="72"/>
  <c r="CC44" i="72"/>
  <c r="BO62" i="72"/>
  <c r="BY62" i="72"/>
  <c r="BO44" i="72"/>
  <c r="BY44" i="72"/>
  <c r="BR65" i="72"/>
  <c r="CB65" i="72"/>
  <c r="BT39" i="72"/>
  <c r="CD39" i="72"/>
  <c r="BU36" i="72"/>
  <c r="CE36" i="72"/>
  <c r="BP40" i="72"/>
  <c r="BZ40" i="72"/>
  <c r="BO40" i="72"/>
  <c r="BY40" i="72"/>
  <c r="BS35" i="72"/>
  <c r="CC35" i="72"/>
  <c r="BO61" i="72"/>
  <c r="BY61" i="72"/>
  <c r="BO42" i="72"/>
  <c r="BY42" i="72"/>
  <c r="BR47" i="72"/>
  <c r="CB47" i="72"/>
  <c r="BR66" i="72"/>
  <c r="CB66" i="72"/>
  <c r="BT40" i="72"/>
  <c r="CD40" i="72"/>
  <c r="BU35" i="72"/>
  <c r="CE35" i="72"/>
  <c r="BP65" i="72"/>
  <c r="BZ65" i="72"/>
  <c r="BU44" i="72"/>
  <c r="CE44" i="72"/>
  <c r="BP44" i="72"/>
  <c r="BZ44" i="72"/>
  <c r="BT35" i="72"/>
  <c r="CD35" i="72"/>
  <c r="BO33" i="72"/>
  <c r="BY33" i="72"/>
  <c r="BO35" i="72"/>
  <c r="BY35" i="72"/>
  <c r="BR48" i="72"/>
  <c r="CB48" i="72"/>
  <c r="BR35" i="72"/>
  <c r="CB35" i="72"/>
  <c r="BP35" i="72"/>
  <c r="BZ35" i="72"/>
  <c r="BP66" i="72"/>
  <c r="BZ66" i="72"/>
  <c r="BO32" i="72"/>
  <c r="BO86" i="72" s="1"/>
  <c r="BY32" i="72"/>
  <c r="BP69" i="72"/>
  <c r="BZ69" i="72"/>
  <c r="BR39" i="72"/>
  <c r="BR93" i="72" s="1"/>
  <c r="CB39" i="72"/>
  <c r="BT36" i="72"/>
  <c r="CD36" i="72"/>
  <c r="BO36" i="72"/>
  <c r="BO90" i="72" s="1"/>
  <c r="BY36" i="72"/>
  <c r="BP47" i="72"/>
  <c r="BZ47" i="72"/>
  <c r="BP63" i="72"/>
  <c r="BZ63" i="72"/>
  <c r="BS73" i="72"/>
  <c r="CC73" i="72"/>
  <c r="BR36" i="72"/>
  <c r="CB36" i="72"/>
  <c r="BU39" i="72"/>
  <c r="CE39" i="72"/>
  <c r="BP36" i="72"/>
  <c r="BZ36" i="72"/>
  <c r="BR43" i="72"/>
  <c r="CB43" i="72"/>
  <c r="BS40" i="72"/>
  <c r="CC40" i="72"/>
  <c r="BP70" i="72"/>
  <c r="BZ70" i="72"/>
  <c r="BR40" i="72"/>
  <c r="CB40" i="72"/>
  <c r="BO37" i="72"/>
  <c r="BY37" i="72"/>
  <c r="BS43" i="72"/>
  <c r="CC43" i="72"/>
  <c r="BO43" i="72"/>
  <c r="BY43" i="72"/>
  <c r="BS36" i="72"/>
  <c r="CC36" i="72"/>
  <c r="BP39" i="72"/>
  <c r="BZ39" i="72"/>
  <c r="BC38" i="72"/>
  <c r="BT43" i="72"/>
  <c r="CD43" i="72"/>
  <c r="BU43" i="72"/>
  <c r="CE43" i="72"/>
  <c r="BP48" i="72"/>
  <c r="BZ48" i="72"/>
  <c r="BP64" i="72"/>
  <c r="BZ64" i="72"/>
  <c r="BS74" i="72"/>
  <c r="CC74" i="72"/>
  <c r="BS39" i="72"/>
  <c r="CC39" i="72"/>
  <c r="BU40" i="72"/>
  <c r="CE40" i="72"/>
  <c r="BP43" i="72"/>
  <c r="BZ43" i="72"/>
  <c r="BR44" i="72"/>
  <c r="CB44" i="72"/>
  <c r="BF62" i="72"/>
  <c r="BF61" i="72"/>
  <c r="BD68" i="72"/>
  <c r="BD67" i="72"/>
  <c r="BC70" i="72"/>
  <c r="BC69" i="72"/>
  <c r="BD38" i="72"/>
  <c r="BD37" i="72"/>
  <c r="BG64" i="72"/>
  <c r="BG63" i="72"/>
  <c r="BG60" i="72"/>
  <c r="BG59" i="72"/>
  <c r="BI66" i="72"/>
  <c r="BI65" i="72"/>
  <c r="BD72" i="72"/>
  <c r="BD71" i="72"/>
  <c r="BD34" i="72"/>
  <c r="BD33" i="72"/>
  <c r="AF68" i="72"/>
  <c r="AP68" i="72" s="1"/>
  <c r="AF66" i="72"/>
  <c r="AP66" i="72" s="1"/>
  <c r="BH72" i="72"/>
  <c r="BH71" i="72"/>
  <c r="BI48" i="72"/>
  <c r="BI47" i="72"/>
  <c r="BG66" i="72"/>
  <c r="BG65" i="72"/>
  <c r="BG62" i="72"/>
  <c r="BG61" i="72"/>
  <c r="BC47" i="72"/>
  <c r="BC48" i="72"/>
  <c r="BD46" i="72"/>
  <c r="BD45" i="72"/>
  <c r="BC72" i="72"/>
  <c r="BC71" i="72"/>
  <c r="BF42" i="72"/>
  <c r="BF41" i="72"/>
  <c r="BD74" i="72"/>
  <c r="BD73" i="72"/>
  <c r="BF76" i="72"/>
  <c r="BF75" i="72"/>
  <c r="BI50" i="72"/>
  <c r="BI49" i="72"/>
  <c r="AF34" i="72"/>
  <c r="AP34" i="72" s="1"/>
  <c r="AF36" i="72"/>
  <c r="AP36" i="72" s="1"/>
  <c r="AF42" i="72"/>
  <c r="AP42" i="72" s="1"/>
  <c r="BH74" i="72"/>
  <c r="BH73" i="72"/>
  <c r="BH68" i="72"/>
  <c r="BH67" i="72"/>
  <c r="BG76" i="72"/>
  <c r="BG75" i="72"/>
  <c r="BH64" i="72"/>
  <c r="BH63" i="72"/>
  <c r="BG41" i="72"/>
  <c r="BG42" i="72"/>
  <c r="BC74" i="72"/>
  <c r="BC73" i="72"/>
  <c r="BF38" i="72"/>
  <c r="BF37" i="72"/>
  <c r="BH34" i="72"/>
  <c r="BH33" i="72"/>
  <c r="BI64" i="72"/>
  <c r="BI63" i="72"/>
  <c r="BH76" i="72"/>
  <c r="BH75" i="72"/>
  <c r="AF38" i="72"/>
  <c r="AP38" i="72" s="1"/>
  <c r="BI45" i="72"/>
  <c r="BI46" i="72"/>
  <c r="BC50" i="72"/>
  <c r="BC49" i="72"/>
  <c r="BC46" i="72"/>
  <c r="BC45" i="72"/>
  <c r="BC60" i="72"/>
  <c r="BC59" i="72"/>
  <c r="BI42" i="72"/>
  <c r="BI41" i="72"/>
  <c r="BD76" i="72"/>
  <c r="BD75" i="72"/>
  <c r="BF50" i="72"/>
  <c r="BF49" i="72"/>
  <c r="BH46" i="72"/>
  <c r="BH45" i="72"/>
  <c r="BD60" i="72"/>
  <c r="BD59" i="72"/>
  <c r="BI38" i="72"/>
  <c r="BI37" i="72"/>
  <c r="BI72" i="72"/>
  <c r="BI71" i="72"/>
  <c r="BF46" i="72"/>
  <c r="BF45" i="72"/>
  <c r="BI68" i="72"/>
  <c r="BI67" i="72"/>
  <c r="BG33" i="72"/>
  <c r="BG34" i="72"/>
  <c r="BI60" i="72"/>
  <c r="BI59" i="72"/>
  <c r="BH48" i="72"/>
  <c r="BH47" i="72"/>
  <c r="BF64" i="72"/>
  <c r="BF63" i="72"/>
  <c r="BF74" i="72"/>
  <c r="BF73" i="72"/>
  <c r="BD62" i="72"/>
  <c r="BD61" i="72"/>
  <c r="BH70" i="72"/>
  <c r="BH69" i="72"/>
  <c r="BF68" i="72"/>
  <c r="BF67" i="72"/>
  <c r="BG38" i="72"/>
  <c r="BG37" i="72"/>
  <c r="BG72" i="72"/>
  <c r="BG71" i="72"/>
  <c r="AF62" i="72"/>
  <c r="AP62" i="72" s="1"/>
  <c r="BI34" i="72"/>
  <c r="BI33" i="72"/>
  <c r="BI74" i="72"/>
  <c r="BI73" i="72"/>
  <c r="BH42" i="72"/>
  <c r="BH41" i="72"/>
  <c r="BI70" i="72"/>
  <c r="BI69" i="72"/>
  <c r="BH60" i="72"/>
  <c r="BH59" i="72"/>
  <c r="BI62" i="72"/>
  <c r="BI61" i="72"/>
  <c r="BC64" i="72"/>
  <c r="BC63" i="72"/>
  <c r="BG49" i="72"/>
  <c r="BG50" i="72"/>
  <c r="BD50" i="72"/>
  <c r="BD49" i="72"/>
  <c r="BG46" i="72"/>
  <c r="BG45" i="72"/>
  <c r="AF60" i="72"/>
  <c r="AP60" i="72" s="1"/>
  <c r="BG68" i="72"/>
  <c r="BG67" i="72"/>
  <c r="BH50" i="72"/>
  <c r="BH49" i="72"/>
  <c r="BG70" i="72"/>
  <c r="BG69" i="72"/>
  <c r="AF40" i="72"/>
  <c r="AP40" i="72" s="1"/>
  <c r="BI76" i="72"/>
  <c r="BI75" i="72"/>
  <c r="BH66" i="72"/>
  <c r="BH65" i="72"/>
  <c r="BF34" i="72"/>
  <c r="BF33" i="72"/>
  <c r="BF72" i="72"/>
  <c r="BF71" i="72"/>
  <c r="AF64" i="72"/>
  <c r="AP64" i="72" s="1"/>
  <c r="BF60" i="72"/>
  <c r="BF59" i="72"/>
  <c r="BH38" i="72"/>
  <c r="BH37" i="72"/>
  <c r="BC76" i="72"/>
  <c r="BC75" i="72"/>
  <c r="BH62" i="72"/>
  <c r="BH61" i="72"/>
  <c r="BC68" i="72"/>
  <c r="BC67" i="72"/>
  <c r="BC66" i="72"/>
  <c r="BC65" i="72"/>
  <c r="BD42" i="72"/>
  <c r="BD41" i="72"/>
  <c r="BG48" i="72"/>
  <c r="BG47" i="72"/>
  <c r="AR87" i="72"/>
  <c r="AR91" i="72" s="1"/>
  <c r="AZ90" i="72"/>
  <c r="AZ88" i="72"/>
  <c r="AU87" i="72"/>
  <c r="AU91" i="72" s="1"/>
  <c r="AZ93" i="72"/>
  <c r="AO87" i="72"/>
  <c r="AO91" i="72" s="1"/>
  <c r="AS87" i="72"/>
  <c r="AS91" i="72" s="1"/>
  <c r="AQ87" i="72"/>
  <c r="AQ91" i="72" s="1"/>
  <c r="AZ89" i="72"/>
  <c r="AZ91" i="72"/>
  <c r="AZ92" i="72"/>
  <c r="AT87" i="72"/>
  <c r="AT91" i="72" s="1"/>
  <c r="AP87" i="72"/>
  <c r="AP91" i="72" s="1"/>
  <c r="DT70" i="72" l="1"/>
  <c r="EP70" i="72" s="1"/>
  <c r="FE32" i="72"/>
  <c r="CN184" i="72"/>
  <c r="CL184" i="72"/>
  <c r="CU184" i="72"/>
  <c r="DO184" i="72"/>
  <c r="CO184" i="72"/>
  <c r="CM184" i="72"/>
  <c r="CV184" i="72"/>
  <c r="CW184" i="72"/>
  <c r="CX184" i="72"/>
  <c r="CS184" i="72"/>
  <c r="CK184" i="72"/>
  <c r="CQ184" i="72"/>
  <c r="CY184" i="72"/>
  <c r="CY203" i="72" s="1"/>
  <c r="BI191" i="72" s="1"/>
  <c r="AG204" i="72" s="1"/>
  <c r="CT184" i="72"/>
  <c r="CP184" i="72"/>
  <c r="DG184" i="72"/>
  <c r="BR98" i="72"/>
  <c r="BS196" i="72" s="1"/>
  <c r="BP97" i="72"/>
  <c r="BR97" i="72"/>
  <c r="BP195" i="72" s="1"/>
  <c r="DT184" i="72"/>
  <c r="DL184" i="72"/>
  <c r="DS184" i="72"/>
  <c r="DQ184" i="72"/>
  <c r="DK184" i="72"/>
  <c r="DU184" i="72"/>
  <c r="DU203" i="72" s="1"/>
  <c r="BI192" i="72" s="1"/>
  <c r="AH204" i="72" s="1"/>
  <c r="DR184" i="72"/>
  <c r="DI184" i="72"/>
  <c r="DP184" i="72"/>
  <c r="DM184" i="72"/>
  <c r="DJ184" i="72"/>
  <c r="DN184" i="72"/>
  <c r="BP93" i="72"/>
  <c r="BW214" i="72"/>
  <c r="BY214" i="72"/>
  <c r="BQ214" i="72"/>
  <c r="BV214" i="72"/>
  <c r="BX214" i="72"/>
  <c r="BO214" i="72"/>
  <c r="CA214" i="72"/>
  <c r="BP214" i="72"/>
  <c r="CC214" i="72"/>
  <c r="BU214" i="72"/>
  <c r="BS214" i="72"/>
  <c r="CB214" i="72"/>
  <c r="BZ214" i="72"/>
  <c r="BR214" i="72"/>
  <c r="BT214" i="72"/>
  <c r="CB191" i="72"/>
  <c r="CA191" i="72"/>
  <c r="BS191" i="72"/>
  <c r="BO191" i="72"/>
  <c r="BX191" i="72"/>
  <c r="BW191" i="72"/>
  <c r="BT191" i="72"/>
  <c r="BU191" i="72"/>
  <c r="BZ191" i="72"/>
  <c r="BR191" i="72"/>
  <c r="CC191" i="72"/>
  <c r="BP191" i="72"/>
  <c r="BQ191" i="72"/>
  <c r="BV191" i="72"/>
  <c r="BY191" i="72"/>
  <c r="EK184" i="72"/>
  <c r="EC184" i="72"/>
  <c r="EP184" i="72"/>
  <c r="EQ184" i="72"/>
  <c r="EQ203" i="72" s="1"/>
  <c r="BI193" i="72" s="1"/>
  <c r="AI204" i="72" s="1"/>
  <c r="EN184" i="72"/>
  <c r="ED184" i="72"/>
  <c r="EF184" i="72"/>
  <c r="EE184" i="72"/>
  <c r="EG184" i="72"/>
  <c r="EM184" i="72"/>
  <c r="EO184" i="72"/>
  <c r="EJ184" i="72"/>
  <c r="EH184" i="72"/>
  <c r="EI184" i="72"/>
  <c r="EL184" i="72"/>
  <c r="CB210" i="72"/>
  <c r="BT210" i="72"/>
  <c r="BO210" i="72"/>
  <c r="BV210" i="72"/>
  <c r="CA210" i="72"/>
  <c r="CC210" i="72"/>
  <c r="BY210" i="72"/>
  <c r="BS210" i="72"/>
  <c r="BX210" i="72"/>
  <c r="BU210" i="72"/>
  <c r="BQ210" i="72"/>
  <c r="BW210" i="72"/>
  <c r="BR210" i="72"/>
  <c r="BZ210" i="72"/>
  <c r="BP210" i="72"/>
  <c r="BW184" i="72"/>
  <c r="BP184" i="72"/>
  <c r="BO184" i="72"/>
  <c r="BR184" i="72"/>
  <c r="BT184" i="72"/>
  <c r="CB184" i="72"/>
  <c r="BV184" i="72"/>
  <c r="CA184" i="72"/>
  <c r="BS184" i="72"/>
  <c r="BX184" i="72"/>
  <c r="BY184" i="72"/>
  <c r="BQ184" i="72"/>
  <c r="CC184" i="72"/>
  <c r="CC203" i="72" s="1"/>
  <c r="BI190" i="72" s="1"/>
  <c r="AF204" i="72" s="1"/>
  <c r="BU184" i="72"/>
  <c r="BZ184" i="72"/>
  <c r="GA32" i="72"/>
  <c r="GK32" i="72"/>
  <c r="GW32" i="72" s="1"/>
  <c r="FY32" i="72"/>
  <c r="GI32" i="72"/>
  <c r="GU32" i="72" s="1"/>
  <c r="FX32" i="72"/>
  <c r="GH32" i="72"/>
  <c r="GT32" i="72" s="1"/>
  <c r="FV32" i="72"/>
  <c r="GF32" i="72"/>
  <c r="GR32" i="72" s="1"/>
  <c r="EH86" i="72"/>
  <c r="EI58" i="72"/>
  <c r="EI86" i="72" s="1"/>
  <c r="ES58" i="72"/>
  <c r="CL64" i="72"/>
  <c r="CV64" i="72"/>
  <c r="BP98" i="72"/>
  <c r="CO73" i="72"/>
  <c r="CY73" i="72"/>
  <c r="CL66" i="72"/>
  <c r="CV66" i="72"/>
  <c r="CN66" i="72"/>
  <c r="CX66" i="72"/>
  <c r="FD58" i="72"/>
  <c r="FN58" i="72"/>
  <c r="CK62" i="72"/>
  <c r="CU62" i="72"/>
  <c r="EF70" i="72"/>
  <c r="CK61" i="72"/>
  <c r="CU61" i="72"/>
  <c r="CN69" i="72"/>
  <c r="CX69" i="72"/>
  <c r="CL63" i="72"/>
  <c r="CV63" i="72"/>
  <c r="CL65" i="72"/>
  <c r="CV65" i="72"/>
  <c r="CN65" i="72"/>
  <c r="CX65" i="72"/>
  <c r="EZ58" i="72"/>
  <c r="EZ86" i="72" s="1"/>
  <c r="FJ58" i="72"/>
  <c r="FC58" i="72"/>
  <c r="FC86" i="72" s="1"/>
  <c r="FM58" i="72"/>
  <c r="EY58" i="72"/>
  <c r="FI58" i="72"/>
  <c r="CL70" i="72"/>
  <c r="CV70" i="72"/>
  <c r="CL69" i="72"/>
  <c r="CV69" i="72"/>
  <c r="FB58" i="72"/>
  <c r="FB86" i="72" s="1"/>
  <c r="FL58" i="72"/>
  <c r="CO74" i="72"/>
  <c r="CY74" i="72"/>
  <c r="DI58" i="72"/>
  <c r="DS58" i="72"/>
  <c r="CO43" i="72"/>
  <c r="CY43" i="72"/>
  <c r="CO40" i="72"/>
  <c r="CY40" i="72"/>
  <c r="CN36" i="72"/>
  <c r="CX36" i="72"/>
  <c r="CK36" i="72"/>
  <c r="CU36" i="72"/>
  <c r="CK32" i="72"/>
  <c r="CK86" i="72" s="1"/>
  <c r="CU32" i="72"/>
  <c r="CN48" i="72"/>
  <c r="CX48" i="72"/>
  <c r="CL44" i="72"/>
  <c r="CV44" i="72"/>
  <c r="CP40" i="72"/>
  <c r="CZ40" i="72"/>
  <c r="CQ36" i="72"/>
  <c r="DA36" i="72"/>
  <c r="FD32" i="72"/>
  <c r="FN32" i="72"/>
  <c r="CL43" i="72"/>
  <c r="CV43" i="72"/>
  <c r="CL39" i="72"/>
  <c r="CV39" i="72"/>
  <c r="CN43" i="72"/>
  <c r="CX43" i="72"/>
  <c r="CK35" i="72"/>
  <c r="CU35" i="72"/>
  <c r="CQ44" i="72"/>
  <c r="DA44" i="72"/>
  <c r="CO44" i="72"/>
  <c r="CY44" i="72"/>
  <c r="CM32" i="72"/>
  <c r="CM86" i="72" s="1"/>
  <c r="CW32" i="72"/>
  <c r="CO36" i="72"/>
  <c r="CY36" i="72"/>
  <c r="CN40" i="72"/>
  <c r="CX40" i="72"/>
  <c r="CL36" i="72"/>
  <c r="CV36" i="72"/>
  <c r="CN39" i="72"/>
  <c r="CX39" i="72"/>
  <c r="CL35" i="72"/>
  <c r="CV35" i="72"/>
  <c r="CK33" i="72"/>
  <c r="CU33" i="72"/>
  <c r="CN47" i="72"/>
  <c r="CX47" i="72"/>
  <c r="CK40" i="72"/>
  <c r="CU40" i="72"/>
  <c r="CK34" i="72"/>
  <c r="CU34" i="72"/>
  <c r="CK39" i="72"/>
  <c r="CU39" i="72"/>
  <c r="CP39" i="72"/>
  <c r="CZ39" i="72"/>
  <c r="CO39" i="72"/>
  <c r="CY39" i="72"/>
  <c r="CQ43" i="72"/>
  <c r="DA43" i="72"/>
  <c r="CK37" i="72"/>
  <c r="CU37" i="72"/>
  <c r="CP36" i="72"/>
  <c r="CZ36" i="72"/>
  <c r="CO35" i="72"/>
  <c r="CY35" i="72"/>
  <c r="CQ40" i="72"/>
  <c r="DA40" i="72"/>
  <c r="CL48" i="72"/>
  <c r="CV48" i="72"/>
  <c r="CK43" i="72"/>
  <c r="CU43" i="72"/>
  <c r="CQ39" i="72"/>
  <c r="DA39" i="72"/>
  <c r="CL47" i="72"/>
  <c r="CV47" i="72"/>
  <c r="CN35" i="72"/>
  <c r="CX35" i="72"/>
  <c r="CP35" i="72"/>
  <c r="CZ35" i="72"/>
  <c r="CQ35" i="72"/>
  <c r="DA35" i="72"/>
  <c r="CK42" i="72"/>
  <c r="CU42" i="72"/>
  <c r="CL40" i="72"/>
  <c r="CV40" i="72"/>
  <c r="CK44" i="72"/>
  <c r="CU44" i="72"/>
  <c r="CK41" i="72"/>
  <c r="CU41" i="72"/>
  <c r="CP44" i="72"/>
  <c r="CZ44" i="72"/>
  <c r="CN44" i="72"/>
  <c r="CN98" i="72" s="1"/>
  <c r="CX44" i="72"/>
  <c r="CP43" i="72"/>
  <c r="CZ43" i="72"/>
  <c r="BO65" i="72"/>
  <c r="BO93" i="72" s="1"/>
  <c r="BY65" i="72"/>
  <c r="BS67" i="72"/>
  <c r="CC67" i="72"/>
  <c r="BO60" i="72"/>
  <c r="BO88" i="72" s="1"/>
  <c r="BY60" i="72"/>
  <c r="BT63" i="72"/>
  <c r="CD63" i="72"/>
  <c r="BO71" i="72"/>
  <c r="BY71" i="72"/>
  <c r="BO70" i="72"/>
  <c r="BO98" i="72" s="1"/>
  <c r="BY70" i="72"/>
  <c r="BO66" i="72"/>
  <c r="BO94" i="72" s="1"/>
  <c r="BY66" i="72"/>
  <c r="BT37" i="72"/>
  <c r="CD37" i="72"/>
  <c r="BU76" i="72"/>
  <c r="CE76" i="72"/>
  <c r="BS68" i="72"/>
  <c r="CC68" i="72"/>
  <c r="BP49" i="72"/>
  <c r="BZ49" i="72"/>
  <c r="BU73" i="72"/>
  <c r="CE73" i="72"/>
  <c r="BS37" i="72"/>
  <c r="CC37" i="72"/>
  <c r="BP61" i="72"/>
  <c r="BP89" i="72" s="1"/>
  <c r="BZ61" i="72"/>
  <c r="BU59" i="72"/>
  <c r="CE59" i="72"/>
  <c r="BU71" i="72"/>
  <c r="CE71" i="72"/>
  <c r="BR49" i="72"/>
  <c r="CB49" i="72"/>
  <c r="BO45" i="72"/>
  <c r="BY45" i="72"/>
  <c r="BT75" i="72"/>
  <c r="CD75" i="72"/>
  <c r="BR37" i="72"/>
  <c r="CB37" i="72"/>
  <c r="BT64" i="72"/>
  <c r="CD64" i="72"/>
  <c r="BO72" i="72"/>
  <c r="BY72" i="72"/>
  <c r="BS66" i="72"/>
  <c r="BS94" i="72" s="1"/>
  <c r="CC66" i="72"/>
  <c r="BS59" i="72"/>
  <c r="CC59" i="72"/>
  <c r="BP67" i="72"/>
  <c r="BZ67" i="72"/>
  <c r="BO89" i="72"/>
  <c r="BO76" i="72"/>
  <c r="BY76" i="72"/>
  <c r="BS72" i="72"/>
  <c r="CC72" i="72"/>
  <c r="BS65" i="72"/>
  <c r="BS93" i="72" s="1"/>
  <c r="CC65" i="72"/>
  <c r="BO67" i="72"/>
  <c r="BO95" i="72" s="1"/>
  <c r="BY67" i="72"/>
  <c r="BP50" i="72"/>
  <c r="BZ50" i="72"/>
  <c r="BP62" i="72"/>
  <c r="BP90" i="72" s="1"/>
  <c r="BZ62" i="72"/>
  <c r="BR38" i="72"/>
  <c r="CB38" i="72"/>
  <c r="BP45" i="72"/>
  <c r="BZ45" i="72"/>
  <c r="BP68" i="72"/>
  <c r="BZ68" i="72"/>
  <c r="BO68" i="72"/>
  <c r="BO96" i="72" s="1"/>
  <c r="BY68" i="72"/>
  <c r="BR72" i="72"/>
  <c r="CB72" i="72"/>
  <c r="BS50" i="72"/>
  <c r="CC50" i="72"/>
  <c r="BT60" i="72"/>
  <c r="CD60" i="72"/>
  <c r="BU33" i="72"/>
  <c r="CE33" i="72"/>
  <c r="BR67" i="72"/>
  <c r="CB67" i="72"/>
  <c r="BR73" i="72"/>
  <c r="BR101" i="72" s="1"/>
  <c r="CB73" i="72"/>
  <c r="BS34" i="72"/>
  <c r="CC34" i="72"/>
  <c r="BU37" i="72"/>
  <c r="CE37" i="72"/>
  <c r="BP75" i="72"/>
  <c r="BZ75" i="72"/>
  <c r="BO49" i="72"/>
  <c r="BY49" i="72"/>
  <c r="BU63" i="72"/>
  <c r="CE63" i="72"/>
  <c r="BO73" i="72"/>
  <c r="BY73" i="72"/>
  <c r="BS76" i="72"/>
  <c r="CC76" i="72"/>
  <c r="BR76" i="72"/>
  <c r="CB76" i="72"/>
  <c r="BP46" i="72"/>
  <c r="BZ46" i="72"/>
  <c r="BU48" i="72"/>
  <c r="CE48" i="72"/>
  <c r="BP33" i="72"/>
  <c r="BZ33" i="72"/>
  <c r="BS63" i="72"/>
  <c r="CC63" i="72"/>
  <c r="BR61" i="72"/>
  <c r="BR89" i="72" s="1"/>
  <c r="CB61" i="72"/>
  <c r="BR94" i="72"/>
  <c r="BU62" i="72"/>
  <c r="BU90" i="72" s="1"/>
  <c r="CE62" i="72"/>
  <c r="BT46" i="72"/>
  <c r="CD46" i="72"/>
  <c r="BU50" i="72"/>
  <c r="CE50" i="72"/>
  <c r="BR71" i="72"/>
  <c r="CB71" i="72"/>
  <c r="BS38" i="72"/>
  <c r="CC38" i="72"/>
  <c r="BO46" i="72"/>
  <c r="BY46" i="72"/>
  <c r="BU47" i="72"/>
  <c r="CE47" i="72"/>
  <c r="BS47" i="72"/>
  <c r="BS101" i="72" s="1"/>
  <c r="CC47" i="72"/>
  <c r="BR59" i="72"/>
  <c r="CB59" i="72"/>
  <c r="BR33" i="72"/>
  <c r="CB33" i="72"/>
  <c r="BS69" i="72"/>
  <c r="BS97" i="72" s="1"/>
  <c r="CC69" i="72"/>
  <c r="BS49" i="72"/>
  <c r="CC49" i="72"/>
  <c r="BU34" i="72"/>
  <c r="CE34" i="72"/>
  <c r="BR68" i="72"/>
  <c r="CB68" i="72"/>
  <c r="BR74" i="72"/>
  <c r="BR102" i="72" s="1"/>
  <c r="CB74" i="72"/>
  <c r="BS33" i="72"/>
  <c r="CC33" i="72"/>
  <c r="BU38" i="72"/>
  <c r="CE38" i="72"/>
  <c r="BP76" i="72"/>
  <c r="BZ76" i="72"/>
  <c r="BO50" i="72"/>
  <c r="BY50" i="72"/>
  <c r="BU64" i="72"/>
  <c r="CE64" i="72"/>
  <c r="BO74" i="72"/>
  <c r="BY74" i="72"/>
  <c r="BT67" i="72"/>
  <c r="CD67" i="72"/>
  <c r="BP73" i="72"/>
  <c r="BP101" i="72" s="1"/>
  <c r="BZ73" i="72"/>
  <c r="BO48" i="72"/>
  <c r="BY48" i="72"/>
  <c r="BT71" i="72"/>
  <c r="CD71" i="72"/>
  <c r="BP34" i="72"/>
  <c r="BZ34" i="72"/>
  <c r="BS64" i="72"/>
  <c r="CC64" i="72"/>
  <c r="BR62" i="72"/>
  <c r="BR90" i="72" s="1"/>
  <c r="CB62" i="72"/>
  <c r="BU75" i="72"/>
  <c r="CE75" i="72"/>
  <c r="BR46" i="72"/>
  <c r="CB46" i="72"/>
  <c r="BU72" i="72"/>
  <c r="CE72" i="72"/>
  <c r="BS48" i="72"/>
  <c r="BS102" i="72" s="1"/>
  <c r="CC48" i="72"/>
  <c r="BT61" i="72"/>
  <c r="BT89" i="72" s="1"/>
  <c r="CD61" i="72"/>
  <c r="BR60" i="72"/>
  <c r="CB60" i="72"/>
  <c r="BR34" i="72"/>
  <c r="CB34" i="72"/>
  <c r="BS70" i="72"/>
  <c r="BS98" i="72" s="1"/>
  <c r="CC70" i="72"/>
  <c r="BO63" i="72"/>
  <c r="BO91" i="72" s="1"/>
  <c r="BY63" i="72"/>
  <c r="BU69" i="72"/>
  <c r="BU97" i="72" s="1"/>
  <c r="CE69" i="72"/>
  <c r="BT69" i="72"/>
  <c r="BT97" i="72" s="1"/>
  <c r="CD69" i="72"/>
  <c r="BR63" i="72"/>
  <c r="CB63" i="72"/>
  <c r="BU67" i="72"/>
  <c r="CE67" i="72"/>
  <c r="BP59" i="72"/>
  <c r="BZ59" i="72"/>
  <c r="BU41" i="72"/>
  <c r="CE41" i="72"/>
  <c r="BU46" i="72"/>
  <c r="CE46" i="72"/>
  <c r="BT33" i="72"/>
  <c r="CD33" i="72"/>
  <c r="BS42" i="72"/>
  <c r="CC42" i="72"/>
  <c r="BT68" i="72"/>
  <c r="CD68" i="72"/>
  <c r="BP74" i="72"/>
  <c r="BP102" i="72" s="1"/>
  <c r="BZ74" i="72"/>
  <c r="BO47" i="72"/>
  <c r="BY47" i="72"/>
  <c r="BT72" i="72"/>
  <c r="CD72" i="72"/>
  <c r="BP71" i="72"/>
  <c r="BZ71" i="72"/>
  <c r="BP37" i="72"/>
  <c r="BP91" i="72" s="1"/>
  <c r="BZ37" i="72"/>
  <c r="BS46" i="72"/>
  <c r="CC46" i="72"/>
  <c r="BT48" i="72"/>
  <c r="CD48" i="72"/>
  <c r="BT38" i="72"/>
  <c r="CD38" i="72"/>
  <c r="BU74" i="72"/>
  <c r="CE74" i="72"/>
  <c r="BR50" i="72"/>
  <c r="CB50" i="72"/>
  <c r="BS75" i="72"/>
  <c r="CC75" i="72"/>
  <c r="BP41" i="72"/>
  <c r="BZ41" i="72"/>
  <c r="BT65" i="72"/>
  <c r="BT93" i="72" s="1"/>
  <c r="CD65" i="72"/>
  <c r="BT49" i="72"/>
  <c r="CD49" i="72"/>
  <c r="BO64" i="72"/>
  <c r="BY64" i="72"/>
  <c r="BU70" i="72"/>
  <c r="BU98" i="72" s="1"/>
  <c r="CE70" i="72"/>
  <c r="BT70" i="72"/>
  <c r="BT98" i="72" s="1"/>
  <c r="CD70" i="72"/>
  <c r="BR64" i="72"/>
  <c r="CB64" i="72"/>
  <c r="BU68" i="72"/>
  <c r="CE68" i="72"/>
  <c r="BP60" i="72"/>
  <c r="BZ60" i="72"/>
  <c r="BU42" i="72"/>
  <c r="CE42" i="72"/>
  <c r="BU45" i="72"/>
  <c r="BU99" i="72" s="1"/>
  <c r="CE45" i="72"/>
  <c r="BT34" i="72"/>
  <c r="CD34" i="72"/>
  <c r="BS41" i="72"/>
  <c r="CC41" i="72"/>
  <c r="BT73" i="72"/>
  <c r="CD73" i="72"/>
  <c r="BR41" i="72"/>
  <c r="CB41" i="72"/>
  <c r="BS61" i="72"/>
  <c r="BS89" i="72" s="1"/>
  <c r="CC61" i="72"/>
  <c r="BP72" i="72"/>
  <c r="BZ72" i="72"/>
  <c r="BP38" i="72"/>
  <c r="BP92" i="72" s="1"/>
  <c r="BZ38" i="72"/>
  <c r="BT42" i="72"/>
  <c r="CD42" i="72"/>
  <c r="BU66" i="72"/>
  <c r="BU94" i="72" s="1"/>
  <c r="CE66" i="72"/>
  <c r="BT59" i="72"/>
  <c r="CD59" i="72"/>
  <c r="BU60" i="72"/>
  <c r="CE60" i="72"/>
  <c r="BT76" i="72"/>
  <c r="CD76" i="72"/>
  <c r="BR75" i="72"/>
  <c r="CB75" i="72"/>
  <c r="BS60" i="72"/>
  <c r="CC60" i="72"/>
  <c r="BT62" i="72"/>
  <c r="BT90" i="72" s="1"/>
  <c r="CD62" i="72"/>
  <c r="BP42" i="72"/>
  <c r="BZ42" i="72"/>
  <c r="BO75" i="72"/>
  <c r="BY75" i="72"/>
  <c r="BT66" i="72"/>
  <c r="BT94" i="72" s="1"/>
  <c r="CD66" i="72"/>
  <c r="BT50" i="72"/>
  <c r="CD50" i="72"/>
  <c r="BS45" i="72"/>
  <c r="CC45" i="72"/>
  <c r="BU61" i="72"/>
  <c r="BU89" i="72" s="1"/>
  <c r="CE61" i="72"/>
  <c r="BT41" i="72"/>
  <c r="CD41" i="72"/>
  <c r="BS71" i="72"/>
  <c r="CC71" i="72"/>
  <c r="BT47" i="72"/>
  <c r="CD47" i="72"/>
  <c r="BR45" i="72"/>
  <c r="CB45" i="72"/>
  <c r="BT45" i="72"/>
  <c r="CD45" i="72"/>
  <c r="BO59" i="72"/>
  <c r="BO87" i="72" s="1"/>
  <c r="BY59" i="72"/>
  <c r="BT74" i="72"/>
  <c r="CD74" i="72"/>
  <c r="BU49" i="72"/>
  <c r="CE49" i="72"/>
  <c r="BR42" i="72"/>
  <c r="CB42" i="72"/>
  <c r="BS62" i="72"/>
  <c r="BS90" i="72" s="1"/>
  <c r="CC62" i="72"/>
  <c r="BU65" i="72"/>
  <c r="BU93" i="72" s="1"/>
  <c r="CE65" i="72"/>
  <c r="BO69" i="72"/>
  <c r="BO97" i="72" s="1"/>
  <c r="BY69" i="72"/>
  <c r="BO38" i="72"/>
  <c r="BY38" i="72"/>
  <c r="BP94" i="72"/>
  <c r="BE47" i="72"/>
  <c r="BE48" i="72"/>
  <c r="BE42" i="72"/>
  <c r="BE41" i="72"/>
  <c r="BE36" i="72"/>
  <c r="BE35" i="72"/>
  <c r="BE68" i="72"/>
  <c r="BE67" i="72"/>
  <c r="BE50" i="72"/>
  <c r="BE49" i="72"/>
  <c r="BE60" i="72"/>
  <c r="BE59" i="72"/>
  <c r="BE76" i="72"/>
  <c r="BE75" i="72"/>
  <c r="BE66" i="72"/>
  <c r="BE65" i="72"/>
  <c r="BE70" i="72"/>
  <c r="BE69" i="72"/>
  <c r="BE46" i="72"/>
  <c r="BE45" i="72"/>
  <c r="BE38" i="72"/>
  <c r="BE37" i="72"/>
  <c r="BE39" i="72"/>
  <c r="BE40" i="72"/>
  <c r="BE72" i="72"/>
  <c r="BE71" i="72"/>
  <c r="BE62" i="72"/>
  <c r="BE61" i="72"/>
  <c r="BE34" i="72"/>
  <c r="BE33" i="72"/>
  <c r="BE74" i="72"/>
  <c r="BE73" i="72"/>
  <c r="BE64" i="72"/>
  <c r="BE63" i="72"/>
  <c r="BE44" i="72"/>
  <c r="BE43" i="72"/>
  <c r="L30" i="72"/>
  <c r="L56" i="72" s="1"/>
  <c r="J129" i="72" s="1"/>
  <c r="M30" i="72"/>
  <c r="M56" i="72" s="1"/>
  <c r="J147" i="72" s="1"/>
  <c r="N30" i="72"/>
  <c r="N56" i="72" s="1"/>
  <c r="J165" i="72" s="1"/>
  <c r="O30" i="72"/>
  <c r="O56" i="72" s="1"/>
  <c r="J183" i="72" s="1"/>
  <c r="P30" i="72"/>
  <c r="P56" i="72" s="1"/>
  <c r="J201" i="72" s="1"/>
  <c r="Q30" i="72"/>
  <c r="Q56" i="72" s="1"/>
  <c r="J219" i="72" s="1"/>
  <c r="K30" i="72"/>
  <c r="K56" i="72" s="1"/>
  <c r="J111" i="72" s="1"/>
  <c r="CC196" i="72" l="1"/>
  <c r="BX196" i="72"/>
  <c r="CA196" i="72"/>
  <c r="BV196" i="72"/>
  <c r="BP196" i="72"/>
  <c r="BO196" i="72"/>
  <c r="BV195" i="72"/>
  <c r="BZ195" i="72"/>
  <c r="BY195" i="72"/>
  <c r="BT195" i="72"/>
  <c r="CL98" i="72"/>
  <c r="BX195" i="72"/>
  <c r="BR195" i="72"/>
  <c r="BT88" i="72"/>
  <c r="BU196" i="72"/>
  <c r="BR196" i="72"/>
  <c r="BY196" i="72"/>
  <c r="BW196" i="72"/>
  <c r="BQ196" i="72"/>
  <c r="BZ196" i="72"/>
  <c r="BT196" i="72"/>
  <c r="CB196" i="72"/>
  <c r="BU101" i="72"/>
  <c r="CK89" i="72"/>
  <c r="CT213" i="72" s="1"/>
  <c r="CB195" i="72"/>
  <c r="BW195" i="72"/>
  <c r="BO195" i="72"/>
  <c r="BU195" i="72"/>
  <c r="BS195" i="72"/>
  <c r="CC195" i="72"/>
  <c r="CA195" i="72"/>
  <c r="CN94" i="72"/>
  <c r="CR192" i="72" s="1"/>
  <c r="BQ195" i="72"/>
  <c r="CA215" i="72"/>
  <c r="BZ215" i="72"/>
  <c r="BX215" i="72"/>
  <c r="BR215" i="72"/>
  <c r="BU215" i="72"/>
  <c r="BO215" i="72"/>
  <c r="CB215" i="72"/>
  <c r="BS215" i="72"/>
  <c r="BW215" i="72"/>
  <c r="BV215" i="72"/>
  <c r="BT215" i="72"/>
  <c r="CC215" i="72"/>
  <c r="BQ215" i="72"/>
  <c r="BP215" i="72"/>
  <c r="BY215" i="72"/>
  <c r="BR96" i="72"/>
  <c r="BY194" i="72" s="1"/>
  <c r="BT95" i="72"/>
  <c r="BP95" i="72"/>
  <c r="BU96" i="72"/>
  <c r="BO92" i="72"/>
  <c r="BZ216" i="72" s="1"/>
  <c r="BO99" i="72"/>
  <c r="BO223" i="72" s="1"/>
  <c r="FD86" i="72"/>
  <c r="CB199" i="72"/>
  <c r="CA199" i="72"/>
  <c r="BS199" i="72"/>
  <c r="BO199" i="72"/>
  <c r="BP199" i="72"/>
  <c r="BX199" i="72"/>
  <c r="CC199" i="72"/>
  <c r="BU199" i="72"/>
  <c r="BZ199" i="72"/>
  <c r="BW199" i="72"/>
  <c r="BR199" i="72"/>
  <c r="BV199" i="72"/>
  <c r="BQ199" i="72"/>
  <c r="BY199" i="72"/>
  <c r="BT199" i="72"/>
  <c r="CB221" i="72"/>
  <c r="BT221" i="72"/>
  <c r="BO221" i="72"/>
  <c r="BV221" i="72"/>
  <c r="CA221" i="72"/>
  <c r="CC221" i="72"/>
  <c r="BP221" i="72"/>
  <c r="BX221" i="72"/>
  <c r="BZ221" i="72"/>
  <c r="BR221" i="72"/>
  <c r="BY221" i="72"/>
  <c r="BW221" i="72"/>
  <c r="BQ221" i="72"/>
  <c r="BS221" i="72"/>
  <c r="BU221" i="72"/>
  <c r="CC192" i="72"/>
  <c r="BV192" i="72"/>
  <c r="BW192" i="72"/>
  <c r="BP192" i="72"/>
  <c r="CA192" i="72"/>
  <c r="BS192" i="72"/>
  <c r="BO192" i="72"/>
  <c r="BR192" i="72"/>
  <c r="CB192" i="72"/>
  <c r="BX192" i="72"/>
  <c r="BU192" i="72"/>
  <c r="BZ192" i="72"/>
  <c r="BT192" i="72"/>
  <c r="BQ192" i="72"/>
  <c r="BY192" i="72"/>
  <c r="BY220" i="72"/>
  <c r="BQ220" i="72"/>
  <c r="CA220" i="72"/>
  <c r="BX220" i="72"/>
  <c r="BS220" i="72"/>
  <c r="BP220" i="72"/>
  <c r="BZ220" i="72"/>
  <c r="BO220" i="72"/>
  <c r="BR220" i="72"/>
  <c r="CC220" i="72"/>
  <c r="BU220" i="72"/>
  <c r="BV220" i="72"/>
  <c r="BT220" i="72"/>
  <c r="CB220" i="72"/>
  <c r="BW220" i="72"/>
  <c r="BY212" i="72"/>
  <c r="BQ212" i="72"/>
  <c r="CA212" i="72"/>
  <c r="BX212" i="72"/>
  <c r="BS212" i="72"/>
  <c r="BP212" i="72"/>
  <c r="BZ212" i="72"/>
  <c r="BU212" i="72"/>
  <c r="CC212" i="72"/>
  <c r="BV212" i="72"/>
  <c r="BT212" i="72"/>
  <c r="BW212" i="72"/>
  <c r="BO212" i="72"/>
  <c r="CB212" i="72"/>
  <c r="BR212" i="72"/>
  <c r="BV211" i="72"/>
  <c r="BX211" i="72"/>
  <c r="BS211" i="72"/>
  <c r="BP211" i="72"/>
  <c r="CC211" i="72"/>
  <c r="BU211" i="72"/>
  <c r="BW211" i="72"/>
  <c r="BQ211" i="72"/>
  <c r="BO211" i="72"/>
  <c r="BR211" i="72"/>
  <c r="CB211" i="72"/>
  <c r="CA211" i="72"/>
  <c r="BT211" i="72"/>
  <c r="BY211" i="72"/>
  <c r="BZ211" i="72"/>
  <c r="CA188" i="72"/>
  <c r="CB188" i="72"/>
  <c r="BZ188" i="72"/>
  <c r="BS188" i="72"/>
  <c r="BO188" i="72"/>
  <c r="CC188" i="72"/>
  <c r="BW188" i="72"/>
  <c r="BR188" i="72"/>
  <c r="BP188" i="72"/>
  <c r="BY188" i="72"/>
  <c r="BQ188" i="72"/>
  <c r="BV188" i="72"/>
  <c r="BT188" i="72"/>
  <c r="BU188" i="72"/>
  <c r="BX188" i="72"/>
  <c r="CA218" i="72"/>
  <c r="CC218" i="72"/>
  <c r="BU218" i="72"/>
  <c r="BZ218" i="72"/>
  <c r="BR218" i="72"/>
  <c r="CB218" i="72"/>
  <c r="BT218" i="72"/>
  <c r="BP218" i="72"/>
  <c r="BW218" i="72"/>
  <c r="BV218" i="72"/>
  <c r="BS218" i="72"/>
  <c r="BY218" i="72"/>
  <c r="BX218" i="72"/>
  <c r="BQ218" i="72"/>
  <c r="BO218" i="72"/>
  <c r="CW196" i="72"/>
  <c r="CT196" i="72"/>
  <c r="CS196" i="72"/>
  <c r="CR196" i="72"/>
  <c r="CV196" i="72"/>
  <c r="CP196" i="72"/>
  <c r="CY196" i="72"/>
  <c r="CM196" i="72"/>
  <c r="CU196" i="72"/>
  <c r="CX196" i="72"/>
  <c r="CN196" i="72"/>
  <c r="CK196" i="72"/>
  <c r="CL196" i="72"/>
  <c r="CQ196" i="72"/>
  <c r="CO196" i="72"/>
  <c r="CC187" i="72"/>
  <c r="BW187" i="72"/>
  <c r="BR187" i="72"/>
  <c r="BP187" i="72"/>
  <c r="BO187" i="72"/>
  <c r="CA187" i="72"/>
  <c r="BT187" i="72"/>
  <c r="BV187" i="72"/>
  <c r="BS187" i="72"/>
  <c r="BX187" i="72"/>
  <c r="BY187" i="72"/>
  <c r="BQ187" i="72"/>
  <c r="BU187" i="72"/>
  <c r="CB187" i="72"/>
  <c r="BZ187" i="72"/>
  <c r="CC200" i="72"/>
  <c r="CB200" i="72"/>
  <c r="BV200" i="72"/>
  <c r="BW200" i="72"/>
  <c r="BR200" i="72"/>
  <c r="CA200" i="72"/>
  <c r="BS200" i="72"/>
  <c r="BO200" i="72"/>
  <c r="BZ200" i="72"/>
  <c r="BX200" i="72"/>
  <c r="BU200" i="72"/>
  <c r="BP200" i="72"/>
  <c r="BQ200" i="72"/>
  <c r="BY200" i="72"/>
  <c r="BT200" i="72"/>
  <c r="CB213" i="72"/>
  <c r="BT213" i="72"/>
  <c r="BO213" i="72"/>
  <c r="BV213" i="72"/>
  <c r="CA213" i="72"/>
  <c r="CC213" i="72"/>
  <c r="BY213" i="72"/>
  <c r="BR213" i="72"/>
  <c r="BX213" i="72"/>
  <c r="BU213" i="72"/>
  <c r="BS213" i="72"/>
  <c r="BQ213" i="72"/>
  <c r="BW213" i="72"/>
  <c r="BP213" i="72"/>
  <c r="BZ213" i="72"/>
  <c r="BW222" i="72"/>
  <c r="BY222" i="72"/>
  <c r="BQ222" i="72"/>
  <c r="BV222" i="72"/>
  <c r="BX222" i="72"/>
  <c r="CB222" i="72"/>
  <c r="CA222" i="72"/>
  <c r="BO222" i="72"/>
  <c r="BP222" i="72"/>
  <c r="BR222" i="72"/>
  <c r="BZ222" i="72"/>
  <c r="BT222" i="72"/>
  <c r="CC222" i="72"/>
  <c r="BS222" i="72"/>
  <c r="BU222" i="72"/>
  <c r="FM184" i="72"/>
  <c r="FM203" i="72" s="1"/>
  <c r="BI194" i="72" s="1"/>
  <c r="AJ204" i="72" s="1"/>
  <c r="FG184" i="72"/>
  <c r="EY184" i="72"/>
  <c r="FE184" i="72"/>
  <c r="FA184" i="72"/>
  <c r="FJ184" i="72"/>
  <c r="EZ184" i="72"/>
  <c r="FI184" i="72"/>
  <c r="FH184" i="72"/>
  <c r="FF184" i="72"/>
  <c r="FB184" i="72"/>
  <c r="FC184" i="72"/>
  <c r="FK184" i="72"/>
  <c r="FD184" i="72"/>
  <c r="FL184" i="72"/>
  <c r="BV219" i="72"/>
  <c r="BX219" i="72"/>
  <c r="BS219" i="72"/>
  <c r="BP219" i="72"/>
  <c r="CC219" i="72"/>
  <c r="BU219" i="72"/>
  <c r="BW219" i="72"/>
  <c r="CA219" i="72"/>
  <c r="BR219" i="72"/>
  <c r="BQ219" i="72"/>
  <c r="BZ219" i="72"/>
  <c r="BT219" i="72"/>
  <c r="BY219" i="72"/>
  <c r="BO219" i="72"/>
  <c r="CB219" i="72"/>
  <c r="BX217" i="72"/>
  <c r="BS217" i="72"/>
  <c r="BP217" i="72"/>
  <c r="BZ217" i="72"/>
  <c r="BR217" i="72"/>
  <c r="BW217" i="72"/>
  <c r="BY217" i="72"/>
  <c r="BV217" i="72"/>
  <c r="CB217" i="72"/>
  <c r="BQ217" i="72"/>
  <c r="BO217" i="72"/>
  <c r="CC217" i="72"/>
  <c r="BU217" i="72"/>
  <c r="BT217" i="72"/>
  <c r="CA217" i="72"/>
  <c r="CV210" i="72"/>
  <c r="CW210" i="72"/>
  <c r="CL210" i="72"/>
  <c r="CU210" i="72"/>
  <c r="CN210" i="72"/>
  <c r="CT210" i="72"/>
  <c r="CS210" i="72"/>
  <c r="CP210" i="72"/>
  <c r="CM210" i="72"/>
  <c r="CX210" i="72"/>
  <c r="CR210" i="72"/>
  <c r="CO210" i="72"/>
  <c r="CK210" i="72"/>
  <c r="CY210" i="72"/>
  <c r="CQ210" i="72"/>
  <c r="FX58" i="72"/>
  <c r="FX86" i="72" s="1"/>
  <c r="GH58" i="72"/>
  <c r="GT58" i="72" s="1"/>
  <c r="GT86" i="72" s="1"/>
  <c r="FY58" i="72"/>
  <c r="FY86" i="72" s="1"/>
  <c r="GI58" i="72"/>
  <c r="GU58" i="72" s="1"/>
  <c r="GU86" i="72" s="1"/>
  <c r="FV58" i="72"/>
  <c r="FV86" i="72" s="1"/>
  <c r="GF58" i="72"/>
  <c r="GR58" i="72" s="1"/>
  <c r="GR86" i="72" s="1"/>
  <c r="FZ58" i="72"/>
  <c r="GJ58" i="72"/>
  <c r="GV58" i="72" s="1"/>
  <c r="FU58" i="72"/>
  <c r="GE58" i="72"/>
  <c r="GQ58" i="72" s="1"/>
  <c r="BT101" i="72"/>
  <c r="FZ32" i="72"/>
  <c r="GJ32" i="72"/>
  <c r="GV32" i="72" s="1"/>
  <c r="BU103" i="72"/>
  <c r="BS87" i="72"/>
  <c r="CK90" i="72"/>
  <c r="BR91" i="72"/>
  <c r="BO104" i="72"/>
  <c r="BR104" i="72"/>
  <c r="BU100" i="72"/>
  <c r="CL97" i="72"/>
  <c r="BO103" i="72"/>
  <c r="BR88" i="72"/>
  <c r="BU104" i="72"/>
  <c r="BS95" i="72"/>
  <c r="BU102" i="72"/>
  <c r="BR99" i="72"/>
  <c r="BS104" i="72"/>
  <c r="BS96" i="72"/>
  <c r="BR100" i="72"/>
  <c r="BO100" i="72"/>
  <c r="CN93" i="72"/>
  <c r="BT96" i="72"/>
  <c r="BR95" i="72"/>
  <c r="BT103" i="72"/>
  <c r="BO101" i="72"/>
  <c r="BU92" i="72"/>
  <c r="CL93" i="72"/>
  <c r="CL94" i="72"/>
  <c r="BP100" i="72"/>
  <c r="BP88" i="72"/>
  <c r="BR87" i="72"/>
  <c r="CK75" i="72"/>
  <c r="CU75" i="72"/>
  <c r="CN60" i="72"/>
  <c r="CX60" i="72"/>
  <c r="CQ66" i="72"/>
  <c r="CQ94" i="72" s="1"/>
  <c r="DA66" i="72"/>
  <c r="CP65" i="72"/>
  <c r="CP93" i="72" s="1"/>
  <c r="CZ65" i="72"/>
  <c r="CL76" i="72"/>
  <c r="CV76" i="72"/>
  <c r="CN68" i="72"/>
  <c r="CX68" i="72"/>
  <c r="CK72" i="72"/>
  <c r="CU72" i="72"/>
  <c r="CL61" i="72"/>
  <c r="CL89" i="72" s="1"/>
  <c r="CV61" i="72"/>
  <c r="CO68" i="72"/>
  <c r="CY68" i="72"/>
  <c r="CQ65" i="72"/>
  <c r="CQ93" i="72" s="1"/>
  <c r="DA65" i="72"/>
  <c r="CP74" i="72"/>
  <c r="CZ74" i="72"/>
  <c r="CQ74" i="72"/>
  <c r="DA74" i="72"/>
  <c r="CQ67" i="72"/>
  <c r="DA67" i="72"/>
  <c r="CK63" i="72"/>
  <c r="CK91" i="72" s="1"/>
  <c r="CU63" i="72"/>
  <c r="CP61" i="72"/>
  <c r="CP89" i="72" s="1"/>
  <c r="CZ61" i="72"/>
  <c r="CQ75" i="72"/>
  <c r="DA75" i="72"/>
  <c r="CO63" i="72"/>
  <c r="CY63" i="72"/>
  <c r="CN76" i="72"/>
  <c r="CX76" i="72"/>
  <c r="CN73" i="72"/>
  <c r="CN101" i="72" s="1"/>
  <c r="CX73" i="72"/>
  <c r="CK67" i="72"/>
  <c r="CK95" i="72" s="1"/>
  <c r="CU67" i="72"/>
  <c r="CK70" i="72"/>
  <c r="CK98" i="72" s="1"/>
  <c r="CU70" i="72"/>
  <c r="CO67" i="72"/>
  <c r="CY67" i="72"/>
  <c r="DT65" i="72"/>
  <c r="DJ65" i="72"/>
  <c r="DG61" i="72"/>
  <c r="DQ61" i="72"/>
  <c r="BP96" i="72"/>
  <c r="CP76" i="72"/>
  <c r="CZ76" i="72"/>
  <c r="CL72" i="72"/>
  <c r="CV72" i="72"/>
  <c r="CL60" i="72"/>
  <c r="CV60" i="72"/>
  <c r="CQ70" i="72"/>
  <c r="CQ98" i="72" s="1"/>
  <c r="DA70" i="72"/>
  <c r="BT87" i="72"/>
  <c r="CP71" i="72"/>
  <c r="CZ71" i="72"/>
  <c r="CK74" i="72"/>
  <c r="CU74" i="72"/>
  <c r="CN59" i="72"/>
  <c r="CX59" i="72"/>
  <c r="CQ62" i="72"/>
  <c r="CQ90" i="72" s="1"/>
  <c r="DA62" i="72"/>
  <c r="CL67" i="72"/>
  <c r="CV67" i="72"/>
  <c r="CP64" i="72"/>
  <c r="CZ64" i="72"/>
  <c r="CQ76" i="72"/>
  <c r="DA76" i="72"/>
  <c r="CQ61" i="72"/>
  <c r="CQ89" i="72" s="1"/>
  <c r="DA61" i="72"/>
  <c r="CK69" i="72"/>
  <c r="CK97" i="72" s="1"/>
  <c r="CU69" i="72"/>
  <c r="CN75" i="72"/>
  <c r="CX75" i="72"/>
  <c r="CP70" i="72"/>
  <c r="CP98" i="72" s="1"/>
  <c r="CZ70" i="72"/>
  <c r="CK59" i="72"/>
  <c r="CK87" i="72" s="1"/>
  <c r="CU59" i="72"/>
  <c r="BS92" i="72"/>
  <c r="CL75" i="72"/>
  <c r="CV75" i="72"/>
  <c r="CK65" i="72"/>
  <c r="CK93" i="72" s="1"/>
  <c r="CU65" i="72"/>
  <c r="DH69" i="72"/>
  <c r="DR69" i="72"/>
  <c r="DR65" i="72"/>
  <c r="DH65" i="72"/>
  <c r="DJ66" i="72"/>
  <c r="DT66" i="72"/>
  <c r="BT104" i="72"/>
  <c r="CQ60" i="72"/>
  <c r="DA60" i="72"/>
  <c r="CO61" i="72"/>
  <c r="CO89" i="72" s="1"/>
  <c r="CY61" i="72"/>
  <c r="CQ68" i="72"/>
  <c r="DA68" i="72"/>
  <c r="CK64" i="72"/>
  <c r="CU64" i="72"/>
  <c r="BT92" i="72"/>
  <c r="CN62" i="72"/>
  <c r="CN90" i="72" s="1"/>
  <c r="CX62" i="72"/>
  <c r="CQ64" i="72"/>
  <c r="DA64" i="72"/>
  <c r="CN71" i="72"/>
  <c r="CX71" i="72"/>
  <c r="BR92" i="72"/>
  <c r="CO59" i="72"/>
  <c r="CY59" i="72"/>
  <c r="CQ71" i="72"/>
  <c r="DA71" i="72"/>
  <c r="CQ73" i="72"/>
  <c r="DA73" i="72"/>
  <c r="CN97" i="72"/>
  <c r="DH64" i="72"/>
  <c r="DR64" i="72"/>
  <c r="CL59" i="72"/>
  <c r="CV59" i="72"/>
  <c r="CP73" i="72"/>
  <c r="CZ73" i="72"/>
  <c r="CP62" i="72"/>
  <c r="CP90" i="72" s="1"/>
  <c r="CZ62" i="72"/>
  <c r="CL74" i="72"/>
  <c r="CL102" i="72" s="1"/>
  <c r="CV74" i="72"/>
  <c r="CO70" i="72"/>
  <c r="CO98" i="72" s="1"/>
  <c r="CY70" i="72"/>
  <c r="CN67" i="72"/>
  <c r="CX67" i="72"/>
  <c r="CK71" i="72"/>
  <c r="CU71" i="72"/>
  <c r="CP66" i="72"/>
  <c r="CP94" i="72" s="1"/>
  <c r="CZ66" i="72"/>
  <c r="CO75" i="72"/>
  <c r="CY75" i="72"/>
  <c r="CL71" i="72"/>
  <c r="CV71" i="72"/>
  <c r="CP68" i="72"/>
  <c r="CZ68" i="72"/>
  <c r="CP69" i="72"/>
  <c r="CP97" i="72" s="1"/>
  <c r="CZ69" i="72"/>
  <c r="CQ72" i="72"/>
  <c r="DA72" i="72"/>
  <c r="CK73" i="72"/>
  <c r="CU73" i="72"/>
  <c r="CK68" i="72"/>
  <c r="CK96" i="72" s="1"/>
  <c r="CU68" i="72"/>
  <c r="CL62" i="72"/>
  <c r="CL90" i="72" s="1"/>
  <c r="CV62" i="72"/>
  <c r="CO72" i="72"/>
  <c r="CY72" i="72"/>
  <c r="CP63" i="72"/>
  <c r="CZ63" i="72"/>
  <c r="EE58" i="72"/>
  <c r="EO58" i="72"/>
  <c r="DH70" i="72"/>
  <c r="DR70" i="72"/>
  <c r="DR63" i="72"/>
  <c r="DH63" i="72"/>
  <c r="DH66" i="72"/>
  <c r="DR66" i="72"/>
  <c r="CP67" i="72"/>
  <c r="CZ67" i="72"/>
  <c r="CO62" i="72"/>
  <c r="CO90" i="72" s="1"/>
  <c r="CY62" i="72"/>
  <c r="CO71" i="72"/>
  <c r="CY71" i="72"/>
  <c r="CN63" i="72"/>
  <c r="CX63" i="72"/>
  <c r="CO76" i="72"/>
  <c r="CY76" i="72"/>
  <c r="CN72" i="72"/>
  <c r="CX72" i="72"/>
  <c r="CO65" i="72"/>
  <c r="CO93" i="72" s="1"/>
  <c r="CY65" i="72"/>
  <c r="FB70" i="72"/>
  <c r="FL70" i="72"/>
  <c r="BT99" i="72"/>
  <c r="CO60" i="72"/>
  <c r="CY60" i="72"/>
  <c r="CP59" i="72"/>
  <c r="CZ59" i="72"/>
  <c r="CN64" i="72"/>
  <c r="CX64" i="72"/>
  <c r="CO64" i="72"/>
  <c r="CY64" i="72"/>
  <c r="CL73" i="72"/>
  <c r="CL101" i="72" s="1"/>
  <c r="CV73" i="72"/>
  <c r="CN74" i="72"/>
  <c r="CN102" i="72" s="1"/>
  <c r="CX74" i="72"/>
  <c r="CO69" i="72"/>
  <c r="CO97" i="72" s="1"/>
  <c r="CY69" i="72"/>
  <c r="BU91" i="72"/>
  <c r="BU87" i="72"/>
  <c r="CO66" i="72"/>
  <c r="CO94" i="72" s="1"/>
  <c r="CY66" i="72"/>
  <c r="CP75" i="72"/>
  <c r="CZ75" i="72"/>
  <c r="CQ59" i="72"/>
  <c r="DA59" i="72"/>
  <c r="CK66" i="72"/>
  <c r="CK94" i="72" s="1"/>
  <c r="CU66" i="72"/>
  <c r="DG62" i="72"/>
  <c r="DQ62" i="72"/>
  <c r="FE58" i="72"/>
  <c r="FE86" i="72" s="1"/>
  <c r="FO58" i="72"/>
  <c r="CP72" i="72"/>
  <c r="CZ72" i="72"/>
  <c r="CQ69" i="72"/>
  <c r="CQ97" i="72" s="1"/>
  <c r="DA69" i="72"/>
  <c r="CN61" i="72"/>
  <c r="CN89" i="72" s="1"/>
  <c r="CX61" i="72"/>
  <c r="CQ63" i="72"/>
  <c r="DA63" i="72"/>
  <c r="CP60" i="72"/>
  <c r="CZ60" i="72"/>
  <c r="CL68" i="72"/>
  <c r="CV68" i="72"/>
  <c r="CK76" i="72"/>
  <c r="CU76" i="72"/>
  <c r="CK60" i="72"/>
  <c r="CK88" i="72" s="1"/>
  <c r="CU60" i="72"/>
  <c r="DK74" i="72"/>
  <c r="DU74" i="72"/>
  <c r="DJ69" i="72"/>
  <c r="DT69" i="72"/>
  <c r="DU73" i="72"/>
  <c r="DK73" i="72"/>
  <c r="CP47" i="72"/>
  <c r="CZ47" i="72"/>
  <c r="CO45" i="72"/>
  <c r="CY45" i="72"/>
  <c r="CL42" i="72"/>
  <c r="CV42" i="72"/>
  <c r="CP48" i="72"/>
  <c r="CZ48" i="72"/>
  <c r="CQ41" i="72"/>
  <c r="DA41" i="72"/>
  <c r="CN34" i="72"/>
  <c r="CX34" i="72"/>
  <c r="CL45" i="72"/>
  <c r="CV45" i="72"/>
  <c r="CK45" i="72"/>
  <c r="CU45" i="72"/>
  <c r="CP42" i="72"/>
  <c r="CZ42" i="72"/>
  <c r="CN41" i="72"/>
  <c r="CX41" i="72"/>
  <c r="CQ45" i="72"/>
  <c r="DA45" i="72"/>
  <c r="CP49" i="72"/>
  <c r="CZ49" i="72"/>
  <c r="CK48" i="72"/>
  <c r="CU48" i="72"/>
  <c r="CO33" i="72"/>
  <c r="CY33" i="72"/>
  <c r="CO49" i="72"/>
  <c r="CY49" i="72"/>
  <c r="CO47" i="72"/>
  <c r="CO101" i="72" s="1"/>
  <c r="CY47" i="72"/>
  <c r="CL33" i="72"/>
  <c r="CV33" i="72"/>
  <c r="DL44" i="72"/>
  <c r="DV44" i="72"/>
  <c r="DG42" i="72"/>
  <c r="DQ42" i="72"/>
  <c r="DR47" i="72"/>
  <c r="DH47" i="72"/>
  <c r="DM40" i="72"/>
  <c r="DW40" i="72"/>
  <c r="DM43" i="72"/>
  <c r="DW43" i="72"/>
  <c r="DG34" i="72"/>
  <c r="DQ34" i="72"/>
  <c r="DH35" i="72"/>
  <c r="DR35" i="72"/>
  <c r="DK36" i="72"/>
  <c r="DU36" i="72"/>
  <c r="DG35" i="72"/>
  <c r="DQ35" i="72"/>
  <c r="DJ48" i="72"/>
  <c r="DT48" i="72"/>
  <c r="DK40" i="72"/>
  <c r="DU40" i="72"/>
  <c r="CO42" i="72"/>
  <c r="CY42" i="72"/>
  <c r="CQ33" i="72"/>
  <c r="DA33" i="72"/>
  <c r="DM35" i="72"/>
  <c r="DW35" i="72"/>
  <c r="DK35" i="72"/>
  <c r="DU35" i="72"/>
  <c r="DQ40" i="72"/>
  <c r="DG40" i="72"/>
  <c r="DT39" i="72"/>
  <c r="DJ39" i="72"/>
  <c r="DI32" i="72"/>
  <c r="DI86" i="72" s="1"/>
  <c r="DS32" i="72"/>
  <c r="DK43" i="72"/>
  <c r="DU43" i="72"/>
  <c r="CN42" i="72"/>
  <c r="CX42" i="72"/>
  <c r="CP45" i="72"/>
  <c r="CZ45" i="72"/>
  <c r="CP41" i="72"/>
  <c r="CZ41" i="72"/>
  <c r="CK47" i="72"/>
  <c r="CU47" i="72"/>
  <c r="CP33" i="72"/>
  <c r="CZ33" i="72"/>
  <c r="CN37" i="72"/>
  <c r="CX37" i="72"/>
  <c r="CP37" i="72"/>
  <c r="CZ37" i="72"/>
  <c r="CO46" i="72"/>
  <c r="CY46" i="72"/>
  <c r="CO37" i="72"/>
  <c r="CY37" i="72"/>
  <c r="CK38" i="72"/>
  <c r="CU38" i="72"/>
  <c r="DJ43" i="72"/>
  <c r="DT43" i="72"/>
  <c r="CO41" i="72"/>
  <c r="CY41" i="72"/>
  <c r="CL41" i="72"/>
  <c r="CV41" i="72"/>
  <c r="CL34" i="72"/>
  <c r="CV34" i="72"/>
  <c r="CN33" i="72"/>
  <c r="CX33" i="72"/>
  <c r="CK46" i="72"/>
  <c r="CK100" i="72" s="1"/>
  <c r="CU46" i="72"/>
  <c r="CP46" i="72"/>
  <c r="CZ46" i="72"/>
  <c r="CL46" i="72"/>
  <c r="CV46" i="72"/>
  <c r="CO34" i="72"/>
  <c r="CY34" i="72"/>
  <c r="BS100" i="72"/>
  <c r="DL43" i="72"/>
  <c r="DV43" i="72"/>
  <c r="DG44" i="72"/>
  <c r="DQ44" i="72"/>
  <c r="DL35" i="72"/>
  <c r="DV35" i="72"/>
  <c r="DG43" i="72"/>
  <c r="DQ43" i="72"/>
  <c r="DL36" i="72"/>
  <c r="DV36" i="72"/>
  <c r="DV39" i="72"/>
  <c r="DL39" i="72"/>
  <c r="DT47" i="72"/>
  <c r="DJ47" i="72"/>
  <c r="DH36" i="72"/>
  <c r="DR36" i="72"/>
  <c r="DK44" i="72"/>
  <c r="DU44" i="72"/>
  <c r="DR39" i="72"/>
  <c r="DH39" i="72"/>
  <c r="DL40" i="72"/>
  <c r="DV40" i="72"/>
  <c r="DG36" i="72"/>
  <c r="DQ36" i="72"/>
  <c r="CP50" i="72"/>
  <c r="CZ50" i="72"/>
  <c r="CN50" i="72"/>
  <c r="CX50" i="72"/>
  <c r="CN38" i="72"/>
  <c r="CX38" i="72"/>
  <c r="CL38" i="72"/>
  <c r="CL92" i="72" s="1"/>
  <c r="CV38" i="72"/>
  <c r="CK50" i="72"/>
  <c r="CU50" i="72"/>
  <c r="CQ50" i="72"/>
  <c r="DA50" i="72"/>
  <c r="CQ48" i="72"/>
  <c r="DA48" i="72"/>
  <c r="CQ37" i="72"/>
  <c r="DA37" i="72"/>
  <c r="DM39" i="72"/>
  <c r="DW39" i="72"/>
  <c r="DG32" i="72"/>
  <c r="DG86" i="72" s="1"/>
  <c r="DQ32" i="72"/>
  <c r="CQ49" i="72"/>
  <c r="DA49" i="72"/>
  <c r="CN45" i="72"/>
  <c r="CN99" i="72" s="1"/>
  <c r="CX45" i="72"/>
  <c r="CP38" i="72"/>
  <c r="CZ38" i="72"/>
  <c r="CL37" i="72"/>
  <c r="CL91" i="72" s="1"/>
  <c r="CV37" i="72"/>
  <c r="CQ46" i="72"/>
  <c r="DA46" i="72"/>
  <c r="CO48" i="72"/>
  <c r="CO102" i="72" s="1"/>
  <c r="CY48" i="72"/>
  <c r="CL50" i="72"/>
  <c r="CV50" i="72"/>
  <c r="CL49" i="72"/>
  <c r="CV49" i="72"/>
  <c r="CN46" i="72"/>
  <c r="CX46" i="72"/>
  <c r="CN49" i="72"/>
  <c r="CX49" i="72"/>
  <c r="CQ42" i="72"/>
  <c r="DA42" i="72"/>
  <c r="BP87" i="72"/>
  <c r="CQ47" i="72"/>
  <c r="DA47" i="72"/>
  <c r="DG41" i="72"/>
  <c r="DQ41" i="72"/>
  <c r="DU39" i="72"/>
  <c r="DK39" i="72"/>
  <c r="DM36" i="72"/>
  <c r="DW36" i="72"/>
  <c r="CP34" i="72"/>
  <c r="CZ34" i="72"/>
  <c r="CQ38" i="72"/>
  <c r="DA38" i="72"/>
  <c r="CQ34" i="72"/>
  <c r="DA34" i="72"/>
  <c r="CO38" i="72"/>
  <c r="CY38" i="72"/>
  <c r="CK49" i="72"/>
  <c r="CU49" i="72"/>
  <c r="CO50" i="72"/>
  <c r="CY50" i="72"/>
  <c r="DJ44" i="72"/>
  <c r="DJ98" i="72" s="1"/>
  <c r="DT44" i="72"/>
  <c r="DH40" i="72"/>
  <c r="DR40" i="72"/>
  <c r="DJ35" i="72"/>
  <c r="DT35" i="72"/>
  <c r="DR48" i="72"/>
  <c r="DH48" i="72"/>
  <c r="DQ37" i="72"/>
  <c r="DG37" i="72"/>
  <c r="DQ39" i="72"/>
  <c r="DG39" i="72"/>
  <c r="DG33" i="72"/>
  <c r="DQ33" i="72"/>
  <c r="DT40" i="72"/>
  <c r="DJ40" i="72"/>
  <c r="DM44" i="72"/>
  <c r="DW44" i="72"/>
  <c r="DH43" i="72"/>
  <c r="DR43" i="72"/>
  <c r="DH44" i="72"/>
  <c r="DR44" i="72"/>
  <c r="DJ36" i="72"/>
  <c r="DT36" i="72"/>
  <c r="BQ33" i="72"/>
  <c r="CA33" i="72"/>
  <c r="BQ70" i="72"/>
  <c r="CA70" i="72"/>
  <c r="BQ47" i="72"/>
  <c r="CA47" i="72"/>
  <c r="BU88" i="72"/>
  <c r="BT100" i="72"/>
  <c r="BQ44" i="72"/>
  <c r="CA44" i="72"/>
  <c r="BQ71" i="72"/>
  <c r="CA71" i="72"/>
  <c r="BQ46" i="72"/>
  <c r="CA46" i="72"/>
  <c r="BQ66" i="72"/>
  <c r="CA66" i="72"/>
  <c r="BQ49" i="72"/>
  <c r="CA49" i="72"/>
  <c r="BQ35" i="72"/>
  <c r="CA35" i="72"/>
  <c r="BS99" i="72"/>
  <c r="BO102" i="72"/>
  <c r="BS103" i="72"/>
  <c r="BS88" i="72"/>
  <c r="BR103" i="72"/>
  <c r="BS91" i="72"/>
  <c r="BQ69" i="72"/>
  <c r="CA69" i="72"/>
  <c r="BQ43" i="72"/>
  <c r="CA43" i="72"/>
  <c r="BQ63" i="72"/>
  <c r="CA63" i="72"/>
  <c r="BQ72" i="72"/>
  <c r="CA72" i="72"/>
  <c r="BQ37" i="72"/>
  <c r="CA37" i="72"/>
  <c r="BQ75" i="72"/>
  <c r="CA75" i="72"/>
  <c r="BQ50" i="72"/>
  <c r="CA50" i="72"/>
  <c r="BQ36" i="72"/>
  <c r="CA36" i="72"/>
  <c r="BT102" i="72"/>
  <c r="BP104" i="72"/>
  <c r="BQ62" i="72"/>
  <c r="CA62" i="72"/>
  <c r="BQ68" i="72"/>
  <c r="CA68" i="72"/>
  <c r="BQ45" i="72"/>
  <c r="CA45" i="72"/>
  <c r="BQ40" i="72"/>
  <c r="CA40" i="72"/>
  <c r="BQ76" i="72"/>
  <c r="CA76" i="72"/>
  <c r="BQ41" i="72"/>
  <c r="CA41" i="72"/>
  <c r="BT91" i="72"/>
  <c r="BQ34" i="72"/>
  <c r="CA34" i="72"/>
  <c r="BQ38" i="72"/>
  <c r="CA38" i="72"/>
  <c r="BQ73" i="72"/>
  <c r="CA73" i="72"/>
  <c r="BQ39" i="72"/>
  <c r="CA39" i="72"/>
  <c r="BQ59" i="72"/>
  <c r="CA59" i="72"/>
  <c r="BQ42" i="72"/>
  <c r="CA42" i="72"/>
  <c r="BU95" i="72"/>
  <c r="BP99" i="72"/>
  <c r="BQ48" i="72"/>
  <c r="CA48" i="72"/>
  <c r="BQ65" i="72"/>
  <c r="CA65" i="72"/>
  <c r="BQ64" i="72"/>
  <c r="CA64" i="72"/>
  <c r="BQ74" i="72"/>
  <c r="CA74" i="72"/>
  <c r="BQ61" i="72"/>
  <c r="CA61" i="72"/>
  <c r="BQ60" i="72"/>
  <c r="CA60" i="72"/>
  <c r="BQ67" i="72"/>
  <c r="CA67" i="72"/>
  <c r="BP103" i="72"/>
  <c r="Q76" i="72"/>
  <c r="P76" i="72"/>
  <c r="O76" i="72"/>
  <c r="N76" i="72"/>
  <c r="M76" i="72"/>
  <c r="L76" i="72"/>
  <c r="K76" i="72"/>
  <c r="Q75" i="72"/>
  <c r="P75" i="72"/>
  <c r="O75" i="72"/>
  <c r="N75" i="72"/>
  <c r="M75" i="72"/>
  <c r="L75" i="72"/>
  <c r="K75" i="72"/>
  <c r="Q74" i="72"/>
  <c r="P74" i="72"/>
  <c r="O74" i="72"/>
  <c r="N74" i="72"/>
  <c r="M74" i="72"/>
  <c r="L74" i="72"/>
  <c r="K74" i="72"/>
  <c r="Q73" i="72"/>
  <c r="P73" i="72"/>
  <c r="O73" i="72"/>
  <c r="N73" i="72"/>
  <c r="M73" i="72"/>
  <c r="L73" i="72"/>
  <c r="K73" i="72"/>
  <c r="Q72" i="72"/>
  <c r="P72" i="72"/>
  <c r="O72" i="72"/>
  <c r="N72" i="72"/>
  <c r="M72" i="72"/>
  <c r="L72" i="72"/>
  <c r="K72" i="72"/>
  <c r="Q71" i="72"/>
  <c r="P71" i="72"/>
  <c r="O71" i="72"/>
  <c r="N71" i="72"/>
  <c r="M71" i="72"/>
  <c r="L71" i="72"/>
  <c r="K71" i="72"/>
  <c r="Q70" i="72"/>
  <c r="P70" i="72"/>
  <c r="O70" i="72"/>
  <c r="N70" i="72"/>
  <c r="M70" i="72"/>
  <c r="L70" i="72"/>
  <c r="K70" i="72"/>
  <c r="Q66" i="72"/>
  <c r="P66" i="72"/>
  <c r="O66" i="72"/>
  <c r="N66" i="72"/>
  <c r="M66" i="72"/>
  <c r="L66" i="72"/>
  <c r="K66" i="72"/>
  <c r="Q65" i="72"/>
  <c r="P65" i="72"/>
  <c r="O65" i="72"/>
  <c r="N65" i="72"/>
  <c r="M65" i="72"/>
  <c r="L65" i="72"/>
  <c r="K65" i="72"/>
  <c r="Q64" i="72"/>
  <c r="P64" i="72"/>
  <c r="O64" i="72"/>
  <c r="N64" i="72"/>
  <c r="M64" i="72"/>
  <c r="L64" i="72"/>
  <c r="K64" i="72"/>
  <c r="Q63" i="72"/>
  <c r="P63" i="72"/>
  <c r="O63" i="72"/>
  <c r="N63" i="72"/>
  <c r="M63" i="72"/>
  <c r="L63" i="72"/>
  <c r="K63" i="72"/>
  <c r="Q62" i="72"/>
  <c r="P62" i="72"/>
  <c r="O62" i="72"/>
  <c r="N62" i="72"/>
  <c r="M62" i="72"/>
  <c r="L62" i="72"/>
  <c r="K62" i="72"/>
  <c r="Q61" i="72"/>
  <c r="P61" i="72"/>
  <c r="O61" i="72"/>
  <c r="N61" i="72"/>
  <c r="M61" i="72"/>
  <c r="L61" i="72"/>
  <c r="K61" i="72"/>
  <c r="Q60" i="72"/>
  <c r="P60" i="72"/>
  <c r="O60" i="72"/>
  <c r="N60" i="72"/>
  <c r="M60" i="72"/>
  <c r="L60" i="72"/>
  <c r="K60" i="72"/>
  <c r="Q59" i="72"/>
  <c r="P59" i="72"/>
  <c r="O59" i="72"/>
  <c r="N59" i="72"/>
  <c r="M59" i="72"/>
  <c r="L59" i="72"/>
  <c r="K59" i="72"/>
  <c r="Q58" i="72"/>
  <c r="P58" i="72"/>
  <c r="O58" i="72"/>
  <c r="N58" i="72"/>
  <c r="M58" i="72"/>
  <c r="L58" i="72"/>
  <c r="K58" i="72"/>
  <c r="Q57" i="72"/>
  <c r="P57" i="72"/>
  <c r="O57" i="72"/>
  <c r="N57" i="72"/>
  <c r="M57" i="72"/>
  <c r="L57" i="72"/>
  <c r="K57" i="72"/>
  <c r="Q50" i="72"/>
  <c r="P50" i="72"/>
  <c r="O50" i="72"/>
  <c r="N50" i="72"/>
  <c r="M50" i="72"/>
  <c r="L50" i="72"/>
  <c r="Q49" i="72"/>
  <c r="P49" i="72"/>
  <c r="O49" i="72"/>
  <c r="N49" i="72"/>
  <c r="M49" i="72"/>
  <c r="L49" i="72"/>
  <c r="K49" i="72"/>
  <c r="Q48" i="72"/>
  <c r="P48" i="72"/>
  <c r="O48" i="72"/>
  <c r="N48" i="72"/>
  <c r="M48" i="72"/>
  <c r="L48" i="72"/>
  <c r="K48" i="72"/>
  <c r="Q47" i="72"/>
  <c r="P47" i="72"/>
  <c r="O47" i="72"/>
  <c r="N47" i="72"/>
  <c r="M47" i="72"/>
  <c r="L47" i="72"/>
  <c r="K47" i="72"/>
  <c r="Q46" i="72"/>
  <c r="P46" i="72"/>
  <c r="O46" i="72"/>
  <c r="N46" i="72"/>
  <c r="M46" i="72"/>
  <c r="L46" i="72"/>
  <c r="K46" i="72"/>
  <c r="Q45" i="72"/>
  <c r="P45" i="72"/>
  <c r="O45" i="72"/>
  <c r="N45" i="72"/>
  <c r="M45" i="72"/>
  <c r="L45" i="72"/>
  <c r="K45" i="72"/>
  <c r="Q44" i="72"/>
  <c r="P44" i="72"/>
  <c r="O44" i="72"/>
  <c r="N44" i="72"/>
  <c r="M44" i="72"/>
  <c r="L44" i="72"/>
  <c r="Q40" i="72"/>
  <c r="P40" i="72"/>
  <c r="O40" i="72"/>
  <c r="N40" i="72"/>
  <c r="M40" i="72"/>
  <c r="L40" i="72"/>
  <c r="K40" i="72"/>
  <c r="Q39" i="72"/>
  <c r="P39" i="72"/>
  <c r="O39" i="72"/>
  <c r="N39" i="72"/>
  <c r="M39" i="72"/>
  <c r="L39" i="72"/>
  <c r="K39" i="72"/>
  <c r="Q38" i="72"/>
  <c r="P38" i="72"/>
  <c r="O38" i="72"/>
  <c r="N38" i="72"/>
  <c r="M38" i="72"/>
  <c r="L38" i="72"/>
  <c r="K38" i="72"/>
  <c r="Q37" i="72"/>
  <c r="P37" i="72"/>
  <c r="O37" i="72"/>
  <c r="N37" i="72"/>
  <c r="M37" i="72"/>
  <c r="L37" i="72"/>
  <c r="K37" i="72"/>
  <c r="Q36" i="72"/>
  <c r="P36" i="72"/>
  <c r="O36" i="72"/>
  <c r="N36" i="72"/>
  <c r="M36" i="72"/>
  <c r="L36" i="72"/>
  <c r="K36" i="72"/>
  <c r="Q35" i="72"/>
  <c r="P35" i="72"/>
  <c r="O35" i="72"/>
  <c r="N35" i="72"/>
  <c r="M35" i="72"/>
  <c r="L35" i="72"/>
  <c r="K35" i="72"/>
  <c r="Q34" i="72"/>
  <c r="P34" i="72"/>
  <c r="O34" i="72"/>
  <c r="N34" i="72"/>
  <c r="M34" i="72"/>
  <c r="L34" i="72"/>
  <c r="K34" i="72"/>
  <c r="Q33" i="72"/>
  <c r="P33" i="72"/>
  <c r="O33" i="72"/>
  <c r="N33" i="72"/>
  <c r="M33" i="72"/>
  <c r="L33" i="72"/>
  <c r="K33" i="72"/>
  <c r="Q32" i="72"/>
  <c r="P32" i="72"/>
  <c r="O32" i="72"/>
  <c r="N32" i="72"/>
  <c r="M32" i="72"/>
  <c r="L32" i="72"/>
  <c r="K32" i="72"/>
  <c r="Q31" i="72"/>
  <c r="P31" i="72"/>
  <c r="O31" i="72"/>
  <c r="N31" i="72"/>
  <c r="M31" i="72"/>
  <c r="L31" i="72"/>
  <c r="K31" i="72"/>
  <c r="Q23" i="72"/>
  <c r="P23" i="72"/>
  <c r="O23" i="72"/>
  <c r="N23" i="72"/>
  <c r="M23" i="72"/>
  <c r="L23" i="72"/>
  <c r="Q22" i="72"/>
  <c r="P22" i="72"/>
  <c r="O22" i="72"/>
  <c r="N22" i="72"/>
  <c r="M22" i="72"/>
  <c r="L22" i="72"/>
  <c r="K22" i="72"/>
  <c r="Q21" i="72"/>
  <c r="P21" i="72"/>
  <c r="O21" i="72"/>
  <c r="N21" i="72"/>
  <c r="M21" i="72"/>
  <c r="L21" i="72"/>
  <c r="K21" i="72"/>
  <c r="Q20" i="72"/>
  <c r="P20" i="72"/>
  <c r="O20" i="72"/>
  <c r="N20" i="72"/>
  <c r="M20" i="72"/>
  <c r="L20" i="72"/>
  <c r="K20" i="72"/>
  <c r="Q19" i="72"/>
  <c r="P19" i="72"/>
  <c r="O19" i="72"/>
  <c r="N19" i="72"/>
  <c r="M19" i="72"/>
  <c r="L19" i="72"/>
  <c r="K19" i="72"/>
  <c r="Q18" i="72"/>
  <c r="P18" i="72"/>
  <c r="O18" i="72"/>
  <c r="N18" i="72"/>
  <c r="M18" i="72"/>
  <c r="L18" i="72"/>
  <c r="K18" i="72"/>
  <c r="Q14" i="72"/>
  <c r="P14" i="72"/>
  <c r="O14" i="72"/>
  <c r="N14" i="72"/>
  <c r="M14" i="72"/>
  <c r="L14" i="72"/>
  <c r="K14" i="72"/>
  <c r="Q13" i="72"/>
  <c r="P13" i="72"/>
  <c r="O13" i="72"/>
  <c r="N13" i="72"/>
  <c r="M13" i="72"/>
  <c r="L13" i="72"/>
  <c r="K13" i="72"/>
  <c r="Q12" i="72"/>
  <c r="P12" i="72"/>
  <c r="O12" i="72"/>
  <c r="N12" i="72"/>
  <c r="M12" i="72"/>
  <c r="L12" i="72"/>
  <c r="K12" i="72"/>
  <c r="Q11" i="72"/>
  <c r="P11" i="72"/>
  <c r="O11" i="72"/>
  <c r="N11" i="72"/>
  <c r="M11" i="72"/>
  <c r="L11" i="72"/>
  <c r="K11" i="72"/>
  <c r="Q10" i="72"/>
  <c r="P10" i="72"/>
  <c r="O10" i="72"/>
  <c r="N10" i="72"/>
  <c r="M10" i="72"/>
  <c r="L10" i="72"/>
  <c r="K10" i="72"/>
  <c r="Q9" i="72"/>
  <c r="P9" i="72"/>
  <c r="O9" i="72"/>
  <c r="N9" i="72"/>
  <c r="M9" i="72"/>
  <c r="L9" i="72"/>
  <c r="K9" i="72"/>
  <c r="Q8" i="72"/>
  <c r="P8" i="72"/>
  <c r="O8" i="72"/>
  <c r="N8" i="72"/>
  <c r="M8" i="72"/>
  <c r="L8" i="72"/>
  <c r="K8" i="72"/>
  <c r="Q7" i="72"/>
  <c r="P7" i="72"/>
  <c r="O7" i="72"/>
  <c r="N7" i="72"/>
  <c r="M7" i="72"/>
  <c r="L7" i="72"/>
  <c r="K7" i="72"/>
  <c r="Q6" i="72"/>
  <c r="P6" i="72"/>
  <c r="O6" i="72"/>
  <c r="N6" i="72"/>
  <c r="M6" i="72"/>
  <c r="L6" i="72"/>
  <c r="K6" i="72"/>
  <c r="Q5" i="72"/>
  <c r="P5" i="72"/>
  <c r="O5" i="72"/>
  <c r="N5" i="72"/>
  <c r="M5" i="72"/>
  <c r="L5" i="72"/>
  <c r="K5" i="72"/>
  <c r="B91" i="72" s="1"/>
  <c r="BO216" i="72" l="1"/>
  <c r="CA216" i="72"/>
  <c r="BV216" i="72"/>
  <c r="BT216" i="72"/>
  <c r="CB216" i="72"/>
  <c r="CC216" i="72"/>
  <c r="CL213" i="72"/>
  <c r="CY192" i="72"/>
  <c r="CU213" i="72"/>
  <c r="CS192" i="72"/>
  <c r="CV213" i="72"/>
  <c r="CM213" i="72"/>
  <c r="CN192" i="72"/>
  <c r="CX213" i="72"/>
  <c r="CX192" i="72"/>
  <c r="CS213" i="72"/>
  <c r="CT192" i="72"/>
  <c r="CQ213" i="72"/>
  <c r="CY213" i="72"/>
  <c r="CL192" i="72"/>
  <c r="CO213" i="72"/>
  <c r="CP192" i="72"/>
  <c r="BS216" i="72"/>
  <c r="BW216" i="72"/>
  <c r="BX216" i="72"/>
  <c r="BU216" i="72"/>
  <c r="BQ216" i="72"/>
  <c r="BR216" i="72"/>
  <c r="BY216" i="72"/>
  <c r="CQ104" i="72"/>
  <c r="BP216" i="72"/>
  <c r="CL87" i="72"/>
  <c r="CO100" i="72"/>
  <c r="BV223" i="72"/>
  <c r="D91" i="72"/>
  <c r="F91" i="72"/>
  <c r="CK101" i="72"/>
  <c r="CV225" i="72" s="1"/>
  <c r="BT223" i="72"/>
  <c r="C91" i="72"/>
  <c r="CL96" i="72"/>
  <c r="T21" i="72"/>
  <c r="AR22" i="74" s="1"/>
  <c r="T22" i="72"/>
  <c r="AR23" i="74" s="1"/>
  <c r="G91" i="72"/>
  <c r="Y21" i="72"/>
  <c r="AW22" i="74" s="1"/>
  <c r="Y22" i="72"/>
  <c r="AW23" i="74" s="1"/>
  <c r="H91" i="72"/>
  <c r="E91" i="72"/>
  <c r="CW213" i="72"/>
  <c r="CP213" i="72"/>
  <c r="BS223" i="72"/>
  <c r="CB223" i="72"/>
  <c r="CW192" i="72"/>
  <c r="CU192" i="72"/>
  <c r="CP100" i="72"/>
  <c r="CK213" i="72"/>
  <c r="CR213" i="72"/>
  <c r="BU223" i="72"/>
  <c r="BR223" i="72"/>
  <c r="CQ192" i="72"/>
  <c r="CV192" i="72"/>
  <c r="BW223" i="72"/>
  <c r="BZ223" i="72"/>
  <c r="CK192" i="72"/>
  <c r="CN213" i="72"/>
  <c r="CA223" i="72"/>
  <c r="CO192" i="72"/>
  <c r="CM192" i="72"/>
  <c r="BX223" i="72"/>
  <c r="BQ223" i="72"/>
  <c r="CQ99" i="72"/>
  <c r="CC223" i="72"/>
  <c r="BY223" i="72"/>
  <c r="CN92" i="72"/>
  <c r="CV190" i="72" s="1"/>
  <c r="FZ86" i="72"/>
  <c r="BP223" i="72"/>
  <c r="BT194" i="72"/>
  <c r="CA194" i="72"/>
  <c r="CP95" i="72"/>
  <c r="BV194" i="72"/>
  <c r="CC194" i="72"/>
  <c r="CN100" i="72"/>
  <c r="CO198" i="72" s="1"/>
  <c r="BU194" i="72"/>
  <c r="CL100" i="72"/>
  <c r="BR194" i="72"/>
  <c r="CB194" i="72"/>
  <c r="CL103" i="72"/>
  <c r="BW194" i="72"/>
  <c r="BO194" i="72"/>
  <c r="CP96" i="72"/>
  <c r="BZ194" i="72"/>
  <c r="BS194" i="72"/>
  <c r="BP194" i="72"/>
  <c r="BQ194" i="72"/>
  <c r="CP102" i="72"/>
  <c r="BX194" i="72"/>
  <c r="CO219" i="72"/>
  <c r="CX219" i="72"/>
  <c r="CM219" i="72"/>
  <c r="CW219" i="72"/>
  <c r="CV219" i="72"/>
  <c r="CL219" i="72"/>
  <c r="CU219" i="72"/>
  <c r="CK219" i="72"/>
  <c r="CT219" i="72"/>
  <c r="CQ219" i="72"/>
  <c r="CP219" i="72"/>
  <c r="CN219" i="72"/>
  <c r="CY219" i="72"/>
  <c r="CR219" i="72"/>
  <c r="CS219" i="72"/>
  <c r="CT224" i="72"/>
  <c r="CP224" i="72"/>
  <c r="CY224" i="72"/>
  <c r="CN224" i="72"/>
  <c r="CX224" i="72"/>
  <c r="CK224" i="72"/>
  <c r="CV224" i="72"/>
  <c r="CS224" i="72"/>
  <c r="CL224" i="72"/>
  <c r="CU224" i="72"/>
  <c r="CR224" i="72"/>
  <c r="CQ224" i="72"/>
  <c r="CW224" i="72"/>
  <c r="CM224" i="72"/>
  <c r="CO224" i="72"/>
  <c r="CX220" i="72"/>
  <c r="CP220" i="72"/>
  <c r="CS220" i="72"/>
  <c r="CR220" i="72"/>
  <c r="CQ220" i="72"/>
  <c r="CO220" i="72"/>
  <c r="CW220" i="72"/>
  <c r="CL220" i="72"/>
  <c r="CK220" i="72"/>
  <c r="CY220" i="72"/>
  <c r="CV220" i="72"/>
  <c r="CT220" i="72"/>
  <c r="CN220" i="72"/>
  <c r="CU220" i="72"/>
  <c r="CM220" i="72"/>
  <c r="CR218" i="72"/>
  <c r="CP218" i="72"/>
  <c r="CV218" i="72"/>
  <c r="CO218" i="72"/>
  <c r="CN218" i="72"/>
  <c r="CX218" i="72"/>
  <c r="CM218" i="72"/>
  <c r="CU218" i="72"/>
  <c r="CK218" i="72"/>
  <c r="CL218" i="72"/>
  <c r="CW218" i="72"/>
  <c r="CT218" i="72"/>
  <c r="CS218" i="72"/>
  <c r="CY218" i="72"/>
  <c r="CQ218" i="72"/>
  <c r="CY221" i="72"/>
  <c r="CN221" i="72"/>
  <c r="CX221" i="72"/>
  <c r="CM221" i="72"/>
  <c r="CV221" i="72"/>
  <c r="CL221" i="72"/>
  <c r="CU221" i="72"/>
  <c r="CK221" i="72"/>
  <c r="CS221" i="72"/>
  <c r="CP221" i="72"/>
  <c r="CT221" i="72"/>
  <c r="CR221" i="72"/>
  <c r="CW221" i="72"/>
  <c r="CO221" i="72"/>
  <c r="CQ221" i="72"/>
  <c r="BX198" i="72"/>
  <c r="BY198" i="72"/>
  <c r="BQ198" i="72"/>
  <c r="CC198" i="72"/>
  <c r="BU198" i="72"/>
  <c r="BW198" i="72"/>
  <c r="BP198" i="72"/>
  <c r="BT198" i="72"/>
  <c r="BZ198" i="72"/>
  <c r="BR198" i="72"/>
  <c r="CB198" i="72"/>
  <c r="BO198" i="72"/>
  <c r="BV198" i="72"/>
  <c r="BS198" i="72"/>
  <c r="CA198" i="72"/>
  <c r="BV227" i="72"/>
  <c r="BX227" i="72"/>
  <c r="BS227" i="72"/>
  <c r="BP227" i="72"/>
  <c r="CC227" i="72"/>
  <c r="BU227" i="72"/>
  <c r="BO227" i="72"/>
  <c r="BZ227" i="72"/>
  <c r="BR227" i="72"/>
  <c r="CB227" i="72"/>
  <c r="BW227" i="72"/>
  <c r="BQ227" i="72"/>
  <c r="CA227" i="72"/>
  <c r="BT227" i="72"/>
  <c r="BY227" i="72"/>
  <c r="CT198" i="72"/>
  <c r="CU215" i="72"/>
  <c r="CL215" i="72"/>
  <c r="CT215" i="72"/>
  <c r="CR215" i="72"/>
  <c r="CQ215" i="72"/>
  <c r="CX215" i="72"/>
  <c r="CO215" i="72"/>
  <c r="CV215" i="72"/>
  <c r="CP215" i="72"/>
  <c r="CN215" i="72"/>
  <c r="CM215" i="72"/>
  <c r="CY215" i="72"/>
  <c r="CW215" i="72"/>
  <c r="CK215" i="72"/>
  <c r="CS215" i="72"/>
  <c r="CW211" i="72"/>
  <c r="CR211" i="72"/>
  <c r="CO211" i="72"/>
  <c r="CQ211" i="72"/>
  <c r="CP211" i="72"/>
  <c r="CY211" i="72"/>
  <c r="CN211" i="72"/>
  <c r="CV211" i="72"/>
  <c r="CL211" i="72"/>
  <c r="CX211" i="72"/>
  <c r="CU211" i="72"/>
  <c r="CT211" i="72"/>
  <c r="CM211" i="72"/>
  <c r="CK211" i="72"/>
  <c r="CS211" i="72"/>
  <c r="BX225" i="72"/>
  <c r="BS225" i="72"/>
  <c r="BP225" i="72"/>
  <c r="BZ225" i="72"/>
  <c r="BR225" i="72"/>
  <c r="BW225" i="72"/>
  <c r="BY225" i="72"/>
  <c r="CC225" i="72"/>
  <c r="BQ225" i="72"/>
  <c r="BV225" i="72"/>
  <c r="CB225" i="72"/>
  <c r="BU225" i="72"/>
  <c r="BO225" i="72"/>
  <c r="CA225" i="72"/>
  <c r="BT225" i="72"/>
  <c r="GY184" i="72"/>
  <c r="GV184" i="72"/>
  <c r="GQ184" i="72"/>
  <c r="HD184" i="72"/>
  <c r="GW184" i="72"/>
  <c r="GR184" i="72"/>
  <c r="GS184" i="72"/>
  <c r="GT184" i="72"/>
  <c r="HE184" i="72"/>
  <c r="HE203" i="72" s="1"/>
  <c r="BI196" i="72" s="1"/>
  <c r="HA184" i="72"/>
  <c r="HB184" i="72"/>
  <c r="GX184" i="72"/>
  <c r="GZ184" i="72"/>
  <c r="GU184" i="72"/>
  <c r="HC184" i="72"/>
  <c r="DK210" i="72"/>
  <c r="DS210" i="72"/>
  <c r="DQ210" i="72"/>
  <c r="DR210" i="72"/>
  <c r="DL210" i="72"/>
  <c r="DT210" i="72"/>
  <c r="DG210" i="72"/>
  <c r="DO210" i="72"/>
  <c r="DM210" i="72"/>
  <c r="DN210" i="72"/>
  <c r="DH210" i="72"/>
  <c r="DU210" i="72"/>
  <c r="DP210" i="72"/>
  <c r="DI210" i="72"/>
  <c r="DJ210" i="72"/>
  <c r="CO188" i="72"/>
  <c r="CT188" i="72"/>
  <c r="CQ188" i="72"/>
  <c r="CP188" i="72"/>
  <c r="CW188" i="72"/>
  <c r="CL188" i="72"/>
  <c r="CS188" i="72"/>
  <c r="CN188" i="72"/>
  <c r="CM188" i="72"/>
  <c r="CK188" i="72"/>
  <c r="CX188" i="72"/>
  <c r="CU188" i="72"/>
  <c r="CV188" i="72"/>
  <c r="CR188" i="72"/>
  <c r="CY188" i="72"/>
  <c r="CR222" i="72"/>
  <c r="CV222" i="72"/>
  <c r="CK222" i="72"/>
  <c r="CU222" i="72"/>
  <c r="CT222" i="72"/>
  <c r="CP222" i="72"/>
  <c r="CN222" i="72"/>
  <c r="CX222" i="72"/>
  <c r="CL222" i="72"/>
  <c r="CW222" i="72"/>
  <c r="CO222" i="72"/>
  <c r="CM222" i="72"/>
  <c r="CY222" i="72"/>
  <c r="CQ222" i="72"/>
  <c r="CS222" i="72"/>
  <c r="CB197" i="72"/>
  <c r="CC197" i="72"/>
  <c r="BU197" i="72"/>
  <c r="BQ197" i="72"/>
  <c r="BV197" i="72"/>
  <c r="BZ197" i="72"/>
  <c r="BY197" i="72"/>
  <c r="BW197" i="72"/>
  <c r="BR197" i="72"/>
  <c r="BP197" i="72"/>
  <c r="BT197" i="72"/>
  <c r="BO197" i="72"/>
  <c r="BX197" i="72"/>
  <c r="BS197" i="72"/>
  <c r="CA197" i="72"/>
  <c r="CC202" i="72"/>
  <c r="BT202" i="72"/>
  <c r="BU202" i="72"/>
  <c r="BY202" i="72"/>
  <c r="BQ202" i="72"/>
  <c r="CA202" i="72"/>
  <c r="BO202" i="72"/>
  <c r="CB202" i="72"/>
  <c r="BV202" i="72"/>
  <c r="BS202" i="72"/>
  <c r="BX202" i="72"/>
  <c r="BW202" i="72"/>
  <c r="BZ202" i="72"/>
  <c r="BR202" i="72"/>
  <c r="BP202" i="72"/>
  <c r="BX190" i="72"/>
  <c r="CB190" i="72"/>
  <c r="BU190" i="72"/>
  <c r="CC190" i="72"/>
  <c r="BW190" i="72"/>
  <c r="BP190" i="72"/>
  <c r="BY190" i="72"/>
  <c r="BQ190" i="72"/>
  <c r="BZ190" i="72"/>
  <c r="BR190" i="72"/>
  <c r="BT190" i="72"/>
  <c r="BV190" i="72"/>
  <c r="BS190" i="72"/>
  <c r="CA190" i="72"/>
  <c r="BO190" i="72"/>
  <c r="BY201" i="72"/>
  <c r="BQ201" i="72"/>
  <c r="BZ201" i="72"/>
  <c r="CB201" i="72"/>
  <c r="BV201" i="72"/>
  <c r="BU201" i="72"/>
  <c r="CA201" i="72"/>
  <c r="BS201" i="72"/>
  <c r="BO201" i="72"/>
  <c r="CC201" i="72"/>
  <c r="BX201" i="72"/>
  <c r="BR201" i="72"/>
  <c r="BP201" i="72"/>
  <c r="BW201" i="72"/>
  <c r="BT201" i="72"/>
  <c r="DS196" i="72"/>
  <c r="DK196" i="72"/>
  <c r="DT196" i="72"/>
  <c r="DG196" i="72"/>
  <c r="DO196" i="72"/>
  <c r="DH196" i="72"/>
  <c r="DP196" i="72"/>
  <c r="DJ196" i="72"/>
  <c r="DI196" i="72"/>
  <c r="DR196" i="72"/>
  <c r="DQ196" i="72"/>
  <c r="DM196" i="72"/>
  <c r="DU196" i="72"/>
  <c r="DL196" i="72"/>
  <c r="DN196" i="72"/>
  <c r="CP212" i="72"/>
  <c r="CY212" i="72"/>
  <c r="CN212" i="72"/>
  <c r="CW212" i="72"/>
  <c r="CL212" i="72"/>
  <c r="CV212" i="72"/>
  <c r="CK212" i="72"/>
  <c r="CT212" i="72"/>
  <c r="CR212" i="72"/>
  <c r="CX212" i="72"/>
  <c r="CS212" i="72"/>
  <c r="CQ212" i="72"/>
  <c r="CO212" i="72"/>
  <c r="CU212" i="72"/>
  <c r="CM212" i="72"/>
  <c r="CO200" i="72"/>
  <c r="CN200" i="72"/>
  <c r="CM200" i="72"/>
  <c r="CX200" i="72"/>
  <c r="CL200" i="72"/>
  <c r="CK200" i="72"/>
  <c r="CU200" i="72"/>
  <c r="CR200" i="72"/>
  <c r="CP200" i="72"/>
  <c r="CS200" i="72"/>
  <c r="CW200" i="72"/>
  <c r="CV200" i="72"/>
  <c r="CT200" i="72"/>
  <c r="CY200" i="72"/>
  <c r="CQ200" i="72"/>
  <c r="BY185" i="72"/>
  <c r="BQ185" i="72"/>
  <c r="CB185" i="72"/>
  <c r="BZ185" i="72"/>
  <c r="BV185" i="72"/>
  <c r="BX185" i="72"/>
  <c r="BU185" i="72"/>
  <c r="BS185" i="72"/>
  <c r="BO185" i="72"/>
  <c r="CA185" i="72"/>
  <c r="BT185" i="72"/>
  <c r="CC185" i="72"/>
  <c r="BW185" i="72"/>
  <c r="BR185" i="72"/>
  <c r="BP185" i="72"/>
  <c r="BY193" i="72"/>
  <c r="BQ193" i="72"/>
  <c r="BV193" i="72"/>
  <c r="CB193" i="72"/>
  <c r="BX193" i="72"/>
  <c r="CC193" i="72"/>
  <c r="BZ193" i="72"/>
  <c r="CA193" i="72"/>
  <c r="BS193" i="72"/>
  <c r="BO193" i="72"/>
  <c r="BU193" i="72"/>
  <c r="BP193" i="72"/>
  <c r="BT193" i="72"/>
  <c r="BW193" i="72"/>
  <c r="BR193" i="72"/>
  <c r="BY228" i="72"/>
  <c r="BQ228" i="72"/>
  <c r="CA228" i="72"/>
  <c r="BX228" i="72"/>
  <c r="BS228" i="72"/>
  <c r="BZ228" i="72"/>
  <c r="CC228" i="72"/>
  <c r="BW228" i="72"/>
  <c r="BU228" i="72"/>
  <c r="CB228" i="72"/>
  <c r="BO228" i="72"/>
  <c r="BT228" i="72"/>
  <c r="BP228" i="72"/>
  <c r="BR228" i="72"/>
  <c r="BV228" i="72"/>
  <c r="CU217" i="72"/>
  <c r="CV217" i="72"/>
  <c r="CT217" i="72"/>
  <c r="CS217" i="72"/>
  <c r="CR217" i="72"/>
  <c r="CP217" i="72"/>
  <c r="CQ217" i="72"/>
  <c r="CN217" i="72"/>
  <c r="CL217" i="72"/>
  <c r="CY217" i="72"/>
  <c r="CX217" i="72"/>
  <c r="CM217" i="72"/>
  <c r="CK217" i="72"/>
  <c r="CW217" i="72"/>
  <c r="CO217" i="72"/>
  <c r="CB189" i="72"/>
  <c r="BU189" i="72"/>
  <c r="BZ189" i="72"/>
  <c r="BT189" i="72"/>
  <c r="BY189" i="72"/>
  <c r="BQ189" i="72"/>
  <c r="BV189" i="72"/>
  <c r="CC189" i="72"/>
  <c r="BW189" i="72"/>
  <c r="BR189" i="72"/>
  <c r="BP189" i="72"/>
  <c r="BX189" i="72"/>
  <c r="BS189" i="72"/>
  <c r="CA189" i="72"/>
  <c r="BO189" i="72"/>
  <c r="CN187" i="72"/>
  <c r="CX187" i="72"/>
  <c r="CK187" i="72"/>
  <c r="CT187" i="72"/>
  <c r="CS187" i="72"/>
  <c r="CQ187" i="72"/>
  <c r="CR187" i="72"/>
  <c r="CY187" i="72"/>
  <c r="CV187" i="72"/>
  <c r="CU187" i="72"/>
  <c r="CP187" i="72"/>
  <c r="CL187" i="72"/>
  <c r="CM187" i="72"/>
  <c r="CW187" i="72"/>
  <c r="CO187" i="72"/>
  <c r="CV195" i="72"/>
  <c r="CX195" i="72"/>
  <c r="CT195" i="72"/>
  <c r="CS195" i="72"/>
  <c r="CQ195" i="72"/>
  <c r="CM195" i="72"/>
  <c r="CK195" i="72"/>
  <c r="CY195" i="72"/>
  <c r="CL195" i="72"/>
  <c r="CN195" i="72"/>
  <c r="CP195" i="72"/>
  <c r="CR195" i="72"/>
  <c r="CW195" i="72"/>
  <c r="CO195" i="72"/>
  <c r="CU195" i="72"/>
  <c r="CQ191" i="72"/>
  <c r="CY191" i="72"/>
  <c r="CL191" i="72"/>
  <c r="CX191" i="72"/>
  <c r="CK191" i="72"/>
  <c r="CU191" i="72"/>
  <c r="CV191" i="72"/>
  <c r="CT191" i="72"/>
  <c r="CS191" i="72"/>
  <c r="CN191" i="72"/>
  <c r="CO191" i="72"/>
  <c r="CM191" i="72"/>
  <c r="CP191" i="72"/>
  <c r="CR191" i="72"/>
  <c r="CW191" i="72"/>
  <c r="CO214" i="72"/>
  <c r="CX214" i="72"/>
  <c r="CN214" i="72"/>
  <c r="CW214" i="72"/>
  <c r="CM214" i="72"/>
  <c r="CV214" i="72"/>
  <c r="CL214" i="72"/>
  <c r="CT214" i="72"/>
  <c r="CR214" i="72"/>
  <c r="CS214" i="72"/>
  <c r="CU214" i="72"/>
  <c r="CK214" i="72"/>
  <c r="CP214" i="72"/>
  <c r="CQ214" i="72"/>
  <c r="CY214" i="72"/>
  <c r="FU184" i="72"/>
  <c r="GC184" i="72"/>
  <c r="GA184" i="72"/>
  <c r="GI184" i="72"/>
  <c r="GI203" i="72" s="1"/>
  <c r="BI195" i="72" s="1"/>
  <c r="FW184" i="72"/>
  <c r="GE184" i="72"/>
  <c r="FX184" i="72"/>
  <c r="FV184" i="72"/>
  <c r="GF184" i="72"/>
  <c r="GD184" i="72"/>
  <c r="GB184" i="72"/>
  <c r="FY184" i="72"/>
  <c r="FZ184" i="72"/>
  <c r="GG184" i="72"/>
  <c r="GH184" i="72"/>
  <c r="CA226" i="72"/>
  <c r="CC226" i="72"/>
  <c r="BU226" i="72"/>
  <c r="BZ226" i="72"/>
  <c r="BR226" i="72"/>
  <c r="CB226" i="72"/>
  <c r="BX226" i="72"/>
  <c r="BT226" i="72"/>
  <c r="BP226" i="72"/>
  <c r="BW226" i="72"/>
  <c r="BQ226" i="72"/>
  <c r="BS226" i="72"/>
  <c r="BO226" i="72"/>
  <c r="BY226" i="72"/>
  <c r="BV226" i="72"/>
  <c r="CX197" i="72"/>
  <c r="CU197" i="72"/>
  <c r="CP197" i="72"/>
  <c r="CT197" i="72"/>
  <c r="CO197" i="72"/>
  <c r="CR197" i="72"/>
  <c r="CN197" i="72"/>
  <c r="CY197" i="72"/>
  <c r="CW197" i="72"/>
  <c r="CM197" i="72"/>
  <c r="CS197" i="72"/>
  <c r="CK197" i="72"/>
  <c r="CQ197" i="72"/>
  <c r="CV197" i="72"/>
  <c r="CL197" i="72"/>
  <c r="CR199" i="72"/>
  <c r="CT199" i="72"/>
  <c r="CS199" i="72"/>
  <c r="CP199" i="72"/>
  <c r="CN199" i="72"/>
  <c r="CX199" i="72"/>
  <c r="CK199" i="72"/>
  <c r="CM199" i="72"/>
  <c r="CY199" i="72"/>
  <c r="CQ199" i="72"/>
  <c r="CV199" i="72"/>
  <c r="CU199" i="72"/>
  <c r="CW199" i="72"/>
  <c r="CO199" i="72"/>
  <c r="CL199" i="72"/>
  <c r="CC224" i="72"/>
  <c r="BU224" i="72"/>
  <c r="BW224" i="72"/>
  <c r="CB224" i="72"/>
  <c r="BT224" i="72"/>
  <c r="BY224" i="72"/>
  <c r="BS224" i="72"/>
  <c r="BP224" i="72"/>
  <c r="CA224" i="72"/>
  <c r="BO224" i="72"/>
  <c r="BZ224" i="72"/>
  <c r="BV224" i="72"/>
  <c r="BR224" i="72"/>
  <c r="BQ224" i="72"/>
  <c r="BX224" i="72"/>
  <c r="CA186" i="72"/>
  <c r="CC186" i="72"/>
  <c r="BT186" i="72"/>
  <c r="BY186" i="72"/>
  <c r="BQ186" i="72"/>
  <c r="BO186" i="72"/>
  <c r="BX186" i="72"/>
  <c r="BU186" i="72"/>
  <c r="BV186" i="72"/>
  <c r="BS186" i="72"/>
  <c r="BW186" i="72"/>
  <c r="BZ186" i="72"/>
  <c r="BR186" i="72"/>
  <c r="BP186" i="72"/>
  <c r="CB186" i="72"/>
  <c r="DH94" i="72"/>
  <c r="CO92" i="72"/>
  <c r="CQ101" i="72"/>
  <c r="CN91" i="72"/>
  <c r="CN88" i="72"/>
  <c r="CN104" i="72"/>
  <c r="GA58" i="72"/>
  <c r="GA86" i="72" s="1"/>
  <c r="GK58" i="72"/>
  <c r="GW58" i="72" s="1"/>
  <c r="GW86" i="72" s="1"/>
  <c r="GV86" i="72"/>
  <c r="CL95" i="72"/>
  <c r="CN96" i="72"/>
  <c r="CQ92" i="72"/>
  <c r="CO95" i="72"/>
  <c r="FX70" i="72"/>
  <c r="GH70" i="72"/>
  <c r="GT70" i="72" s="1"/>
  <c r="BQ104" i="72"/>
  <c r="CN87" i="72"/>
  <c r="CP101" i="72"/>
  <c r="CQ95" i="72"/>
  <c r="CO96" i="72"/>
  <c r="BQ92" i="72"/>
  <c r="CP91" i="72"/>
  <c r="CL99" i="72"/>
  <c r="BQ102" i="72"/>
  <c r="DG89" i="72"/>
  <c r="CN95" i="72"/>
  <c r="BR85" i="72"/>
  <c r="BQ94" i="72"/>
  <c r="BQ93" i="72"/>
  <c r="CK102" i="72"/>
  <c r="BO85" i="72"/>
  <c r="BQ97" i="72"/>
  <c r="BQ95" i="72"/>
  <c r="DH93" i="72"/>
  <c r="DJ97" i="72"/>
  <c r="CO103" i="72"/>
  <c r="CK92" i="72"/>
  <c r="CP99" i="72"/>
  <c r="CQ87" i="72"/>
  <c r="CQ96" i="72"/>
  <c r="CK104" i="72"/>
  <c r="BQ98" i="72"/>
  <c r="CO91" i="72"/>
  <c r="DH98" i="72"/>
  <c r="CP88" i="72"/>
  <c r="CN103" i="72"/>
  <c r="DG90" i="72"/>
  <c r="CO88" i="72"/>
  <c r="CL104" i="72"/>
  <c r="CK103" i="72"/>
  <c r="CL88" i="72"/>
  <c r="CM76" i="72"/>
  <c r="CW76" i="72"/>
  <c r="CM63" i="72"/>
  <c r="CW63" i="72"/>
  <c r="CM70" i="72"/>
  <c r="CW70" i="72"/>
  <c r="ED70" i="72"/>
  <c r="EN70" i="72"/>
  <c r="DL69" i="72"/>
  <c r="DL97" i="72" s="1"/>
  <c r="DV69" i="72"/>
  <c r="ED64" i="72"/>
  <c r="EN64" i="72"/>
  <c r="DL74" i="72"/>
  <c r="DV74" i="72"/>
  <c r="BQ96" i="72"/>
  <c r="CM62" i="72"/>
  <c r="CW62" i="72"/>
  <c r="DH97" i="72"/>
  <c r="CQ100" i="72"/>
  <c r="CQ103" i="72"/>
  <c r="CQ102" i="72"/>
  <c r="DG76" i="72"/>
  <c r="DQ76" i="72"/>
  <c r="DJ61" i="72"/>
  <c r="DJ89" i="72" s="1"/>
  <c r="DT61" i="72"/>
  <c r="EC62" i="72"/>
  <c r="EM62" i="72"/>
  <c r="DK66" i="72"/>
  <c r="DK94" i="72" s="1"/>
  <c r="DU66" i="72"/>
  <c r="DR73" i="72"/>
  <c r="DH73" i="72"/>
  <c r="DH101" i="72" s="1"/>
  <c r="DK60" i="72"/>
  <c r="DU60" i="72"/>
  <c r="DG64" i="72"/>
  <c r="DQ64" i="72"/>
  <c r="DJ75" i="72"/>
  <c r="DT75" i="72"/>
  <c r="DH67" i="72"/>
  <c r="DR67" i="72"/>
  <c r="DV71" i="72"/>
  <c r="DL71" i="72"/>
  <c r="DL61" i="72"/>
  <c r="DL89" i="72" s="1"/>
  <c r="DV61" i="72"/>
  <c r="CM59" i="72"/>
  <c r="CW59" i="72"/>
  <c r="CM75" i="72"/>
  <c r="CW75" i="72"/>
  <c r="CM66" i="72"/>
  <c r="CW66" i="72"/>
  <c r="CP103" i="72"/>
  <c r="CK99" i="72"/>
  <c r="EG73" i="72"/>
  <c r="EQ73" i="72"/>
  <c r="DK76" i="72"/>
  <c r="DU76" i="72"/>
  <c r="DL67" i="72"/>
  <c r="DV67" i="72"/>
  <c r="FA58" i="72"/>
  <c r="FK58" i="72"/>
  <c r="DG68" i="72"/>
  <c r="DG96" i="72" s="1"/>
  <c r="DQ68" i="72"/>
  <c r="DL68" i="72"/>
  <c r="DV68" i="72"/>
  <c r="DQ71" i="72"/>
  <c r="DG71" i="72"/>
  <c r="DL62" i="72"/>
  <c r="DL90" i="72" s="1"/>
  <c r="DV62" i="72"/>
  <c r="DJ71" i="72"/>
  <c r="DT71" i="72"/>
  <c r="EF66" i="72"/>
  <c r="EP66" i="72"/>
  <c r="DH75" i="72"/>
  <c r="DR75" i="72"/>
  <c r="DL76" i="72"/>
  <c r="DV76" i="72"/>
  <c r="DK67" i="72"/>
  <c r="DU67" i="72"/>
  <c r="DJ76" i="72"/>
  <c r="DT76" i="72"/>
  <c r="DQ63" i="72"/>
  <c r="DG63" i="72"/>
  <c r="DG91" i="72" s="1"/>
  <c r="DM65" i="72"/>
  <c r="DM93" i="72" s="1"/>
  <c r="DW65" i="72"/>
  <c r="DG72" i="72"/>
  <c r="DQ72" i="72"/>
  <c r="DM66" i="72"/>
  <c r="DM94" i="72" s="1"/>
  <c r="DW66" i="72"/>
  <c r="EF65" i="72"/>
  <c r="EP65" i="72"/>
  <c r="CQ88" i="72"/>
  <c r="EF69" i="72"/>
  <c r="EP69" i="72"/>
  <c r="DH68" i="72"/>
  <c r="DR68" i="72"/>
  <c r="DM69" i="72"/>
  <c r="DM97" i="72" s="1"/>
  <c r="DW69" i="72"/>
  <c r="DG66" i="72"/>
  <c r="DG94" i="72" s="1"/>
  <c r="DQ66" i="72"/>
  <c r="DK64" i="72"/>
  <c r="DU64" i="72"/>
  <c r="DW73" i="72"/>
  <c r="DM73" i="72"/>
  <c r="DM68" i="72"/>
  <c r="DW68" i="72"/>
  <c r="DG69" i="72"/>
  <c r="DG97" i="72" s="1"/>
  <c r="DQ69" i="72"/>
  <c r="DM62" i="72"/>
  <c r="DM90" i="72" s="1"/>
  <c r="DW62" i="72"/>
  <c r="DJ72" i="72"/>
  <c r="DT72" i="72"/>
  <c r="DH62" i="72"/>
  <c r="DH90" i="72" s="1"/>
  <c r="DR62" i="72"/>
  <c r="DL66" i="72"/>
  <c r="DL94" i="72" s="1"/>
  <c r="DV66" i="72"/>
  <c r="DG65" i="72"/>
  <c r="DG93" i="72" s="1"/>
  <c r="DQ65" i="72"/>
  <c r="DH61" i="72"/>
  <c r="DH89" i="72" s="1"/>
  <c r="DR61" i="72"/>
  <c r="CM74" i="72"/>
  <c r="CW74" i="72"/>
  <c r="CM67" i="72"/>
  <c r="CW67" i="72"/>
  <c r="CM64" i="72"/>
  <c r="CW64" i="72"/>
  <c r="DJ94" i="72"/>
  <c r="DJ93" i="72"/>
  <c r="DT63" i="72"/>
  <c r="DJ63" i="72"/>
  <c r="ED66" i="72"/>
  <c r="EN66" i="72"/>
  <c r="DV63" i="72"/>
  <c r="DL63" i="72"/>
  <c r="DQ73" i="72"/>
  <c r="DG73" i="72"/>
  <c r="DR71" i="72"/>
  <c r="DH71" i="72"/>
  <c r="DJ67" i="72"/>
  <c r="DT67" i="72"/>
  <c r="DL73" i="72"/>
  <c r="DV73" i="72"/>
  <c r="DM64" i="72"/>
  <c r="DW64" i="72"/>
  <c r="DM70" i="72"/>
  <c r="DM98" i="72" s="1"/>
  <c r="DW70" i="72"/>
  <c r="DG70" i="72"/>
  <c r="DG98" i="72" s="1"/>
  <c r="DQ70" i="72"/>
  <c r="DK63" i="72"/>
  <c r="DU63" i="72"/>
  <c r="DM67" i="72"/>
  <c r="DW67" i="72"/>
  <c r="DJ68" i="72"/>
  <c r="DT68" i="72"/>
  <c r="DJ60" i="72"/>
  <c r="DT60" i="72"/>
  <c r="DH74" i="72"/>
  <c r="DH102" i="72" s="1"/>
  <c r="DR74" i="72"/>
  <c r="DT73" i="72"/>
  <c r="DJ73" i="72"/>
  <c r="DJ101" i="72" s="1"/>
  <c r="BQ91" i="72"/>
  <c r="CM69" i="72"/>
  <c r="CW69" i="72"/>
  <c r="CO104" i="72"/>
  <c r="CP92" i="72"/>
  <c r="CP104" i="72"/>
  <c r="CO87" i="72"/>
  <c r="EG74" i="72"/>
  <c r="EQ74" i="72"/>
  <c r="DL60" i="72"/>
  <c r="DV60" i="72"/>
  <c r="DL72" i="72"/>
  <c r="DV72" i="72"/>
  <c r="DM59" i="72"/>
  <c r="DW59" i="72"/>
  <c r="DK69" i="72"/>
  <c r="DK97" i="72" s="1"/>
  <c r="DU69" i="72"/>
  <c r="DJ64" i="72"/>
  <c r="DT64" i="72"/>
  <c r="DW71" i="72"/>
  <c r="DM71" i="72"/>
  <c r="DK61" i="72"/>
  <c r="DK89" i="72" s="1"/>
  <c r="DU61" i="72"/>
  <c r="ED65" i="72"/>
  <c r="EN65" i="72"/>
  <c r="DG59" i="72"/>
  <c r="DG87" i="72" s="1"/>
  <c r="DQ59" i="72"/>
  <c r="DM61" i="72"/>
  <c r="DM89" i="72" s="1"/>
  <c r="DW61" i="72"/>
  <c r="DM76" i="72"/>
  <c r="DW76" i="72"/>
  <c r="DJ59" i="72"/>
  <c r="DT59" i="72"/>
  <c r="EC61" i="72"/>
  <c r="EM61" i="72"/>
  <c r="CM61" i="72"/>
  <c r="CW61" i="72"/>
  <c r="DK62" i="72"/>
  <c r="DK90" i="72" s="1"/>
  <c r="DU62" i="72"/>
  <c r="DV65" i="72"/>
  <c r="DL65" i="72"/>
  <c r="DL93" i="72" s="1"/>
  <c r="BQ88" i="72"/>
  <c r="CM60" i="72"/>
  <c r="CW60" i="72"/>
  <c r="CM65" i="72"/>
  <c r="CW65" i="72"/>
  <c r="CM73" i="72"/>
  <c r="CW73" i="72"/>
  <c r="BQ99" i="72"/>
  <c r="CM72" i="72"/>
  <c r="CW72" i="72"/>
  <c r="CM71" i="72"/>
  <c r="CW71" i="72"/>
  <c r="CO99" i="72"/>
  <c r="DU65" i="72"/>
  <c r="DK65" i="72"/>
  <c r="DK93" i="72" s="1"/>
  <c r="DU71" i="72"/>
  <c r="DK71" i="72"/>
  <c r="DK72" i="72"/>
  <c r="DU72" i="72"/>
  <c r="DM72" i="72"/>
  <c r="DW72" i="72"/>
  <c r="DK75" i="72"/>
  <c r="DU75" i="72"/>
  <c r="DK70" i="72"/>
  <c r="DK98" i="72" s="1"/>
  <c r="DU70" i="72"/>
  <c r="DH59" i="72"/>
  <c r="DR59" i="72"/>
  <c r="DJ62" i="72"/>
  <c r="DJ90" i="72" s="1"/>
  <c r="DT62" i="72"/>
  <c r="ED69" i="72"/>
  <c r="EN69" i="72"/>
  <c r="DH60" i="72"/>
  <c r="DR60" i="72"/>
  <c r="DG67" i="72"/>
  <c r="DG95" i="72" s="1"/>
  <c r="DQ67" i="72"/>
  <c r="DM75" i="72"/>
  <c r="DW75" i="72"/>
  <c r="DM74" i="72"/>
  <c r="DW74" i="72"/>
  <c r="DK68" i="72"/>
  <c r="DU68" i="72"/>
  <c r="DH76" i="72"/>
  <c r="DR76" i="72"/>
  <c r="DG75" i="72"/>
  <c r="DQ75" i="72"/>
  <c r="DH72" i="72"/>
  <c r="DR72" i="72"/>
  <c r="CM68" i="72"/>
  <c r="CW68" i="72"/>
  <c r="BQ90" i="72"/>
  <c r="CQ91" i="72"/>
  <c r="CP87" i="72"/>
  <c r="DG60" i="72"/>
  <c r="DG88" i="72" s="1"/>
  <c r="DQ60" i="72"/>
  <c r="DM63" i="72"/>
  <c r="DW63" i="72"/>
  <c r="DL75" i="72"/>
  <c r="DV75" i="72"/>
  <c r="DJ74" i="72"/>
  <c r="DJ102" i="72" s="1"/>
  <c r="DT74" i="72"/>
  <c r="DL59" i="72"/>
  <c r="DV59" i="72"/>
  <c r="EN63" i="72"/>
  <c r="ED63" i="72"/>
  <c r="DK59" i="72"/>
  <c r="DU59" i="72"/>
  <c r="DM60" i="72"/>
  <c r="DW60" i="72"/>
  <c r="DL70" i="72"/>
  <c r="DL98" i="72" s="1"/>
  <c r="DV70" i="72"/>
  <c r="DL64" i="72"/>
  <c r="DV64" i="72"/>
  <c r="DG74" i="72"/>
  <c r="DQ74" i="72"/>
  <c r="EC37" i="72"/>
  <c r="EM37" i="72"/>
  <c r="DR49" i="72"/>
  <c r="DH49" i="72"/>
  <c r="EC32" i="72"/>
  <c r="EC86" i="72" s="1"/>
  <c r="EM32" i="72"/>
  <c r="DM50" i="72"/>
  <c r="DW50" i="72"/>
  <c r="DT50" i="72"/>
  <c r="DJ50" i="72"/>
  <c r="EC44" i="72"/>
  <c r="EM44" i="72"/>
  <c r="DH34" i="72"/>
  <c r="DR34" i="72"/>
  <c r="DL41" i="72"/>
  <c r="DV41" i="72"/>
  <c r="EE32" i="72"/>
  <c r="EE86" i="72" s="1"/>
  <c r="EO32" i="72"/>
  <c r="EI35" i="72"/>
  <c r="ES35" i="72"/>
  <c r="EF48" i="72"/>
  <c r="EP48" i="72"/>
  <c r="EN47" i="72"/>
  <c r="ED47" i="72"/>
  <c r="DL49" i="72"/>
  <c r="DV49" i="72"/>
  <c r="DG45" i="72"/>
  <c r="DQ45" i="72"/>
  <c r="DL48" i="72"/>
  <c r="DV48" i="72"/>
  <c r="CM34" i="72"/>
  <c r="CW34" i="72"/>
  <c r="CM35" i="72"/>
  <c r="CW35" i="72"/>
  <c r="EF36" i="72"/>
  <c r="EP36" i="72"/>
  <c r="DK50" i="72"/>
  <c r="DU50" i="72"/>
  <c r="DW38" i="72"/>
  <c r="DM38" i="72"/>
  <c r="EQ39" i="72"/>
  <c r="EG39" i="72"/>
  <c r="DM42" i="72"/>
  <c r="DW42" i="72"/>
  <c r="EN39" i="72"/>
  <c r="ED39" i="72"/>
  <c r="EH39" i="72"/>
  <c r="ER39" i="72"/>
  <c r="DG38" i="72"/>
  <c r="DQ38" i="72"/>
  <c r="DJ37" i="72"/>
  <c r="DT37" i="72"/>
  <c r="EC34" i="72"/>
  <c r="EM34" i="72"/>
  <c r="EC42" i="72"/>
  <c r="EM42" i="72"/>
  <c r="DK49" i="72"/>
  <c r="DU49" i="72"/>
  <c r="DL38" i="72"/>
  <c r="DV38" i="72"/>
  <c r="DQ50" i="72"/>
  <c r="DG50" i="72"/>
  <c r="EQ44" i="72"/>
  <c r="EG44" i="72"/>
  <c r="EH43" i="72"/>
  <c r="ER43" i="72"/>
  <c r="DL46" i="72"/>
  <c r="DV46" i="72"/>
  <c r="DL45" i="72"/>
  <c r="DV45" i="72"/>
  <c r="DH45" i="72"/>
  <c r="DH99" i="72" s="1"/>
  <c r="DR45" i="72"/>
  <c r="CM39" i="72"/>
  <c r="CW39" i="72"/>
  <c r="CM40" i="72"/>
  <c r="CW40" i="72"/>
  <c r="CM49" i="72"/>
  <c r="CW49" i="72"/>
  <c r="ED44" i="72"/>
  <c r="EN44" i="72"/>
  <c r="CM48" i="72"/>
  <c r="CW48" i="72"/>
  <c r="DJ49" i="72"/>
  <c r="DJ103" i="72" s="1"/>
  <c r="DT49" i="72"/>
  <c r="DK48" i="72"/>
  <c r="DK102" i="72" s="1"/>
  <c r="DU48" i="72"/>
  <c r="DJ45" i="72"/>
  <c r="DT45" i="72"/>
  <c r="DW37" i="72"/>
  <c r="DM37" i="72"/>
  <c r="DH38" i="72"/>
  <c r="DH92" i="72" s="1"/>
  <c r="DR38" i="72"/>
  <c r="EC36" i="72"/>
  <c r="EM36" i="72"/>
  <c r="ED36" i="72"/>
  <c r="EN36" i="72"/>
  <c r="EC43" i="72"/>
  <c r="EM43" i="72"/>
  <c r="DG46" i="72"/>
  <c r="DG100" i="72" s="1"/>
  <c r="DQ46" i="72"/>
  <c r="DV33" i="72"/>
  <c r="DL33" i="72"/>
  <c r="DJ42" i="72"/>
  <c r="DT42" i="72"/>
  <c r="DU42" i="72"/>
  <c r="DK42" i="72"/>
  <c r="DT41" i="72"/>
  <c r="DJ41" i="72"/>
  <c r="DT34" i="72"/>
  <c r="DJ34" i="72"/>
  <c r="DU45" i="72"/>
  <c r="DK45" i="72"/>
  <c r="CM43" i="72"/>
  <c r="CW43" i="72"/>
  <c r="ED43" i="72"/>
  <c r="EN43" i="72"/>
  <c r="ED40" i="72"/>
  <c r="EN40" i="72"/>
  <c r="DK38" i="72"/>
  <c r="DU38" i="72"/>
  <c r="DW47" i="72"/>
  <c r="DM47" i="72"/>
  <c r="DK34" i="72"/>
  <c r="DU34" i="72"/>
  <c r="DU41" i="72"/>
  <c r="DK41" i="72"/>
  <c r="DK46" i="72"/>
  <c r="DU46" i="72"/>
  <c r="EC40" i="72"/>
  <c r="EM40" i="72"/>
  <c r="EG36" i="72"/>
  <c r="EQ36" i="72"/>
  <c r="EI40" i="72"/>
  <c r="ES40" i="72"/>
  <c r="DH33" i="72"/>
  <c r="DR33" i="72"/>
  <c r="DQ48" i="72"/>
  <c r="DG48" i="72"/>
  <c r="CM36" i="72"/>
  <c r="CW36" i="72"/>
  <c r="DR37" i="72"/>
  <c r="DH37" i="72"/>
  <c r="DH91" i="72" s="1"/>
  <c r="CM50" i="72"/>
  <c r="CW50" i="72"/>
  <c r="CM47" i="72"/>
  <c r="CW47" i="72"/>
  <c r="EF40" i="72"/>
  <c r="EP40" i="72"/>
  <c r="EC41" i="72"/>
  <c r="EM41" i="72"/>
  <c r="DH50" i="72"/>
  <c r="DR50" i="72"/>
  <c r="ES39" i="72"/>
  <c r="EI39" i="72"/>
  <c r="DL50" i="72"/>
  <c r="DV50" i="72"/>
  <c r="EH36" i="72"/>
  <c r="ER36" i="72"/>
  <c r="DR41" i="72"/>
  <c r="DH41" i="72"/>
  <c r="DM33" i="72"/>
  <c r="DW33" i="72"/>
  <c r="DW45" i="72"/>
  <c r="DM45" i="72"/>
  <c r="DH42" i="72"/>
  <c r="DR42" i="72"/>
  <c r="EF35" i="72"/>
  <c r="EP35" i="72"/>
  <c r="DK37" i="72"/>
  <c r="DU37" i="72"/>
  <c r="EC35" i="72"/>
  <c r="EM35" i="72"/>
  <c r="ER44" i="72"/>
  <c r="EH44" i="72"/>
  <c r="DU33" i="72"/>
  <c r="DK33" i="72"/>
  <c r="CM45" i="72"/>
  <c r="CW45" i="72"/>
  <c r="EM39" i="72"/>
  <c r="EC39" i="72"/>
  <c r="EI36" i="72"/>
  <c r="ES36" i="72"/>
  <c r="DJ46" i="72"/>
  <c r="DJ100" i="72" s="1"/>
  <c r="DT46" i="72"/>
  <c r="DM46" i="72"/>
  <c r="DW46" i="72"/>
  <c r="DM49" i="72"/>
  <c r="DW49" i="72"/>
  <c r="DM48" i="72"/>
  <c r="DW48" i="72"/>
  <c r="DJ38" i="72"/>
  <c r="DT38" i="72"/>
  <c r="EH40" i="72"/>
  <c r="ER40" i="72"/>
  <c r="EH35" i="72"/>
  <c r="ER35" i="72"/>
  <c r="DJ33" i="72"/>
  <c r="DT33" i="72"/>
  <c r="DQ47" i="72"/>
  <c r="DG47" i="72"/>
  <c r="EG43" i="72"/>
  <c r="EQ43" i="72"/>
  <c r="EQ35" i="72"/>
  <c r="EG35" i="72"/>
  <c r="EG40" i="72"/>
  <c r="EQ40" i="72"/>
  <c r="DV42" i="72"/>
  <c r="DL42" i="72"/>
  <c r="DM41" i="72"/>
  <c r="DW41" i="72"/>
  <c r="DV47" i="72"/>
  <c r="DL47" i="72"/>
  <c r="EN48" i="72"/>
  <c r="ED48" i="72"/>
  <c r="CM44" i="72"/>
  <c r="CW44" i="72"/>
  <c r="EC33" i="72"/>
  <c r="EM33" i="72"/>
  <c r="DG49" i="72"/>
  <c r="DQ49" i="72"/>
  <c r="DV34" i="72"/>
  <c r="DL34" i="72"/>
  <c r="EP39" i="72"/>
  <c r="EF39" i="72"/>
  <c r="EI43" i="72"/>
  <c r="ES43" i="72"/>
  <c r="CM37" i="72"/>
  <c r="CW37" i="72"/>
  <c r="BP85" i="72"/>
  <c r="BB87" i="72" s="1"/>
  <c r="AO84" i="72" s="1"/>
  <c r="CM42" i="72"/>
  <c r="CM96" i="72" s="1"/>
  <c r="CW42" i="72"/>
  <c r="CM38" i="72"/>
  <c r="CW38" i="72"/>
  <c r="CM41" i="72"/>
  <c r="CW41" i="72"/>
  <c r="CM46" i="72"/>
  <c r="CW46" i="72"/>
  <c r="CM33" i="72"/>
  <c r="CW33" i="72"/>
  <c r="EI44" i="72"/>
  <c r="ES44" i="72"/>
  <c r="EF44" i="72"/>
  <c r="EF98" i="72" s="1"/>
  <c r="EP44" i="72"/>
  <c r="DW34" i="72"/>
  <c r="DM34" i="72"/>
  <c r="EP47" i="72"/>
  <c r="EF47" i="72"/>
  <c r="DH46" i="72"/>
  <c r="DR46" i="72"/>
  <c r="EP43" i="72"/>
  <c r="EF43" i="72"/>
  <c r="DL37" i="72"/>
  <c r="DV37" i="72"/>
  <c r="ED35" i="72"/>
  <c r="EN35" i="72"/>
  <c r="DU47" i="72"/>
  <c r="DK47" i="72"/>
  <c r="DK101" i="72" s="1"/>
  <c r="BQ100" i="72"/>
  <c r="BQ89" i="72"/>
  <c r="BQ87" i="72"/>
  <c r="BS85" i="72"/>
  <c r="BQ103" i="72"/>
  <c r="BQ101" i="72"/>
  <c r="BU58" i="72"/>
  <c r="BU86" i="72" s="1"/>
  <c r="BU85" i="72" s="1"/>
  <c r="BT58" i="72"/>
  <c r="BT86" i="72" s="1"/>
  <c r="BT85" i="72" s="1"/>
  <c r="BQ58" i="72"/>
  <c r="BQ86" i="72" s="1"/>
  <c r="CP225" i="72" l="1"/>
  <c r="CP190" i="72"/>
  <c r="CK190" i="72"/>
  <c r="DK92" i="72"/>
  <c r="DK91" i="72"/>
  <c r="CO225" i="72"/>
  <c r="DL101" i="72"/>
  <c r="CM93" i="72"/>
  <c r="CQ198" i="72"/>
  <c r="CY225" i="72"/>
  <c r="CN190" i="72"/>
  <c r="DL88" i="72"/>
  <c r="CM225" i="72"/>
  <c r="CX190" i="72"/>
  <c r="CT225" i="72"/>
  <c r="ED97" i="72"/>
  <c r="CN225" i="72"/>
  <c r="CU225" i="72"/>
  <c r="DJ88" i="72"/>
  <c r="DP186" i="72" s="1"/>
  <c r="CW225" i="72"/>
  <c r="CR225" i="72"/>
  <c r="CQ225" i="72"/>
  <c r="CS225" i="72"/>
  <c r="CX225" i="72"/>
  <c r="CK225" i="72"/>
  <c r="CL225" i="72"/>
  <c r="CM190" i="72"/>
  <c r="DJ104" i="72"/>
  <c r="DK202" i="72" s="1"/>
  <c r="DL92" i="72"/>
  <c r="DM87" i="72"/>
  <c r="BZ229" i="72"/>
  <c r="BF217" i="72" s="1"/>
  <c r="AF228" i="72" s="1"/>
  <c r="BW229" i="72"/>
  <c r="BC217" i="72" s="1"/>
  <c r="AF225" i="72" s="1"/>
  <c r="DJ99" i="72"/>
  <c r="DT197" i="72" s="1"/>
  <c r="CM87" i="72"/>
  <c r="AK204" i="72"/>
  <c r="BI198" i="72"/>
  <c r="BI199" i="72"/>
  <c r="BX229" i="72"/>
  <c r="BD217" i="72" s="1"/>
  <c r="AF226" i="72" s="1"/>
  <c r="CU190" i="72"/>
  <c r="CQ190" i="72"/>
  <c r="CS190" i="72"/>
  <c r="CL190" i="72"/>
  <c r="CT190" i="72"/>
  <c r="CY190" i="72"/>
  <c r="CM95" i="72"/>
  <c r="DK96" i="72"/>
  <c r="CW190" i="72"/>
  <c r="CO190" i="72"/>
  <c r="DH104" i="72"/>
  <c r="DH87" i="72"/>
  <c r="DK100" i="72"/>
  <c r="CR190" i="72"/>
  <c r="BP229" i="72"/>
  <c r="AV217" i="72" s="1"/>
  <c r="AF218" i="72" s="1"/>
  <c r="CW198" i="72"/>
  <c r="CY198" i="72"/>
  <c r="CX198" i="72"/>
  <c r="BQ229" i="72"/>
  <c r="AW217" i="72" s="1"/>
  <c r="AF219" i="72" s="1"/>
  <c r="CL198" i="72"/>
  <c r="BR229" i="72"/>
  <c r="AX217" i="72" s="1"/>
  <c r="AF220" i="72" s="1"/>
  <c r="CK198" i="72"/>
  <c r="CB229" i="72"/>
  <c r="BH217" i="72" s="1"/>
  <c r="AF230" i="72" s="1"/>
  <c r="CM198" i="72"/>
  <c r="CN198" i="72"/>
  <c r="CU198" i="72"/>
  <c r="CR198" i="72"/>
  <c r="CP198" i="72"/>
  <c r="CS198" i="72"/>
  <c r="DH96" i="72"/>
  <c r="DL99" i="72"/>
  <c r="BU229" i="72"/>
  <c r="BA217" i="72" s="1"/>
  <c r="AF223" i="72" s="1"/>
  <c r="CV198" i="72"/>
  <c r="CA229" i="72"/>
  <c r="BG217" i="72" s="1"/>
  <c r="AF229" i="72" s="1"/>
  <c r="CC229" i="72"/>
  <c r="BI217" i="72" s="1"/>
  <c r="AF231" i="72" s="1"/>
  <c r="BT203" i="72"/>
  <c r="AZ190" i="72" s="1"/>
  <c r="AF195" i="72" s="1"/>
  <c r="BS229" i="72"/>
  <c r="AY217" i="72" s="1"/>
  <c r="AF221" i="72" s="1"/>
  <c r="EC89" i="72"/>
  <c r="EJ213" i="72" s="1"/>
  <c r="BY229" i="72"/>
  <c r="BE217" i="72" s="1"/>
  <c r="AF227" i="72" s="1"/>
  <c r="BT229" i="72"/>
  <c r="AZ217" i="72" s="1"/>
  <c r="AF222" i="72" s="1"/>
  <c r="BS203" i="72"/>
  <c r="AY190" i="72" s="1"/>
  <c r="AF194" i="72" s="1"/>
  <c r="BO229" i="72"/>
  <c r="AU217" i="72" s="1"/>
  <c r="AF217" i="72" s="1"/>
  <c r="DJ92" i="72"/>
  <c r="DS190" i="72" s="1"/>
  <c r="BV229" i="72"/>
  <c r="BB217" i="72" s="1"/>
  <c r="AF224" i="72" s="1"/>
  <c r="DI186" i="72"/>
  <c r="DL211" i="72"/>
  <c r="DT211" i="72"/>
  <c r="DJ211" i="72"/>
  <c r="DK211" i="72"/>
  <c r="DR211" i="72"/>
  <c r="DS211" i="72"/>
  <c r="DM211" i="72"/>
  <c r="DU211" i="72"/>
  <c r="DH211" i="72"/>
  <c r="DG211" i="72"/>
  <c r="DP211" i="72"/>
  <c r="DN211" i="72"/>
  <c r="DO211" i="72"/>
  <c r="DI211" i="72"/>
  <c r="DQ211" i="72"/>
  <c r="DO222" i="72"/>
  <c r="DG222" i="72"/>
  <c r="DK222" i="72"/>
  <c r="DI222" i="72"/>
  <c r="DJ222" i="72"/>
  <c r="DS222" i="72"/>
  <c r="DQ222" i="72"/>
  <c r="DR222" i="72"/>
  <c r="DL222" i="72"/>
  <c r="DT222" i="72"/>
  <c r="DM222" i="72"/>
  <c r="DN222" i="72"/>
  <c r="DH222" i="72"/>
  <c r="DU222" i="72"/>
  <c r="DP222" i="72"/>
  <c r="DS218" i="72"/>
  <c r="DK218" i="72"/>
  <c r="DT218" i="72"/>
  <c r="DG218" i="72"/>
  <c r="DO218" i="72"/>
  <c r="DM218" i="72"/>
  <c r="DN218" i="72"/>
  <c r="DH218" i="72"/>
  <c r="DU218" i="72"/>
  <c r="DP218" i="72"/>
  <c r="DI218" i="72"/>
  <c r="DJ218" i="72"/>
  <c r="DQ218" i="72"/>
  <c r="DR218" i="72"/>
  <c r="DL218" i="72"/>
  <c r="EG210" i="72"/>
  <c r="EO210" i="72"/>
  <c r="EK210" i="72"/>
  <c r="EM210" i="72"/>
  <c r="ED210" i="72"/>
  <c r="EL210" i="72"/>
  <c r="EQ210" i="72"/>
  <c r="EH210" i="72"/>
  <c r="EF210" i="72"/>
  <c r="EP210" i="72"/>
  <c r="EC210" i="72"/>
  <c r="EE210" i="72"/>
  <c r="EN210" i="72"/>
  <c r="EJ210" i="72"/>
  <c r="EI210" i="72"/>
  <c r="DJ187" i="72"/>
  <c r="DR187" i="72"/>
  <c r="DN187" i="72"/>
  <c r="DG187" i="72"/>
  <c r="DO187" i="72"/>
  <c r="DI187" i="72"/>
  <c r="DH187" i="72"/>
  <c r="DQ187" i="72"/>
  <c r="DP187" i="72"/>
  <c r="DL187" i="72"/>
  <c r="DT187" i="72"/>
  <c r="DK187" i="72"/>
  <c r="DM187" i="72"/>
  <c r="DS187" i="72"/>
  <c r="DU187" i="72"/>
  <c r="DR195" i="72"/>
  <c r="DJ195" i="72"/>
  <c r="DN195" i="72"/>
  <c r="DG195" i="72"/>
  <c r="DO195" i="72"/>
  <c r="DI195" i="72"/>
  <c r="DH195" i="72"/>
  <c r="DQ195" i="72"/>
  <c r="DP195" i="72"/>
  <c r="DL195" i="72"/>
  <c r="DT195" i="72"/>
  <c r="DK195" i="72"/>
  <c r="DM195" i="72"/>
  <c r="DS195" i="72"/>
  <c r="DU195" i="72"/>
  <c r="CT194" i="72"/>
  <c r="CW194" i="72"/>
  <c r="CR194" i="72"/>
  <c r="CQ194" i="72"/>
  <c r="CN194" i="72"/>
  <c r="CO194" i="72"/>
  <c r="CY194" i="72"/>
  <c r="CX194" i="72"/>
  <c r="CV194" i="72"/>
  <c r="CL194" i="72"/>
  <c r="CK194" i="72"/>
  <c r="CM194" i="72"/>
  <c r="CP194" i="72"/>
  <c r="CU194" i="72"/>
  <c r="CS194" i="72"/>
  <c r="BO203" i="72"/>
  <c r="AU190" i="72" s="1"/>
  <c r="AF190" i="72" s="1"/>
  <c r="BY203" i="72"/>
  <c r="BE190" i="72" s="1"/>
  <c r="AF200" i="72" s="1"/>
  <c r="CO227" i="72"/>
  <c r="CR227" i="72"/>
  <c r="CQ227" i="72"/>
  <c r="CW227" i="72"/>
  <c r="CN227" i="72"/>
  <c r="CP227" i="72"/>
  <c r="CL227" i="72"/>
  <c r="CX227" i="72"/>
  <c r="CT227" i="72"/>
  <c r="CK227" i="72"/>
  <c r="CY227" i="72"/>
  <c r="CV227" i="72"/>
  <c r="CU227" i="72"/>
  <c r="CM227" i="72"/>
  <c r="CS227" i="72"/>
  <c r="CK193" i="72"/>
  <c r="CX193" i="72"/>
  <c r="CU193" i="72"/>
  <c r="CR193" i="72"/>
  <c r="CO193" i="72"/>
  <c r="CW193" i="72"/>
  <c r="CQ193" i="72"/>
  <c r="CN193" i="72"/>
  <c r="CM193" i="72"/>
  <c r="CT193" i="72"/>
  <c r="CL193" i="72"/>
  <c r="CV193" i="72"/>
  <c r="CP193" i="72"/>
  <c r="CS193" i="72"/>
  <c r="CY193" i="72"/>
  <c r="BP203" i="72"/>
  <c r="AV190" i="72" s="1"/>
  <c r="AF191" i="72" s="1"/>
  <c r="BU203" i="72"/>
  <c r="BA190" i="72" s="1"/>
  <c r="AF196" i="72" s="1"/>
  <c r="DI224" i="72"/>
  <c r="DQ224" i="72"/>
  <c r="DG224" i="72"/>
  <c r="DH224" i="72"/>
  <c r="DO224" i="72"/>
  <c r="DP224" i="72"/>
  <c r="DJ224" i="72"/>
  <c r="DR224" i="72"/>
  <c r="DM224" i="72"/>
  <c r="DK224" i="72"/>
  <c r="DL224" i="72"/>
  <c r="DU224" i="72"/>
  <c r="DS224" i="72"/>
  <c r="DT224" i="72"/>
  <c r="DN224" i="72"/>
  <c r="EO196" i="72"/>
  <c r="EG196" i="72"/>
  <c r="EC196" i="72"/>
  <c r="ED196" i="72"/>
  <c r="EN196" i="72"/>
  <c r="EI196" i="72"/>
  <c r="EK196" i="72"/>
  <c r="EL196" i="72"/>
  <c r="EQ196" i="72"/>
  <c r="EJ196" i="72"/>
  <c r="EE196" i="72"/>
  <c r="EM196" i="72"/>
  <c r="EF196" i="72"/>
  <c r="EP196" i="72"/>
  <c r="EH196" i="72"/>
  <c r="DR202" i="72"/>
  <c r="DO192" i="72"/>
  <c r="DG192" i="72"/>
  <c r="DP192" i="72"/>
  <c r="DR192" i="72"/>
  <c r="DK192" i="72"/>
  <c r="DS192" i="72"/>
  <c r="DL192" i="72"/>
  <c r="DT192" i="72"/>
  <c r="DN192" i="72"/>
  <c r="DM192" i="72"/>
  <c r="DI192" i="72"/>
  <c r="DU192" i="72"/>
  <c r="DQ192" i="72"/>
  <c r="DH192" i="72"/>
  <c r="DJ192" i="72"/>
  <c r="BR203" i="72"/>
  <c r="AX190" i="72" s="1"/>
  <c r="AF193" i="72" s="1"/>
  <c r="BX203" i="72"/>
  <c r="BD190" i="72" s="1"/>
  <c r="AF199" i="72" s="1"/>
  <c r="DU198" i="72"/>
  <c r="DM198" i="72"/>
  <c r="DK198" i="72"/>
  <c r="DT198" i="72"/>
  <c r="DG198" i="72"/>
  <c r="DS198" i="72"/>
  <c r="DO198" i="72"/>
  <c r="DH198" i="72"/>
  <c r="DN198" i="72"/>
  <c r="DP198" i="72"/>
  <c r="DI198" i="72"/>
  <c r="DQ198" i="72"/>
  <c r="DJ198" i="72"/>
  <c r="DR198" i="72"/>
  <c r="DL198" i="72"/>
  <c r="DP201" i="72"/>
  <c r="DH201" i="72"/>
  <c r="DI201" i="72"/>
  <c r="DK201" i="72"/>
  <c r="DQ201" i="72"/>
  <c r="DS201" i="72"/>
  <c r="DL201" i="72"/>
  <c r="DT201" i="72"/>
  <c r="DM201" i="72"/>
  <c r="DG201" i="72"/>
  <c r="DU201" i="72"/>
  <c r="DO201" i="72"/>
  <c r="DN201" i="72"/>
  <c r="DJ201" i="72"/>
  <c r="DR201" i="72"/>
  <c r="DU212" i="72"/>
  <c r="DM212" i="72"/>
  <c r="DO212" i="72"/>
  <c r="DP212" i="72"/>
  <c r="DJ212" i="72"/>
  <c r="DR212" i="72"/>
  <c r="DK212" i="72"/>
  <c r="DL212" i="72"/>
  <c r="DS212" i="72"/>
  <c r="DT212" i="72"/>
  <c r="DN212" i="72"/>
  <c r="DI212" i="72"/>
  <c r="DG212" i="72"/>
  <c r="DH212" i="72"/>
  <c r="DQ212" i="72"/>
  <c r="DN199" i="72"/>
  <c r="DR199" i="72"/>
  <c r="DK199" i="72"/>
  <c r="DS199" i="72"/>
  <c r="DM199" i="72"/>
  <c r="DL199" i="72"/>
  <c r="DU199" i="72"/>
  <c r="DH199" i="72"/>
  <c r="DT199" i="72"/>
  <c r="DP199" i="72"/>
  <c r="DG199" i="72"/>
  <c r="DI199" i="72"/>
  <c r="DO199" i="72"/>
  <c r="DQ199" i="72"/>
  <c r="DJ199" i="72"/>
  <c r="CT228" i="72"/>
  <c r="CR228" i="72"/>
  <c r="CP228" i="72"/>
  <c r="CY228" i="72"/>
  <c r="CQ228" i="72"/>
  <c r="CX228" i="72"/>
  <c r="CN228" i="72"/>
  <c r="CL228" i="72"/>
  <c r="CK228" i="72"/>
  <c r="CW228" i="72"/>
  <c r="CS228" i="72"/>
  <c r="CV228" i="72"/>
  <c r="CO228" i="72"/>
  <c r="CU228" i="72"/>
  <c r="CM228" i="72"/>
  <c r="CT185" i="72"/>
  <c r="CR185" i="72"/>
  <c r="CL185" i="72"/>
  <c r="CP185" i="72"/>
  <c r="CY185" i="72"/>
  <c r="CO185" i="72"/>
  <c r="CW185" i="72"/>
  <c r="CM185" i="72"/>
  <c r="CQ185" i="72"/>
  <c r="CN185" i="72"/>
  <c r="CX185" i="72"/>
  <c r="CK185" i="72"/>
  <c r="CV185" i="72"/>
  <c r="CU185" i="72"/>
  <c r="CS185" i="72"/>
  <c r="DG200" i="72"/>
  <c r="DO200" i="72"/>
  <c r="DK200" i="72"/>
  <c r="DS200" i="72"/>
  <c r="DL200" i="72"/>
  <c r="DT200" i="72"/>
  <c r="DN200" i="72"/>
  <c r="DM200" i="72"/>
  <c r="DI200" i="72"/>
  <c r="DU200" i="72"/>
  <c r="DQ200" i="72"/>
  <c r="DH200" i="72"/>
  <c r="DJ200" i="72"/>
  <c r="DP200" i="72"/>
  <c r="DR200" i="72"/>
  <c r="DN221" i="72"/>
  <c r="DH221" i="72"/>
  <c r="DI221" i="72"/>
  <c r="DR221" i="72"/>
  <c r="DP221" i="72"/>
  <c r="DQ221" i="72"/>
  <c r="DK221" i="72"/>
  <c r="DS221" i="72"/>
  <c r="DL221" i="72"/>
  <c r="DM221" i="72"/>
  <c r="DG221" i="72"/>
  <c r="DT221" i="72"/>
  <c r="DU221" i="72"/>
  <c r="DO221" i="72"/>
  <c r="DJ221" i="72"/>
  <c r="DS188" i="72"/>
  <c r="DK188" i="72"/>
  <c r="DL188" i="72"/>
  <c r="DN188" i="72"/>
  <c r="DT188" i="72"/>
  <c r="DG188" i="72"/>
  <c r="DO188" i="72"/>
  <c r="DH188" i="72"/>
  <c r="DP188" i="72"/>
  <c r="DJ188" i="72"/>
  <c r="DI188" i="72"/>
  <c r="DR188" i="72"/>
  <c r="DQ188" i="72"/>
  <c r="DM188" i="72"/>
  <c r="DU188" i="72"/>
  <c r="DU220" i="72"/>
  <c r="DM220" i="72"/>
  <c r="DR220" i="72"/>
  <c r="DK220" i="72"/>
  <c r="DL220" i="72"/>
  <c r="DS220" i="72"/>
  <c r="DT220" i="72"/>
  <c r="DN220" i="72"/>
  <c r="DI220" i="72"/>
  <c r="DG220" i="72"/>
  <c r="DH220" i="72"/>
  <c r="DQ220" i="72"/>
  <c r="DO220" i="72"/>
  <c r="DP220" i="72"/>
  <c r="DJ220" i="72"/>
  <c r="DO214" i="72"/>
  <c r="DG214" i="72"/>
  <c r="DU214" i="72"/>
  <c r="DP214" i="72"/>
  <c r="DK214" i="72"/>
  <c r="DI214" i="72"/>
  <c r="DJ214" i="72"/>
  <c r="DS214" i="72"/>
  <c r="DQ214" i="72"/>
  <c r="DR214" i="72"/>
  <c r="DL214" i="72"/>
  <c r="DT214" i="72"/>
  <c r="DM214" i="72"/>
  <c r="DN214" i="72"/>
  <c r="DH214" i="72"/>
  <c r="BW203" i="72"/>
  <c r="BC190" i="72" s="1"/>
  <c r="AF198" i="72" s="1"/>
  <c r="BV203" i="72"/>
  <c r="BB190" i="72" s="1"/>
  <c r="AF197" i="72" s="1"/>
  <c r="BF32" i="74"/>
  <c r="BF31" i="74"/>
  <c r="AL204" i="72"/>
  <c r="DN191" i="72"/>
  <c r="DJ191" i="72"/>
  <c r="DR191" i="72"/>
  <c r="DK191" i="72"/>
  <c r="DS191" i="72"/>
  <c r="DM191" i="72"/>
  <c r="DL191" i="72"/>
  <c r="DU191" i="72"/>
  <c r="DH191" i="72"/>
  <c r="DT191" i="72"/>
  <c r="DP191" i="72"/>
  <c r="DG191" i="72"/>
  <c r="DI191" i="72"/>
  <c r="DO191" i="72"/>
  <c r="DQ191" i="72"/>
  <c r="DN213" i="72"/>
  <c r="DJ213" i="72"/>
  <c r="DH213" i="72"/>
  <c r="DI213" i="72"/>
  <c r="DR213" i="72"/>
  <c r="DP213" i="72"/>
  <c r="DQ213" i="72"/>
  <c r="DK213" i="72"/>
  <c r="DS213" i="72"/>
  <c r="DL213" i="72"/>
  <c r="DM213" i="72"/>
  <c r="DG213" i="72"/>
  <c r="DT213" i="72"/>
  <c r="DU213" i="72"/>
  <c r="DO213" i="72"/>
  <c r="DR217" i="72"/>
  <c r="DJ217" i="72"/>
  <c r="DN217" i="72"/>
  <c r="DL217" i="72"/>
  <c r="DM217" i="72"/>
  <c r="DG217" i="72"/>
  <c r="DT217" i="72"/>
  <c r="DU217" i="72"/>
  <c r="DO217" i="72"/>
  <c r="DH217" i="72"/>
  <c r="DI217" i="72"/>
  <c r="DP217" i="72"/>
  <c r="DQ217" i="72"/>
  <c r="DK217" i="72"/>
  <c r="DS217" i="72"/>
  <c r="CR223" i="72"/>
  <c r="CQ223" i="72"/>
  <c r="CP223" i="72"/>
  <c r="CY223" i="72"/>
  <c r="CO223" i="72"/>
  <c r="CW223" i="72"/>
  <c r="CL223" i="72"/>
  <c r="CN223" i="72"/>
  <c r="CX223" i="72"/>
  <c r="CV223" i="72"/>
  <c r="CS223" i="72"/>
  <c r="CT223" i="72"/>
  <c r="CK223" i="72"/>
  <c r="CU223" i="72"/>
  <c r="CM223" i="72"/>
  <c r="CK201" i="72"/>
  <c r="CO201" i="72"/>
  <c r="CN201" i="72"/>
  <c r="CM201" i="72"/>
  <c r="CX201" i="72"/>
  <c r="CU201" i="72"/>
  <c r="CR201" i="72"/>
  <c r="CW201" i="72"/>
  <c r="CP201" i="72"/>
  <c r="CY201" i="72"/>
  <c r="CQ201" i="72"/>
  <c r="CV201" i="72"/>
  <c r="CT201" i="72"/>
  <c r="CS201" i="72"/>
  <c r="CL201" i="72"/>
  <c r="CN226" i="72"/>
  <c r="CT226" i="72"/>
  <c r="CR226" i="72"/>
  <c r="CP226" i="72"/>
  <c r="CO226" i="72"/>
  <c r="CX226" i="72"/>
  <c r="CL226" i="72"/>
  <c r="CK226" i="72"/>
  <c r="CW226" i="72"/>
  <c r="CU226" i="72"/>
  <c r="CV226" i="72"/>
  <c r="CM226" i="72"/>
  <c r="CS226" i="72"/>
  <c r="CY226" i="72"/>
  <c r="CQ226" i="72"/>
  <c r="CN202" i="72"/>
  <c r="CY202" i="72"/>
  <c r="CL202" i="72"/>
  <c r="CX202" i="72"/>
  <c r="CK202" i="72"/>
  <c r="CU202" i="72"/>
  <c r="CW202" i="72"/>
  <c r="CR202" i="72"/>
  <c r="CT202" i="72"/>
  <c r="CQ202" i="72"/>
  <c r="CO202" i="72"/>
  <c r="CS202" i="72"/>
  <c r="CP202" i="72"/>
  <c r="CV202" i="72"/>
  <c r="CM202" i="72"/>
  <c r="BZ203" i="72"/>
  <c r="BF190" i="72" s="1"/>
  <c r="AF201" i="72" s="1"/>
  <c r="DT219" i="72"/>
  <c r="DL219" i="72"/>
  <c r="DJ219" i="72"/>
  <c r="DK219" i="72"/>
  <c r="DR219" i="72"/>
  <c r="DS219" i="72"/>
  <c r="DM219" i="72"/>
  <c r="DU219" i="72"/>
  <c r="DH219" i="72"/>
  <c r="DG219" i="72"/>
  <c r="DP219" i="72"/>
  <c r="DN219" i="72"/>
  <c r="DO219" i="72"/>
  <c r="DI219" i="72"/>
  <c r="DQ219" i="72"/>
  <c r="CT216" i="72"/>
  <c r="CY216" i="72"/>
  <c r="CP216" i="72"/>
  <c r="CX216" i="72"/>
  <c r="CO216" i="72"/>
  <c r="CW216" i="72"/>
  <c r="CN216" i="72"/>
  <c r="CV216" i="72"/>
  <c r="CK216" i="72"/>
  <c r="CL216" i="72"/>
  <c r="CS216" i="72"/>
  <c r="CQ216" i="72"/>
  <c r="CU216" i="72"/>
  <c r="CR216" i="72"/>
  <c r="CM216" i="72"/>
  <c r="CT186" i="72"/>
  <c r="CO186" i="72"/>
  <c r="CL186" i="72"/>
  <c r="CX186" i="72"/>
  <c r="CK186" i="72"/>
  <c r="CW186" i="72"/>
  <c r="CS186" i="72"/>
  <c r="CY186" i="72"/>
  <c r="CV186" i="72"/>
  <c r="CQ186" i="72"/>
  <c r="CP186" i="72"/>
  <c r="CN186" i="72"/>
  <c r="CM186" i="72"/>
  <c r="CR186" i="72"/>
  <c r="CU186" i="72"/>
  <c r="CB203" i="72"/>
  <c r="BH190" i="72" s="1"/>
  <c r="AF203" i="72" s="1"/>
  <c r="DP215" i="72"/>
  <c r="DH215" i="72"/>
  <c r="DG215" i="72"/>
  <c r="DN215" i="72"/>
  <c r="DO215" i="72"/>
  <c r="DI215" i="72"/>
  <c r="DQ215" i="72"/>
  <c r="DL215" i="72"/>
  <c r="DJ215" i="72"/>
  <c r="DK215" i="72"/>
  <c r="DT215" i="72"/>
  <c r="DR215" i="72"/>
  <c r="DS215" i="72"/>
  <c r="DM215" i="72"/>
  <c r="DU215" i="72"/>
  <c r="CP189" i="72"/>
  <c r="CR189" i="72"/>
  <c r="CN189" i="72"/>
  <c r="CM189" i="72"/>
  <c r="CW189" i="72"/>
  <c r="CK189" i="72"/>
  <c r="CY189" i="72"/>
  <c r="CL189" i="72"/>
  <c r="CU189" i="72"/>
  <c r="CT189" i="72"/>
  <c r="CO189" i="72"/>
  <c r="CQ189" i="72"/>
  <c r="CS189" i="72"/>
  <c r="CV189" i="72"/>
  <c r="CX189" i="72"/>
  <c r="CA203" i="72"/>
  <c r="BG190" i="72" s="1"/>
  <c r="AF202" i="72" s="1"/>
  <c r="BQ203" i="72"/>
  <c r="AW190" i="72" s="1"/>
  <c r="AF192" i="72" s="1"/>
  <c r="DL96" i="72"/>
  <c r="DG101" i="72"/>
  <c r="DH95" i="72"/>
  <c r="FW58" i="72"/>
  <c r="GG58" i="72"/>
  <c r="GS58" i="72" s="1"/>
  <c r="DG104" i="72"/>
  <c r="DJ87" i="72"/>
  <c r="DK103" i="72"/>
  <c r="DL103" i="72"/>
  <c r="EF93" i="72"/>
  <c r="DK95" i="72"/>
  <c r="DG102" i="72"/>
  <c r="DH100" i="72"/>
  <c r="DK99" i="72"/>
  <c r="DJ96" i="72"/>
  <c r="ED98" i="72"/>
  <c r="DL95" i="72"/>
  <c r="DM104" i="72"/>
  <c r="CL85" i="72"/>
  <c r="BB88" i="72" s="1"/>
  <c r="DM88" i="72"/>
  <c r="DM102" i="72"/>
  <c r="DL91" i="72"/>
  <c r="DH103" i="72"/>
  <c r="DM101" i="72"/>
  <c r="DM91" i="72"/>
  <c r="CN85" i="72"/>
  <c r="BD88" i="72" s="1"/>
  <c r="CM102" i="72"/>
  <c r="ED93" i="72"/>
  <c r="DM99" i="72"/>
  <c r="CM91" i="72"/>
  <c r="DG103" i="72"/>
  <c r="DM103" i="72"/>
  <c r="CM94" i="72"/>
  <c r="DJ91" i="72"/>
  <c r="DG99" i="72"/>
  <c r="DM95" i="72"/>
  <c r="DM100" i="72"/>
  <c r="CM99" i="72"/>
  <c r="CM101" i="72"/>
  <c r="CM97" i="72"/>
  <c r="DG92" i="72"/>
  <c r="CP85" i="72"/>
  <c r="BF88" i="72" s="1"/>
  <c r="CK85" i="72"/>
  <c r="BA88" i="72" s="1"/>
  <c r="CM100" i="72"/>
  <c r="CM92" i="72"/>
  <c r="CM103" i="72"/>
  <c r="CM104" i="72"/>
  <c r="CQ85" i="72"/>
  <c r="BG88" i="72" s="1"/>
  <c r="CO85" i="72"/>
  <c r="BE88" i="72" s="1"/>
  <c r="ED76" i="72"/>
  <c r="EN76" i="72"/>
  <c r="ED59" i="72"/>
  <c r="EN59" i="72"/>
  <c r="DS65" i="72"/>
  <c r="DI65" i="72"/>
  <c r="EI76" i="72"/>
  <c r="ES76" i="72"/>
  <c r="EG61" i="72"/>
  <c r="EG89" i="72" s="1"/>
  <c r="EQ61" i="72"/>
  <c r="EC73" i="72"/>
  <c r="EM73" i="72"/>
  <c r="CM89" i="72"/>
  <c r="EI60" i="72"/>
  <c r="ES60" i="72"/>
  <c r="EF74" i="72"/>
  <c r="EF102" i="72" s="1"/>
  <c r="EP74" i="72"/>
  <c r="DS71" i="72"/>
  <c r="DI71" i="72"/>
  <c r="EQ63" i="72"/>
  <c r="EG63" i="72"/>
  <c r="EH73" i="72"/>
  <c r="ER73" i="72"/>
  <c r="ED61" i="72"/>
  <c r="ED89" i="72" s="1"/>
  <c r="EN61" i="72"/>
  <c r="EF72" i="72"/>
  <c r="EP72" i="72"/>
  <c r="ED68" i="72"/>
  <c r="EN68" i="72"/>
  <c r="EC72" i="72"/>
  <c r="EM72" i="72"/>
  <c r="EG67" i="72"/>
  <c r="EQ67" i="72"/>
  <c r="EP71" i="72"/>
  <c r="EF71" i="72"/>
  <c r="EC68" i="72"/>
  <c r="EC96" i="72" s="1"/>
  <c r="EM68" i="72"/>
  <c r="FM73" i="72"/>
  <c r="FC73" i="72"/>
  <c r="DI66" i="72"/>
  <c r="DS66" i="72"/>
  <c r="EZ70" i="72"/>
  <c r="FJ70" i="72"/>
  <c r="CM98" i="72"/>
  <c r="DK87" i="72"/>
  <c r="DM92" i="72"/>
  <c r="DI68" i="72"/>
  <c r="DS68" i="72"/>
  <c r="EG68" i="72"/>
  <c r="EQ68" i="72"/>
  <c r="ED60" i="72"/>
  <c r="EN60" i="72"/>
  <c r="EG70" i="72"/>
  <c r="EG98" i="72" s="1"/>
  <c r="EQ70" i="72"/>
  <c r="DI60" i="72"/>
  <c r="DS60" i="72"/>
  <c r="DI61" i="72"/>
  <c r="DS61" i="72"/>
  <c r="EI61" i="72"/>
  <c r="EI89" i="72" s="1"/>
  <c r="ES61" i="72"/>
  <c r="EH72" i="72"/>
  <c r="ER72" i="72"/>
  <c r="ER63" i="72"/>
  <c r="EH63" i="72"/>
  <c r="EI73" i="72"/>
  <c r="ES73" i="72"/>
  <c r="EG60" i="72"/>
  <c r="EQ60" i="72"/>
  <c r="EF61" i="72"/>
  <c r="EF89" i="72" s="1"/>
  <c r="EP61" i="72"/>
  <c r="ES71" i="72"/>
  <c r="EI71" i="72"/>
  <c r="EF60" i="72"/>
  <c r="EP60" i="72"/>
  <c r="EI62" i="72"/>
  <c r="EI90" i="72" s="1"/>
  <c r="ES62" i="72"/>
  <c r="EC76" i="72"/>
  <c r="EM76" i="72"/>
  <c r="CM88" i="72"/>
  <c r="EC74" i="72"/>
  <c r="EM74" i="72"/>
  <c r="EG59" i="72"/>
  <c r="EQ59" i="72"/>
  <c r="EQ71" i="72"/>
  <c r="EG71" i="72"/>
  <c r="DI69" i="72"/>
  <c r="DS69" i="72"/>
  <c r="EC70" i="72"/>
  <c r="EC98" i="72" s="1"/>
  <c r="EM70" i="72"/>
  <c r="DI64" i="72"/>
  <c r="DS64" i="72"/>
  <c r="EG64" i="72"/>
  <c r="EQ64" i="72"/>
  <c r="ER71" i="72"/>
  <c r="EH71" i="72"/>
  <c r="DI70" i="72"/>
  <c r="DS70" i="72"/>
  <c r="ED72" i="72"/>
  <c r="EN72" i="72"/>
  <c r="EZ69" i="72"/>
  <c r="FJ69" i="72"/>
  <c r="EG75" i="72"/>
  <c r="EQ75" i="72"/>
  <c r="EY61" i="72"/>
  <c r="FI61" i="72"/>
  <c r="EC59" i="72"/>
  <c r="EC87" i="72" s="1"/>
  <c r="EM59" i="72"/>
  <c r="EF64" i="72"/>
  <c r="EP64" i="72"/>
  <c r="EH60" i="72"/>
  <c r="ER60" i="72"/>
  <c r="ED67" i="72"/>
  <c r="EN67" i="72"/>
  <c r="EF97" i="72"/>
  <c r="ED94" i="72"/>
  <c r="EC90" i="72"/>
  <c r="DK104" i="72"/>
  <c r="DL102" i="72"/>
  <c r="DH88" i="72"/>
  <c r="EH64" i="72"/>
  <c r="ER64" i="72"/>
  <c r="ES63" i="72"/>
  <c r="EI63" i="72"/>
  <c r="EG65" i="72"/>
  <c r="EG93" i="72" s="1"/>
  <c r="EQ65" i="72"/>
  <c r="EF68" i="72"/>
  <c r="EP68" i="72"/>
  <c r="EI70" i="72"/>
  <c r="EI98" i="72" s="1"/>
  <c r="ES70" i="72"/>
  <c r="DI67" i="72"/>
  <c r="DS67" i="72"/>
  <c r="EH66" i="72"/>
  <c r="EH94" i="72" s="1"/>
  <c r="ER66" i="72"/>
  <c r="EC69" i="72"/>
  <c r="EC97" i="72" s="1"/>
  <c r="EM69" i="72"/>
  <c r="EC66" i="72"/>
  <c r="EC94" i="72" s="1"/>
  <c r="EM66" i="72"/>
  <c r="FL65" i="72"/>
  <c r="FB65" i="72"/>
  <c r="ED75" i="72"/>
  <c r="EN75" i="72"/>
  <c r="EH67" i="72"/>
  <c r="ER67" i="72"/>
  <c r="DI59" i="72"/>
  <c r="DS59" i="72"/>
  <c r="ED73" i="72"/>
  <c r="ED101" i="72" s="1"/>
  <c r="EN73" i="72"/>
  <c r="EZ64" i="72"/>
  <c r="FJ64" i="72"/>
  <c r="DS63" i="72"/>
  <c r="DI63" i="72"/>
  <c r="EZ66" i="72"/>
  <c r="FJ66" i="72"/>
  <c r="DI75" i="72"/>
  <c r="DS75" i="72"/>
  <c r="EH74" i="72"/>
  <c r="ER74" i="72"/>
  <c r="EI74" i="72"/>
  <c r="ES74" i="72"/>
  <c r="BQ85" i="72"/>
  <c r="DJ95" i="72"/>
  <c r="FJ63" i="72"/>
  <c r="EZ63" i="72"/>
  <c r="EC75" i="72"/>
  <c r="EM75" i="72"/>
  <c r="EI75" i="72"/>
  <c r="ES75" i="72"/>
  <c r="EF62" i="72"/>
  <c r="EF90" i="72" s="1"/>
  <c r="EP62" i="72"/>
  <c r="EI72" i="72"/>
  <c r="ES72" i="72"/>
  <c r="DS73" i="72"/>
  <c r="DI73" i="72"/>
  <c r="EH65" i="72"/>
  <c r="EH93" i="72" s="1"/>
  <c r="ER65" i="72"/>
  <c r="EF59" i="72"/>
  <c r="EP59" i="72"/>
  <c r="EZ65" i="72"/>
  <c r="FJ65" i="72"/>
  <c r="EG69" i="72"/>
  <c r="EG97" i="72" s="1"/>
  <c r="EQ69" i="72"/>
  <c r="FC74" i="72"/>
  <c r="FM74" i="72"/>
  <c r="EN71" i="72"/>
  <c r="ED71" i="72"/>
  <c r="EP63" i="72"/>
  <c r="EF63" i="72"/>
  <c r="EC63" i="72"/>
  <c r="EC91" i="72" s="1"/>
  <c r="EM63" i="72"/>
  <c r="EC71" i="72"/>
  <c r="EM71" i="72"/>
  <c r="EF75" i="72"/>
  <c r="EP75" i="72"/>
  <c r="EG66" i="72"/>
  <c r="EG94" i="72" s="1"/>
  <c r="EQ66" i="72"/>
  <c r="EH75" i="72"/>
  <c r="ER75" i="72"/>
  <c r="DI72" i="72"/>
  <c r="DS72" i="72"/>
  <c r="EF67" i="72"/>
  <c r="EP67" i="72"/>
  <c r="EC65" i="72"/>
  <c r="EC93" i="72" s="1"/>
  <c r="EM65" i="72"/>
  <c r="FB69" i="72"/>
  <c r="FL69" i="72"/>
  <c r="EI65" i="72"/>
  <c r="EI93" i="72" s="1"/>
  <c r="ES65" i="72"/>
  <c r="EH76" i="72"/>
  <c r="ER76" i="72"/>
  <c r="EH62" i="72"/>
  <c r="EH90" i="72" s="1"/>
  <c r="ER62" i="72"/>
  <c r="DL87" i="72"/>
  <c r="DL104" i="72"/>
  <c r="EF94" i="72"/>
  <c r="CM90" i="72"/>
  <c r="DK88" i="72"/>
  <c r="DL100" i="72"/>
  <c r="DM96" i="72"/>
  <c r="EH70" i="72"/>
  <c r="EH98" i="72" s="1"/>
  <c r="ER70" i="72"/>
  <c r="EH59" i="72"/>
  <c r="ER59" i="72"/>
  <c r="EC60" i="72"/>
  <c r="EC88" i="72" s="1"/>
  <c r="EM60" i="72"/>
  <c r="EG62" i="72"/>
  <c r="EG90" i="72" s="1"/>
  <c r="EQ62" i="72"/>
  <c r="EF73" i="72"/>
  <c r="EF101" i="72" s="1"/>
  <c r="EP73" i="72"/>
  <c r="EI67" i="72"/>
  <c r="ES67" i="72"/>
  <c r="EI64" i="72"/>
  <c r="ES64" i="72"/>
  <c r="DI74" i="72"/>
  <c r="DS74" i="72"/>
  <c r="ED62" i="72"/>
  <c r="ED90" i="72" s="1"/>
  <c r="EN62" i="72"/>
  <c r="EI68" i="72"/>
  <c r="ES68" i="72"/>
  <c r="EI69" i="72"/>
  <c r="EI97" i="72" s="1"/>
  <c r="ES69" i="72"/>
  <c r="EI66" i="72"/>
  <c r="EI94" i="72" s="1"/>
  <c r="ES66" i="72"/>
  <c r="EF76" i="72"/>
  <c r="EP76" i="72"/>
  <c r="FB66" i="72"/>
  <c r="FL66" i="72"/>
  <c r="EH68" i="72"/>
  <c r="ER68" i="72"/>
  <c r="EG76" i="72"/>
  <c r="EQ76" i="72"/>
  <c r="EH61" i="72"/>
  <c r="EH89" i="72" s="1"/>
  <c r="ER61" i="72"/>
  <c r="EH69" i="72"/>
  <c r="EH97" i="72" s="1"/>
  <c r="ER69" i="72"/>
  <c r="DI76" i="72"/>
  <c r="DS76" i="72"/>
  <c r="EC67" i="72"/>
  <c r="EC95" i="72" s="1"/>
  <c r="EM67" i="72"/>
  <c r="EG72" i="72"/>
  <c r="EQ72" i="72"/>
  <c r="EI59" i="72"/>
  <c r="ES59" i="72"/>
  <c r="ED74" i="72"/>
  <c r="ED102" i="72" s="1"/>
  <c r="EN74" i="72"/>
  <c r="EC64" i="72"/>
  <c r="EM64" i="72"/>
  <c r="EY62" i="72"/>
  <c r="FI62" i="72"/>
  <c r="DI62" i="72"/>
  <c r="DS62" i="72"/>
  <c r="FB44" i="72"/>
  <c r="FB98" i="72" s="1"/>
  <c r="FL44" i="72"/>
  <c r="FD35" i="72"/>
  <c r="FN35" i="72"/>
  <c r="FL43" i="72"/>
  <c r="FB43" i="72"/>
  <c r="ER47" i="72"/>
  <c r="EH47" i="72"/>
  <c r="FC35" i="72"/>
  <c r="FM35" i="72"/>
  <c r="EY39" i="72"/>
  <c r="FI39" i="72"/>
  <c r="EY35" i="72"/>
  <c r="FI35" i="72"/>
  <c r="EH50" i="72"/>
  <c r="ER50" i="72"/>
  <c r="FB40" i="72"/>
  <c r="FL40" i="72"/>
  <c r="DI36" i="72"/>
  <c r="DS36" i="72"/>
  <c r="FC36" i="72"/>
  <c r="FM36" i="72"/>
  <c r="EG34" i="72"/>
  <c r="EQ34" i="72"/>
  <c r="EZ43" i="72"/>
  <c r="FJ43" i="72"/>
  <c r="EC46" i="72"/>
  <c r="EM46" i="72"/>
  <c r="ED38" i="72"/>
  <c r="ED92" i="72" s="1"/>
  <c r="EN38" i="72"/>
  <c r="EF49" i="72"/>
  <c r="EP49" i="72"/>
  <c r="DS40" i="72"/>
  <c r="DI40" i="72"/>
  <c r="EH46" i="72"/>
  <c r="ER46" i="72"/>
  <c r="EH38" i="72"/>
  <c r="ER38" i="72"/>
  <c r="FJ39" i="72"/>
  <c r="EZ39" i="72"/>
  <c r="EG50" i="72"/>
  <c r="EQ50" i="72"/>
  <c r="EH48" i="72"/>
  <c r="ER48" i="72"/>
  <c r="FB48" i="72"/>
  <c r="FL48" i="72"/>
  <c r="ED34" i="72"/>
  <c r="EN34" i="72"/>
  <c r="ED46" i="72"/>
  <c r="EN46" i="72"/>
  <c r="FE44" i="72"/>
  <c r="FO44" i="72"/>
  <c r="DI38" i="72"/>
  <c r="DS38" i="72"/>
  <c r="FE43" i="72"/>
  <c r="FO43" i="72"/>
  <c r="EY33" i="72"/>
  <c r="FI33" i="72"/>
  <c r="EI41" i="72"/>
  <c r="ES41" i="72"/>
  <c r="FC43" i="72"/>
  <c r="FM43" i="72"/>
  <c r="FD40" i="72"/>
  <c r="FN40" i="72"/>
  <c r="ES46" i="72"/>
  <c r="EI46" i="72"/>
  <c r="EI45" i="72"/>
  <c r="ES45" i="72"/>
  <c r="EF41" i="72"/>
  <c r="EP41" i="72"/>
  <c r="EF37" i="72"/>
  <c r="EP37" i="72"/>
  <c r="EY32" i="72"/>
  <c r="EY86" i="72" s="1"/>
  <c r="FI32" i="72"/>
  <c r="DI45" i="72"/>
  <c r="DS45" i="72"/>
  <c r="EG37" i="72"/>
  <c r="EQ37" i="72"/>
  <c r="EY40" i="72"/>
  <c r="FI40" i="72"/>
  <c r="DI43" i="72"/>
  <c r="DS43" i="72"/>
  <c r="EY43" i="72"/>
  <c r="FI43" i="72"/>
  <c r="DS48" i="72"/>
  <c r="DI48" i="72"/>
  <c r="DS39" i="72"/>
  <c r="DI39" i="72"/>
  <c r="FD43" i="72"/>
  <c r="FN43" i="72"/>
  <c r="EG49" i="72"/>
  <c r="EQ49" i="72"/>
  <c r="EI42" i="72"/>
  <c r="ES42" i="72"/>
  <c r="FB36" i="72"/>
  <c r="FL36" i="72"/>
  <c r="EC45" i="72"/>
  <c r="EM45" i="72"/>
  <c r="DS33" i="72"/>
  <c r="DI33" i="72"/>
  <c r="FL39" i="72"/>
  <c r="FB39" i="72"/>
  <c r="EH42" i="72"/>
  <c r="ER42" i="72"/>
  <c r="EM47" i="72"/>
  <c r="EC47" i="72"/>
  <c r="FB35" i="72"/>
  <c r="FL35" i="72"/>
  <c r="ED50" i="72"/>
  <c r="EN50" i="72"/>
  <c r="DS50" i="72"/>
  <c r="DI50" i="72"/>
  <c r="ED33" i="72"/>
  <c r="EN33" i="72"/>
  <c r="EG46" i="72"/>
  <c r="EQ46" i="72"/>
  <c r="EG38" i="72"/>
  <c r="EQ38" i="72"/>
  <c r="EP42" i="72"/>
  <c r="EF42" i="72"/>
  <c r="EZ36" i="72"/>
  <c r="FJ36" i="72"/>
  <c r="EF45" i="72"/>
  <c r="EP45" i="72"/>
  <c r="EZ44" i="72"/>
  <c r="FJ44" i="72"/>
  <c r="ED45" i="72"/>
  <c r="EN45" i="72"/>
  <c r="EY42" i="72"/>
  <c r="FI42" i="72"/>
  <c r="DI35" i="72"/>
  <c r="DS35" i="72"/>
  <c r="EH49" i="72"/>
  <c r="ER49" i="72"/>
  <c r="FA32" i="72"/>
  <c r="FA86" i="72" s="1"/>
  <c r="FK32" i="72"/>
  <c r="EN49" i="72"/>
  <c r="ED49" i="72"/>
  <c r="FD44" i="72"/>
  <c r="FN44" i="72"/>
  <c r="EY44" i="72"/>
  <c r="FI44" i="72"/>
  <c r="EZ35" i="72"/>
  <c r="FJ35" i="72"/>
  <c r="EF46" i="72"/>
  <c r="EP46" i="72"/>
  <c r="FO39" i="72"/>
  <c r="FE39" i="72"/>
  <c r="EC48" i="72"/>
  <c r="EM48" i="72"/>
  <c r="ES47" i="72"/>
  <c r="EI47" i="72"/>
  <c r="EG42" i="72"/>
  <c r="EQ42" i="72"/>
  <c r="EI37" i="72"/>
  <c r="ES37" i="72"/>
  <c r="FL47" i="72"/>
  <c r="FB47" i="72"/>
  <c r="FC40" i="72"/>
  <c r="FM40" i="72"/>
  <c r="EI48" i="72"/>
  <c r="ES48" i="72"/>
  <c r="FE36" i="72"/>
  <c r="FO36" i="72"/>
  <c r="EG33" i="72"/>
  <c r="EQ33" i="72"/>
  <c r="ED41" i="72"/>
  <c r="EN41" i="72"/>
  <c r="EG45" i="72"/>
  <c r="EQ45" i="72"/>
  <c r="FC44" i="72"/>
  <c r="FM44" i="72"/>
  <c r="FN39" i="72"/>
  <c r="FD39" i="72"/>
  <c r="FM39" i="72"/>
  <c r="FC39" i="72"/>
  <c r="EY37" i="72"/>
  <c r="FI37" i="72"/>
  <c r="DI41" i="72"/>
  <c r="DS41" i="72"/>
  <c r="EC49" i="72"/>
  <c r="EM49" i="72"/>
  <c r="EI49" i="72"/>
  <c r="ES49" i="72"/>
  <c r="EQ47" i="72"/>
  <c r="EG47" i="72"/>
  <c r="EG101" i="72" s="1"/>
  <c r="EI33" i="72"/>
  <c r="ES33" i="72"/>
  <c r="DS47" i="72"/>
  <c r="DI47" i="72"/>
  <c r="FE35" i="72"/>
  <c r="FO35" i="72"/>
  <c r="DS42" i="72"/>
  <c r="DI42" i="72"/>
  <c r="DI44" i="72"/>
  <c r="DS44" i="72"/>
  <c r="EF38" i="72"/>
  <c r="EP38" i="72"/>
  <c r="EC38" i="72"/>
  <c r="EM38" i="72"/>
  <c r="EH37" i="72"/>
  <c r="ER37" i="72"/>
  <c r="DI46" i="72"/>
  <c r="DS46" i="72"/>
  <c r="EF33" i="72"/>
  <c r="EP33" i="72"/>
  <c r="EI34" i="72"/>
  <c r="ES34" i="72"/>
  <c r="DI37" i="72"/>
  <c r="DS37" i="72"/>
  <c r="EH34" i="72"/>
  <c r="ER34" i="72"/>
  <c r="EZ48" i="72"/>
  <c r="FJ48" i="72"/>
  <c r="ED42" i="72"/>
  <c r="EN42" i="72"/>
  <c r="FD36" i="72"/>
  <c r="FN36" i="72"/>
  <c r="EY41" i="72"/>
  <c r="FI41" i="72"/>
  <c r="FE40" i="72"/>
  <c r="FO40" i="72"/>
  <c r="EZ40" i="72"/>
  <c r="FJ40" i="72"/>
  <c r="EY36" i="72"/>
  <c r="FI36" i="72"/>
  <c r="EG48" i="72"/>
  <c r="EG102" i="72" s="1"/>
  <c r="EQ48" i="72"/>
  <c r="DS49" i="72"/>
  <c r="DI49" i="72"/>
  <c r="ER45" i="72"/>
  <c r="EH45" i="72"/>
  <c r="EY34" i="72"/>
  <c r="FI34" i="72"/>
  <c r="DI34" i="72"/>
  <c r="DS34" i="72"/>
  <c r="EH41" i="72"/>
  <c r="ER41" i="72"/>
  <c r="EP50" i="72"/>
  <c r="EF50" i="72"/>
  <c r="ED37" i="72"/>
  <c r="ED91" i="72" s="1"/>
  <c r="EN37" i="72"/>
  <c r="EG41" i="72"/>
  <c r="EQ41" i="72"/>
  <c r="EP34" i="72"/>
  <c r="EF34" i="72"/>
  <c r="EH33" i="72"/>
  <c r="ER33" i="72"/>
  <c r="EC50" i="72"/>
  <c r="EM50" i="72"/>
  <c r="EI38" i="72"/>
  <c r="ES38" i="72"/>
  <c r="FJ47" i="72"/>
  <c r="EZ47" i="72"/>
  <c r="EI50" i="72"/>
  <c r="ES50" i="72"/>
  <c r="DI88" i="72" l="1"/>
  <c r="DI96" i="72"/>
  <c r="DR186" i="72"/>
  <c r="DR197" i="72"/>
  <c r="DP197" i="72"/>
  <c r="DU197" i="72"/>
  <c r="DJ190" i="72"/>
  <c r="DI101" i="72"/>
  <c r="DI190" i="72"/>
  <c r="DG190" i="72"/>
  <c r="DK190" i="72"/>
  <c r="DL186" i="72"/>
  <c r="DS186" i="72"/>
  <c r="DK186" i="72"/>
  <c r="DH186" i="72"/>
  <c r="DG186" i="72"/>
  <c r="DN186" i="72"/>
  <c r="DT186" i="72"/>
  <c r="DQ186" i="72"/>
  <c r="DS202" i="72"/>
  <c r="DG202" i="72"/>
  <c r="DO202" i="72"/>
  <c r="DJ186" i="72"/>
  <c r="DU186" i="72"/>
  <c r="DU202" i="72"/>
  <c r="DQ202" i="72"/>
  <c r="DH202" i="72"/>
  <c r="DM202" i="72"/>
  <c r="DO186" i="72"/>
  <c r="DJ202" i="72"/>
  <c r="DI202" i="72"/>
  <c r="EI91" i="72"/>
  <c r="DT202" i="72"/>
  <c r="DM186" i="72"/>
  <c r="EH99" i="72"/>
  <c r="DP202" i="72"/>
  <c r="DL202" i="72"/>
  <c r="DN202" i="72"/>
  <c r="AO204" i="72"/>
  <c r="AN204" i="72"/>
  <c r="DN197" i="72"/>
  <c r="DH197" i="72"/>
  <c r="DQ190" i="72"/>
  <c r="DT190" i="72"/>
  <c r="DS197" i="72"/>
  <c r="DO197" i="72"/>
  <c r="DP190" i="72"/>
  <c r="DL190" i="72"/>
  <c r="DJ197" i="72"/>
  <c r="DM197" i="72"/>
  <c r="DN190" i="72"/>
  <c r="DR190" i="72"/>
  <c r="DK197" i="72"/>
  <c r="DG197" i="72"/>
  <c r="DH190" i="72"/>
  <c r="DU190" i="72"/>
  <c r="DQ197" i="72"/>
  <c r="DL197" i="72"/>
  <c r="DO190" i="72"/>
  <c r="DM190" i="72"/>
  <c r="EG95" i="72"/>
  <c r="EH88" i="72"/>
  <c r="DI98" i="72"/>
  <c r="EG103" i="72"/>
  <c r="EI99" i="72"/>
  <c r="EC100" i="72"/>
  <c r="EC224" i="72" s="1"/>
  <c r="DI197" i="72"/>
  <c r="EI100" i="72"/>
  <c r="ED100" i="72"/>
  <c r="EF100" i="72"/>
  <c r="EQ198" i="72" s="1"/>
  <c r="EM213" i="72"/>
  <c r="EQ213" i="72"/>
  <c r="EN213" i="72"/>
  <c r="CV229" i="72"/>
  <c r="BF218" i="72" s="1"/>
  <c r="AG228" i="72" s="1"/>
  <c r="EE213" i="72"/>
  <c r="EH213" i="72"/>
  <c r="ED213" i="72"/>
  <c r="EF213" i="72"/>
  <c r="CR229" i="72"/>
  <c r="BB218" i="72" s="1"/>
  <c r="AG224" i="72" s="1"/>
  <c r="EO213" i="72"/>
  <c r="EI213" i="72"/>
  <c r="EL213" i="72"/>
  <c r="EK213" i="72"/>
  <c r="EG213" i="72"/>
  <c r="EC213" i="72"/>
  <c r="CS229" i="72"/>
  <c r="BC218" i="72" s="1"/>
  <c r="AH225" i="72" s="1"/>
  <c r="CP229" i="72"/>
  <c r="AZ218" i="72" s="1"/>
  <c r="AG222" i="72" s="1"/>
  <c r="EP213" i="72"/>
  <c r="EG88" i="72"/>
  <c r="DI103" i="72"/>
  <c r="CM229" i="72"/>
  <c r="AW218" i="72" s="1"/>
  <c r="AG219" i="72" s="1"/>
  <c r="CN229" i="72"/>
  <c r="AX218" i="72" s="1"/>
  <c r="AG220" i="72" s="1"/>
  <c r="EG87" i="72"/>
  <c r="EZ98" i="72"/>
  <c r="DI92" i="72"/>
  <c r="EY89" i="72"/>
  <c r="FL213" i="72" s="1"/>
  <c r="CW229" i="72"/>
  <c r="BG218" i="72" s="1"/>
  <c r="AG229" i="72" s="1"/>
  <c r="ED88" i="72"/>
  <c r="CQ229" i="72"/>
  <c r="BA218" i="72" s="1"/>
  <c r="AG223" i="72" s="1"/>
  <c r="CX229" i="72"/>
  <c r="BH218" i="72" s="1"/>
  <c r="AG230" i="72" s="1"/>
  <c r="CR203" i="72"/>
  <c r="BB191" i="72" s="1"/>
  <c r="AG197" i="72" s="1"/>
  <c r="CL229" i="72"/>
  <c r="AV218" i="72" s="1"/>
  <c r="AG218" i="72" s="1"/>
  <c r="CK229" i="72"/>
  <c r="AU218" i="72" s="1"/>
  <c r="AG217" i="72" s="1"/>
  <c r="CU229" i="72"/>
  <c r="BE218" i="72" s="1"/>
  <c r="AG227" i="72" s="1"/>
  <c r="EL215" i="72"/>
  <c r="ED215" i="72"/>
  <c r="EK215" i="72"/>
  <c r="EH215" i="72"/>
  <c r="EJ215" i="72"/>
  <c r="EF215" i="72"/>
  <c r="EP215" i="72"/>
  <c r="EI215" i="72"/>
  <c r="EN215" i="72"/>
  <c r="EQ215" i="72"/>
  <c r="EE215" i="72"/>
  <c r="EC215" i="72"/>
  <c r="EG215" i="72"/>
  <c r="EM215" i="72"/>
  <c r="EO215" i="72"/>
  <c r="EN217" i="72"/>
  <c r="EF217" i="72"/>
  <c r="EG217" i="72"/>
  <c r="EE217" i="72"/>
  <c r="EO217" i="72"/>
  <c r="ED217" i="72"/>
  <c r="EM217" i="72"/>
  <c r="EJ217" i="72"/>
  <c r="EL217" i="72"/>
  <c r="EC217" i="72"/>
  <c r="EK217" i="72"/>
  <c r="EP217" i="72"/>
  <c r="EI217" i="72"/>
  <c r="EQ217" i="72"/>
  <c r="EH217" i="72"/>
  <c r="FK210" i="72"/>
  <c r="FC210" i="72"/>
  <c r="FI210" i="72"/>
  <c r="FA210" i="72"/>
  <c r="FL210" i="72"/>
  <c r="FE210" i="72"/>
  <c r="FM210" i="72"/>
  <c r="EY210" i="72"/>
  <c r="FH210" i="72"/>
  <c r="FF210" i="72"/>
  <c r="FG210" i="72"/>
  <c r="FD210" i="72"/>
  <c r="FB210" i="72"/>
  <c r="FJ210" i="72"/>
  <c r="EZ210" i="72"/>
  <c r="FC196" i="72"/>
  <c r="FA196" i="72"/>
  <c r="FK196" i="72"/>
  <c r="FI196" i="72"/>
  <c r="FD196" i="72"/>
  <c r="FM196" i="72"/>
  <c r="FB196" i="72"/>
  <c r="FL196" i="72"/>
  <c r="FJ196" i="72"/>
  <c r="FG196" i="72"/>
  <c r="FF196" i="72"/>
  <c r="EY196" i="72"/>
  <c r="FE196" i="72"/>
  <c r="EZ196" i="72"/>
  <c r="FH196" i="72"/>
  <c r="EQ212" i="72"/>
  <c r="EI212" i="72"/>
  <c r="EJ212" i="72"/>
  <c r="EH212" i="72"/>
  <c r="EE212" i="72"/>
  <c r="EG212" i="72"/>
  <c r="EP212" i="72"/>
  <c r="EM212" i="72"/>
  <c r="EO212" i="72"/>
  <c r="EF212" i="72"/>
  <c r="EN212" i="72"/>
  <c r="EL212" i="72"/>
  <c r="EK212" i="72"/>
  <c r="EC212" i="72"/>
  <c r="ED212" i="72"/>
  <c r="DP193" i="72"/>
  <c r="DH193" i="72"/>
  <c r="DR193" i="72"/>
  <c r="DI193" i="72"/>
  <c r="DK193" i="72"/>
  <c r="DQ193" i="72"/>
  <c r="DS193" i="72"/>
  <c r="DL193" i="72"/>
  <c r="DT193" i="72"/>
  <c r="DM193" i="72"/>
  <c r="DG193" i="72"/>
  <c r="DU193" i="72"/>
  <c r="DO193" i="72"/>
  <c r="DN193" i="72"/>
  <c r="DJ193" i="72"/>
  <c r="EN195" i="72"/>
  <c r="EF195" i="72"/>
  <c r="EH195" i="72"/>
  <c r="EJ195" i="72"/>
  <c r="EK195" i="72"/>
  <c r="EP195" i="72"/>
  <c r="EI195" i="72"/>
  <c r="EQ195" i="72"/>
  <c r="ED195" i="72"/>
  <c r="EL195" i="72"/>
  <c r="EE195" i="72"/>
  <c r="EC195" i="72"/>
  <c r="EM195" i="72"/>
  <c r="EG195" i="72"/>
  <c r="EO195" i="72"/>
  <c r="EP211" i="72"/>
  <c r="EH211" i="72"/>
  <c r="EG211" i="72"/>
  <c r="ED211" i="72"/>
  <c r="EF211" i="72"/>
  <c r="EO211" i="72"/>
  <c r="EL211" i="72"/>
  <c r="EN211" i="72"/>
  <c r="EE211" i="72"/>
  <c r="EJ211" i="72"/>
  <c r="EM211" i="72"/>
  <c r="EI211" i="72"/>
  <c r="EQ211" i="72"/>
  <c r="EC211" i="72"/>
  <c r="EK211" i="72"/>
  <c r="DH223" i="72"/>
  <c r="DP223" i="72"/>
  <c r="DN223" i="72"/>
  <c r="DO223" i="72"/>
  <c r="DI223" i="72"/>
  <c r="DQ223" i="72"/>
  <c r="DL223" i="72"/>
  <c r="DJ223" i="72"/>
  <c r="DK223" i="72"/>
  <c r="DT223" i="72"/>
  <c r="DR223" i="72"/>
  <c r="DS223" i="72"/>
  <c r="DM223" i="72"/>
  <c r="DU223" i="72"/>
  <c r="DG223" i="72"/>
  <c r="CO229" i="72"/>
  <c r="AY218" i="72" s="1"/>
  <c r="AG221" i="72" s="1"/>
  <c r="CK203" i="72"/>
  <c r="AU191" i="72" s="1"/>
  <c r="AG190" i="72" s="1"/>
  <c r="CP203" i="72"/>
  <c r="AZ191" i="72" s="1"/>
  <c r="AG195" i="72" s="1"/>
  <c r="EO218" i="72"/>
  <c r="EG218" i="72"/>
  <c r="EL218" i="72"/>
  <c r="EF218" i="72"/>
  <c r="EP218" i="72"/>
  <c r="EC218" i="72"/>
  <c r="EE218" i="72"/>
  <c r="EN218" i="72"/>
  <c r="EK218" i="72"/>
  <c r="EM218" i="72"/>
  <c r="ED218" i="72"/>
  <c r="EJ218" i="72"/>
  <c r="EH218" i="72"/>
  <c r="EQ218" i="72"/>
  <c r="EI218" i="72"/>
  <c r="DT189" i="72"/>
  <c r="DL189" i="72"/>
  <c r="DR189" i="72"/>
  <c r="DN189" i="72"/>
  <c r="DG189" i="72"/>
  <c r="DM189" i="72"/>
  <c r="DO189" i="72"/>
  <c r="DU189" i="72"/>
  <c r="DH189" i="72"/>
  <c r="DP189" i="72"/>
  <c r="DI189" i="72"/>
  <c r="DQ189" i="72"/>
  <c r="DK189" i="72"/>
  <c r="DJ189" i="72"/>
  <c r="DS189" i="72"/>
  <c r="EJ191" i="72"/>
  <c r="ED191" i="72"/>
  <c r="EF191" i="72"/>
  <c r="EL191" i="72"/>
  <c r="EN191" i="72"/>
  <c r="EE191" i="72"/>
  <c r="EM191" i="72"/>
  <c r="EH191" i="72"/>
  <c r="EG191" i="72"/>
  <c r="EP191" i="72"/>
  <c r="EO191" i="72"/>
  <c r="EC191" i="72"/>
  <c r="EI191" i="72"/>
  <c r="EK191" i="72"/>
  <c r="EQ191" i="72"/>
  <c r="DR225" i="72"/>
  <c r="DJ225" i="72"/>
  <c r="DL225" i="72"/>
  <c r="DM225" i="72"/>
  <c r="DG225" i="72"/>
  <c r="DT225" i="72"/>
  <c r="DU225" i="72"/>
  <c r="DO225" i="72"/>
  <c r="DH225" i="72"/>
  <c r="DI225" i="72"/>
  <c r="DP225" i="72"/>
  <c r="DQ225" i="72"/>
  <c r="DK225" i="72"/>
  <c r="DS225" i="72"/>
  <c r="DN225" i="72"/>
  <c r="CX203" i="72"/>
  <c r="BH191" i="72" s="1"/>
  <c r="AG203" i="72" s="1"/>
  <c r="CL203" i="72"/>
  <c r="AV191" i="72" s="1"/>
  <c r="AG191" i="72" s="1"/>
  <c r="EK192" i="72"/>
  <c r="EC192" i="72"/>
  <c r="EJ192" i="72"/>
  <c r="EE192" i="72"/>
  <c r="EG192" i="72"/>
  <c r="EH192" i="72"/>
  <c r="EM192" i="72"/>
  <c r="EO192" i="72"/>
  <c r="EF192" i="72"/>
  <c r="EP192" i="72"/>
  <c r="EN192" i="72"/>
  <c r="EI192" i="72"/>
  <c r="EQ192" i="72"/>
  <c r="ED192" i="72"/>
  <c r="EL192" i="72"/>
  <c r="EC222" i="72"/>
  <c r="EK222" i="72"/>
  <c r="EP222" i="72"/>
  <c r="ED222" i="72"/>
  <c r="EJ222" i="72"/>
  <c r="EG222" i="72"/>
  <c r="EI222" i="72"/>
  <c r="EE222" i="72"/>
  <c r="EO222" i="72"/>
  <c r="EQ222" i="72"/>
  <c r="EH222" i="72"/>
  <c r="EF222" i="72"/>
  <c r="EL222" i="72"/>
  <c r="EN222" i="72"/>
  <c r="EM222" i="72"/>
  <c r="DQ216" i="72"/>
  <c r="DI216" i="72"/>
  <c r="DS216" i="72"/>
  <c r="DT216" i="72"/>
  <c r="DN216" i="72"/>
  <c r="DG216" i="72"/>
  <c r="DH216" i="72"/>
  <c r="DO216" i="72"/>
  <c r="DP216" i="72"/>
  <c r="DJ216" i="72"/>
  <c r="DR216" i="72"/>
  <c r="DM216" i="72"/>
  <c r="DK216" i="72"/>
  <c r="DL216" i="72"/>
  <c r="DU216" i="72"/>
  <c r="CN203" i="72"/>
  <c r="AX191" i="72" s="1"/>
  <c r="AG193" i="72" s="1"/>
  <c r="CQ203" i="72"/>
  <c r="BA191" i="72" s="1"/>
  <c r="AG196" i="72" s="1"/>
  <c r="EO188" i="72"/>
  <c r="EG188" i="72"/>
  <c r="EF188" i="72"/>
  <c r="EC188" i="72"/>
  <c r="EN188" i="72"/>
  <c r="EI188" i="72"/>
  <c r="EK188" i="72"/>
  <c r="EQ188" i="72"/>
  <c r="EJ188" i="72"/>
  <c r="EE188" i="72"/>
  <c r="ED188" i="72"/>
  <c r="EM188" i="72"/>
  <c r="EL188" i="72"/>
  <c r="EP188" i="72"/>
  <c r="EH188" i="72"/>
  <c r="EJ221" i="72"/>
  <c r="EC221" i="72"/>
  <c r="EK221" i="72"/>
  <c r="EI221" i="72"/>
  <c r="EF221" i="72"/>
  <c r="EH221" i="72"/>
  <c r="EQ221" i="72"/>
  <c r="EN221" i="72"/>
  <c r="EP221" i="72"/>
  <c r="EG221" i="72"/>
  <c r="EO221" i="72"/>
  <c r="EM221" i="72"/>
  <c r="EE221" i="72"/>
  <c r="ED221" i="72"/>
  <c r="EL221" i="72"/>
  <c r="EK200" i="72"/>
  <c r="EC200" i="72"/>
  <c r="EE200" i="72"/>
  <c r="EG200" i="72"/>
  <c r="EH200" i="72"/>
  <c r="EM200" i="72"/>
  <c r="EO200" i="72"/>
  <c r="EF200" i="72"/>
  <c r="EP200" i="72"/>
  <c r="EN200" i="72"/>
  <c r="EI200" i="72"/>
  <c r="EQ200" i="72"/>
  <c r="EJ200" i="72"/>
  <c r="ED200" i="72"/>
  <c r="EL200" i="72"/>
  <c r="CY229" i="72"/>
  <c r="BI218" i="72" s="1"/>
  <c r="AG231" i="72" s="1"/>
  <c r="CT203" i="72"/>
  <c r="BD191" i="72" s="1"/>
  <c r="AG199" i="72" s="1"/>
  <c r="EJ199" i="72"/>
  <c r="EL199" i="72"/>
  <c r="EN199" i="72"/>
  <c r="EE199" i="72"/>
  <c r="EO199" i="72"/>
  <c r="EM199" i="72"/>
  <c r="EH199" i="72"/>
  <c r="EP199" i="72"/>
  <c r="EI199" i="72"/>
  <c r="ED199" i="72"/>
  <c r="EF199" i="72"/>
  <c r="EG199" i="72"/>
  <c r="EQ199" i="72"/>
  <c r="EC199" i="72"/>
  <c r="EK199" i="72"/>
  <c r="DT227" i="72"/>
  <c r="DL227" i="72"/>
  <c r="DR227" i="72"/>
  <c r="DS227" i="72"/>
  <c r="DM227" i="72"/>
  <c r="DU227" i="72"/>
  <c r="DH227" i="72"/>
  <c r="DG227" i="72"/>
  <c r="DP227" i="72"/>
  <c r="DN227" i="72"/>
  <c r="DO227" i="72"/>
  <c r="DI227" i="72"/>
  <c r="DQ227" i="72"/>
  <c r="DJ227" i="72"/>
  <c r="DK227" i="72"/>
  <c r="DQ194" i="72"/>
  <c r="DI194" i="72"/>
  <c r="DG194" i="72"/>
  <c r="DP194" i="72"/>
  <c r="DO194" i="72"/>
  <c r="DK194" i="72"/>
  <c r="DS194" i="72"/>
  <c r="DJ194" i="72"/>
  <c r="DL194" i="72"/>
  <c r="DR194" i="72"/>
  <c r="DT194" i="72"/>
  <c r="DM194" i="72"/>
  <c r="DU194" i="72"/>
  <c r="DN194" i="72"/>
  <c r="DH194" i="72"/>
  <c r="DP185" i="72"/>
  <c r="DH185" i="72"/>
  <c r="DN185" i="72"/>
  <c r="DJ185" i="72"/>
  <c r="DR185" i="72"/>
  <c r="DI185" i="72"/>
  <c r="DK185" i="72"/>
  <c r="DQ185" i="72"/>
  <c r="DS185" i="72"/>
  <c r="DL185" i="72"/>
  <c r="DT185" i="72"/>
  <c r="DM185" i="72"/>
  <c r="DG185" i="72"/>
  <c r="DU185" i="72"/>
  <c r="DO185" i="72"/>
  <c r="CT229" i="72"/>
  <c r="BD218" i="72" s="1"/>
  <c r="AG226" i="72" s="1"/>
  <c r="CM203" i="72"/>
  <c r="AW191" i="72" s="1"/>
  <c r="AG192" i="72" s="1"/>
  <c r="EN187" i="72"/>
  <c r="EF187" i="72"/>
  <c r="EH187" i="72"/>
  <c r="EJ187" i="72"/>
  <c r="EP187" i="72"/>
  <c r="EI187" i="72"/>
  <c r="EQ187" i="72"/>
  <c r="ED187" i="72"/>
  <c r="EC187" i="72"/>
  <c r="EL187" i="72"/>
  <c r="EK187" i="72"/>
  <c r="EE187" i="72"/>
  <c r="EM187" i="72"/>
  <c r="EG187" i="72"/>
  <c r="EO187" i="72"/>
  <c r="DU228" i="72"/>
  <c r="DM228" i="72"/>
  <c r="DK228" i="72"/>
  <c r="DL228" i="72"/>
  <c r="DS228" i="72"/>
  <c r="DT228" i="72"/>
  <c r="DN228" i="72"/>
  <c r="DI228" i="72"/>
  <c r="DG228" i="72"/>
  <c r="DH228" i="72"/>
  <c r="DQ228" i="72"/>
  <c r="DO228" i="72"/>
  <c r="DP228" i="72"/>
  <c r="DJ228" i="72"/>
  <c r="DR228" i="72"/>
  <c r="CS203" i="72"/>
  <c r="BC191" i="72" s="1"/>
  <c r="CW203" i="72"/>
  <c r="BG191" i="72" s="1"/>
  <c r="AG202" i="72" s="1"/>
  <c r="EP219" i="72"/>
  <c r="EH219" i="72"/>
  <c r="ED219" i="72"/>
  <c r="EF219" i="72"/>
  <c r="EO219" i="72"/>
  <c r="EL219" i="72"/>
  <c r="EN219" i="72"/>
  <c r="EE219" i="72"/>
  <c r="EM219" i="72"/>
  <c r="EI219" i="72"/>
  <c r="EG219" i="72"/>
  <c r="EQ219" i="72"/>
  <c r="EJ219" i="72"/>
  <c r="EC219" i="72"/>
  <c r="EK219" i="72"/>
  <c r="EK214" i="72"/>
  <c r="EC214" i="72"/>
  <c r="EO214" i="72"/>
  <c r="EQ214" i="72"/>
  <c r="EH214" i="72"/>
  <c r="EP214" i="72"/>
  <c r="ED214" i="72"/>
  <c r="EL214" i="72"/>
  <c r="EJ214" i="72"/>
  <c r="EG214" i="72"/>
  <c r="EI214" i="72"/>
  <c r="EE214" i="72"/>
  <c r="EM214" i="72"/>
  <c r="EF214" i="72"/>
  <c r="EN214" i="72"/>
  <c r="EQ220" i="72"/>
  <c r="EI220" i="72"/>
  <c r="EH220" i="72"/>
  <c r="EE220" i="72"/>
  <c r="EG220" i="72"/>
  <c r="EP220" i="72"/>
  <c r="EC220" i="72"/>
  <c r="EM220" i="72"/>
  <c r="EO220" i="72"/>
  <c r="EF220" i="72"/>
  <c r="EN220" i="72"/>
  <c r="EJ220" i="72"/>
  <c r="EK220" i="72"/>
  <c r="ED220" i="72"/>
  <c r="EL220" i="72"/>
  <c r="CU203" i="72"/>
  <c r="BE191" i="72" s="1"/>
  <c r="AG200" i="72" s="1"/>
  <c r="CO203" i="72"/>
  <c r="AY191" i="72" s="1"/>
  <c r="AG194" i="72" s="1"/>
  <c r="DS226" i="72"/>
  <c r="DK226" i="72"/>
  <c r="DG226" i="72"/>
  <c r="DO226" i="72"/>
  <c r="DM226" i="72"/>
  <c r="DN226" i="72"/>
  <c r="DH226" i="72"/>
  <c r="DU226" i="72"/>
  <c r="DP226" i="72"/>
  <c r="DI226" i="72"/>
  <c r="DJ226" i="72"/>
  <c r="DQ226" i="72"/>
  <c r="DR226" i="72"/>
  <c r="DL226" i="72"/>
  <c r="DT226" i="72"/>
  <c r="CV203" i="72"/>
  <c r="BF191" i="72" s="1"/>
  <c r="AG201" i="72" s="1"/>
  <c r="FB97" i="72"/>
  <c r="FU62" i="72"/>
  <c r="GE62" i="72"/>
  <c r="GQ62" i="72" s="1"/>
  <c r="FX66" i="72"/>
  <c r="GH66" i="72"/>
  <c r="GT66" i="72" s="1"/>
  <c r="FB93" i="72"/>
  <c r="EF87" i="72"/>
  <c r="EH103" i="72"/>
  <c r="FX69" i="72"/>
  <c r="GH69" i="72"/>
  <c r="GT69" i="72" s="1"/>
  <c r="FV64" i="72"/>
  <c r="GF64" i="72"/>
  <c r="GR64" i="72" s="1"/>
  <c r="FY73" i="72"/>
  <c r="GI73" i="72"/>
  <c r="GU73" i="72" s="1"/>
  <c r="FV69" i="72"/>
  <c r="GF69" i="72"/>
  <c r="GR69" i="72" s="1"/>
  <c r="EH102" i="72"/>
  <c r="FV65" i="72"/>
  <c r="GF65" i="72"/>
  <c r="GR65" i="72" s="1"/>
  <c r="ED103" i="72"/>
  <c r="FV63" i="72"/>
  <c r="GF63" i="72"/>
  <c r="GR63" i="72" s="1"/>
  <c r="FX65" i="72"/>
  <c r="GH65" i="72"/>
  <c r="GT65" i="72" s="1"/>
  <c r="FV70" i="72"/>
  <c r="GF70" i="72"/>
  <c r="GR70" i="72" s="1"/>
  <c r="EH100" i="72"/>
  <c r="EC104" i="72"/>
  <c r="EG99" i="72"/>
  <c r="FV66" i="72"/>
  <c r="GF66" i="72"/>
  <c r="GR66" i="72" s="1"/>
  <c r="FU61" i="72"/>
  <c r="GE61" i="72"/>
  <c r="GQ61" i="72" s="1"/>
  <c r="ED96" i="72"/>
  <c r="FY74" i="72"/>
  <c r="GI74" i="72"/>
  <c r="GU74" i="72" s="1"/>
  <c r="FU36" i="72"/>
  <c r="GE36" i="72"/>
  <c r="GQ36" i="72" s="1"/>
  <c r="FU37" i="72"/>
  <c r="GE37" i="72"/>
  <c r="GQ37" i="72" s="1"/>
  <c r="FU42" i="72"/>
  <c r="GE42" i="72"/>
  <c r="GQ42" i="72" s="1"/>
  <c r="FY35" i="72"/>
  <c r="GI35" i="72"/>
  <c r="GU35" i="72" s="1"/>
  <c r="FY39" i="72"/>
  <c r="GI39" i="72"/>
  <c r="GU39" i="72" s="1"/>
  <c r="FV47" i="72"/>
  <c r="GF47" i="72"/>
  <c r="GR47" i="72" s="1"/>
  <c r="FZ39" i="72"/>
  <c r="GJ39" i="72"/>
  <c r="GV39" i="72" s="1"/>
  <c r="FU41" i="72"/>
  <c r="GE41" i="72"/>
  <c r="GQ41" i="72" s="1"/>
  <c r="FY44" i="72"/>
  <c r="GI44" i="72"/>
  <c r="GU44" i="72" s="1"/>
  <c r="GA36" i="72"/>
  <c r="GK36" i="72"/>
  <c r="GW36" i="72" s="1"/>
  <c r="FZ44" i="72"/>
  <c r="GJ44" i="72"/>
  <c r="GV44" i="72" s="1"/>
  <c r="FX35" i="72"/>
  <c r="GH35" i="72"/>
  <c r="GT35" i="72" s="1"/>
  <c r="FU43" i="72"/>
  <c r="GE43" i="72"/>
  <c r="GQ43" i="72" s="1"/>
  <c r="GA44" i="72"/>
  <c r="GK44" i="72"/>
  <c r="GW44" i="72" s="1"/>
  <c r="FU39" i="72"/>
  <c r="GE39" i="72"/>
  <c r="GQ39" i="72" s="1"/>
  <c r="FZ35" i="72"/>
  <c r="GJ35" i="72"/>
  <c r="GV35" i="72" s="1"/>
  <c r="FZ36" i="72"/>
  <c r="GJ36" i="72"/>
  <c r="GV36" i="72" s="1"/>
  <c r="FV43" i="72"/>
  <c r="GF43" i="72"/>
  <c r="GR43" i="72" s="1"/>
  <c r="GR97" i="72" s="1"/>
  <c r="FU34" i="72"/>
  <c r="GE34" i="72"/>
  <c r="GQ34" i="72" s="1"/>
  <c r="FV36" i="72"/>
  <c r="GF36" i="72"/>
  <c r="GR36" i="72" s="1"/>
  <c r="FZ43" i="72"/>
  <c r="GJ43" i="72"/>
  <c r="GV43" i="72" s="1"/>
  <c r="FV40" i="72"/>
  <c r="GF40" i="72"/>
  <c r="GR40" i="72" s="1"/>
  <c r="GA35" i="72"/>
  <c r="GK35" i="72"/>
  <c r="GW35" i="72" s="1"/>
  <c r="FY40" i="72"/>
  <c r="GI40" i="72"/>
  <c r="GU40" i="72" s="1"/>
  <c r="FV35" i="72"/>
  <c r="GF35" i="72"/>
  <c r="GR35" i="72" s="1"/>
  <c r="FW32" i="72"/>
  <c r="FW86" i="72" s="1"/>
  <c r="GG32" i="72"/>
  <c r="GS32" i="72" s="1"/>
  <c r="GS86" i="72" s="1"/>
  <c r="FX36" i="72"/>
  <c r="GH36" i="72"/>
  <c r="GT36" i="72" s="1"/>
  <c r="FU40" i="72"/>
  <c r="GE40" i="72"/>
  <c r="GQ40" i="72" s="1"/>
  <c r="FZ40" i="72"/>
  <c r="GJ40" i="72"/>
  <c r="GV40" i="72" s="1"/>
  <c r="GA43" i="72"/>
  <c r="GK43" i="72"/>
  <c r="GW43" i="72" s="1"/>
  <c r="FU33" i="72"/>
  <c r="GE33" i="72"/>
  <c r="GQ33" i="72" s="1"/>
  <c r="FX40" i="72"/>
  <c r="GH40" i="72"/>
  <c r="GT40" i="72" s="1"/>
  <c r="FV39" i="72"/>
  <c r="GF39" i="72"/>
  <c r="GR39" i="72" s="1"/>
  <c r="GA40" i="72"/>
  <c r="GK40" i="72"/>
  <c r="GW40" i="72" s="1"/>
  <c r="FV48" i="72"/>
  <c r="GF48" i="72"/>
  <c r="GR48" i="72" s="1"/>
  <c r="FU44" i="72"/>
  <c r="GE44" i="72"/>
  <c r="GQ44" i="72" s="1"/>
  <c r="FV44" i="72"/>
  <c r="GF44" i="72"/>
  <c r="GR44" i="72" s="1"/>
  <c r="FY43" i="72"/>
  <c r="GI43" i="72"/>
  <c r="GU43" i="72" s="1"/>
  <c r="FX48" i="72"/>
  <c r="GH48" i="72"/>
  <c r="GT48" i="72" s="1"/>
  <c r="FY36" i="72"/>
  <c r="GI36" i="72"/>
  <c r="GU36" i="72" s="1"/>
  <c r="FU35" i="72"/>
  <c r="GE35" i="72"/>
  <c r="GQ35" i="72" s="1"/>
  <c r="GA39" i="72"/>
  <c r="GK39" i="72"/>
  <c r="GW39" i="72" s="1"/>
  <c r="FU32" i="72"/>
  <c r="FU86" i="72" s="1"/>
  <c r="GE32" i="72"/>
  <c r="GQ32" i="72" s="1"/>
  <c r="GQ86" i="72" s="1"/>
  <c r="FX44" i="72"/>
  <c r="FX98" i="72" s="1"/>
  <c r="GH44" i="72"/>
  <c r="GT44" i="72" s="1"/>
  <c r="GT98" i="72" s="1"/>
  <c r="FX47" i="72"/>
  <c r="GH47" i="72"/>
  <c r="GT47" i="72" s="1"/>
  <c r="FX39" i="72"/>
  <c r="FX93" i="72" s="1"/>
  <c r="GH39" i="72"/>
  <c r="GT39" i="72" s="1"/>
  <c r="GT93" i="72" s="1"/>
  <c r="FX43" i="72"/>
  <c r="GH43" i="72"/>
  <c r="GT43" i="72" s="1"/>
  <c r="GT97" i="72" s="1"/>
  <c r="DI94" i="72"/>
  <c r="EY90" i="72"/>
  <c r="EH91" i="72"/>
  <c r="EF104" i="72"/>
  <c r="EI88" i="72"/>
  <c r="ED95" i="72"/>
  <c r="EF91" i="72"/>
  <c r="DM85" i="72"/>
  <c r="BG89" i="72" s="1"/>
  <c r="AQ92" i="72" s="1"/>
  <c r="DH85" i="72"/>
  <c r="BB89" i="72" s="1"/>
  <c r="DJ85" i="72"/>
  <c r="BD89" i="72" s="1"/>
  <c r="ED104" i="72"/>
  <c r="EF95" i="72"/>
  <c r="DI90" i="72"/>
  <c r="DI89" i="72"/>
  <c r="EI102" i="72"/>
  <c r="EG96" i="72"/>
  <c r="EC101" i="72"/>
  <c r="DK85" i="72"/>
  <c r="BE89" i="72" s="1"/>
  <c r="AQ85" i="72" s="1"/>
  <c r="DI99" i="72"/>
  <c r="ED87" i="72"/>
  <c r="EI87" i="72"/>
  <c r="EF99" i="72"/>
  <c r="EI101" i="72"/>
  <c r="DG85" i="72"/>
  <c r="BA89" i="72" s="1"/>
  <c r="DI95" i="72"/>
  <c r="DI100" i="72"/>
  <c r="EC92" i="72"/>
  <c r="DI91" i="72"/>
  <c r="EG100" i="72"/>
  <c r="EI104" i="72"/>
  <c r="EZ97" i="72"/>
  <c r="EF92" i="72"/>
  <c r="ED99" i="72"/>
  <c r="DI93" i="72"/>
  <c r="EZ93" i="72"/>
  <c r="EH101" i="72"/>
  <c r="EH104" i="72"/>
  <c r="EG92" i="72"/>
  <c r="DI102" i="72"/>
  <c r="CM85" i="72"/>
  <c r="BC88" i="72" s="1"/>
  <c r="AP88" i="72" s="1"/>
  <c r="DL85" i="72"/>
  <c r="BF89" i="72" s="1"/>
  <c r="AQ89" i="72" s="1"/>
  <c r="FD60" i="72"/>
  <c r="FN60" i="72"/>
  <c r="FC75" i="72"/>
  <c r="FM75" i="72"/>
  <c r="FC60" i="72"/>
  <c r="FM60" i="72"/>
  <c r="FE61" i="72"/>
  <c r="FE89" i="72" s="1"/>
  <c r="FO61" i="72"/>
  <c r="EZ60" i="72"/>
  <c r="FJ60" i="72"/>
  <c r="EY72" i="72"/>
  <c r="FI72" i="72"/>
  <c r="FN73" i="72"/>
  <c r="FD73" i="72"/>
  <c r="FE60" i="72"/>
  <c r="FO60" i="72"/>
  <c r="FC61" i="72"/>
  <c r="FC89" i="72" s="1"/>
  <c r="FM61" i="72"/>
  <c r="EZ76" i="72"/>
  <c r="FJ76" i="72"/>
  <c r="EI96" i="72"/>
  <c r="EG91" i="72"/>
  <c r="EH92" i="72"/>
  <c r="FD69" i="72"/>
  <c r="FD97" i="72" s="1"/>
  <c r="FN69" i="72"/>
  <c r="FE68" i="72"/>
  <c r="FO68" i="72"/>
  <c r="FE67" i="72"/>
  <c r="FO67" i="72"/>
  <c r="FD59" i="72"/>
  <c r="FN59" i="72"/>
  <c r="FI63" i="72"/>
  <c r="EY63" i="72"/>
  <c r="EY91" i="72" s="1"/>
  <c r="FC69" i="72"/>
  <c r="FC97" i="72" s="1"/>
  <c r="FM69" i="72"/>
  <c r="EY75" i="72"/>
  <c r="FI75" i="72"/>
  <c r="FD67" i="72"/>
  <c r="FN67" i="72"/>
  <c r="EY69" i="72"/>
  <c r="EY97" i="72" s="1"/>
  <c r="FI69" i="72"/>
  <c r="FB68" i="72"/>
  <c r="FL68" i="72"/>
  <c r="EE69" i="72"/>
  <c r="EO69" i="72"/>
  <c r="FB60" i="72"/>
  <c r="FL60" i="72"/>
  <c r="EZ68" i="72"/>
  <c r="FJ68" i="72"/>
  <c r="DI87" i="72"/>
  <c r="FE73" i="72"/>
  <c r="FO73" i="72"/>
  <c r="FE76" i="72"/>
  <c r="FO76" i="72"/>
  <c r="EH87" i="72"/>
  <c r="EZ94" i="72"/>
  <c r="EI95" i="72"/>
  <c r="FD61" i="72"/>
  <c r="FD89" i="72" s="1"/>
  <c r="FN61" i="72"/>
  <c r="FB76" i="72"/>
  <c r="FL76" i="72"/>
  <c r="EZ62" i="72"/>
  <c r="EZ90" i="72" s="1"/>
  <c r="FJ62" i="72"/>
  <c r="FL73" i="72"/>
  <c r="FB73" i="72"/>
  <c r="FB101" i="72" s="1"/>
  <c r="FD70" i="72"/>
  <c r="FD98" i="72" s="1"/>
  <c r="FN70" i="72"/>
  <c r="FC66" i="72"/>
  <c r="FC94" i="72" s="1"/>
  <c r="FM66" i="72"/>
  <c r="FE72" i="72"/>
  <c r="FO72" i="72"/>
  <c r="FD74" i="72"/>
  <c r="FN74" i="72"/>
  <c r="EZ75" i="72"/>
  <c r="FJ75" i="72"/>
  <c r="FD66" i="72"/>
  <c r="FD94" i="72" s="1"/>
  <c r="FN66" i="72"/>
  <c r="FM65" i="72"/>
  <c r="FC65" i="72"/>
  <c r="FC93" i="72" s="1"/>
  <c r="FC64" i="72"/>
  <c r="FM64" i="72"/>
  <c r="FM63" i="72"/>
  <c r="FC63" i="72"/>
  <c r="FE74" i="72"/>
  <c r="FO74" i="72"/>
  <c r="EY64" i="72"/>
  <c r="FI64" i="72"/>
  <c r="FI65" i="72"/>
  <c r="EY65" i="72"/>
  <c r="EY93" i="72" s="1"/>
  <c r="EE73" i="72"/>
  <c r="EO73" i="72"/>
  <c r="EO63" i="72"/>
  <c r="EE63" i="72"/>
  <c r="EE61" i="72"/>
  <c r="EO61" i="72"/>
  <c r="EF88" i="72"/>
  <c r="EI103" i="72"/>
  <c r="EZ74" i="72"/>
  <c r="EZ102" i="72" s="1"/>
  <c r="FJ74" i="72"/>
  <c r="FD76" i="72"/>
  <c r="FN76" i="72"/>
  <c r="FB67" i="72"/>
  <c r="FL67" i="72"/>
  <c r="FL63" i="72"/>
  <c r="FB63" i="72"/>
  <c r="EY59" i="72"/>
  <c r="EY87" i="72" s="1"/>
  <c r="FI59" i="72"/>
  <c r="EZ72" i="72"/>
  <c r="FJ72" i="72"/>
  <c r="FM71" i="72"/>
  <c r="FC71" i="72"/>
  <c r="FO71" i="72"/>
  <c r="FE71" i="72"/>
  <c r="EE60" i="72"/>
  <c r="EO60" i="72"/>
  <c r="EE68" i="72"/>
  <c r="EO68" i="72"/>
  <c r="FB72" i="72"/>
  <c r="FL72" i="72"/>
  <c r="FD75" i="72"/>
  <c r="FN75" i="72"/>
  <c r="EY67" i="72"/>
  <c r="EY95" i="72" s="1"/>
  <c r="FI67" i="72"/>
  <c r="EH95" i="72"/>
  <c r="EF96" i="72"/>
  <c r="DI104" i="72"/>
  <c r="EC99" i="72"/>
  <c r="DI97" i="72"/>
  <c r="EG104" i="72"/>
  <c r="FB94" i="72"/>
  <c r="FC76" i="72"/>
  <c r="FM76" i="72"/>
  <c r="FE66" i="72"/>
  <c r="FE94" i="72" s="1"/>
  <c r="FO66" i="72"/>
  <c r="EE74" i="72"/>
  <c r="EO74" i="72"/>
  <c r="FC62" i="72"/>
  <c r="FC90" i="72" s="1"/>
  <c r="FM62" i="72"/>
  <c r="FB75" i="72"/>
  <c r="FL75" i="72"/>
  <c r="FB59" i="72"/>
  <c r="FL59" i="72"/>
  <c r="FB62" i="72"/>
  <c r="FB90" i="72" s="1"/>
  <c r="FL62" i="72"/>
  <c r="EE75" i="72"/>
  <c r="EO75" i="72"/>
  <c r="FJ73" i="72"/>
  <c r="EZ73" i="72"/>
  <c r="EZ101" i="72" s="1"/>
  <c r="EE67" i="72"/>
  <c r="EO67" i="72"/>
  <c r="EE64" i="72"/>
  <c r="EO64" i="72"/>
  <c r="FC59" i="72"/>
  <c r="FM59" i="72"/>
  <c r="EY76" i="72"/>
  <c r="FI76" i="72"/>
  <c r="FD63" i="72"/>
  <c r="FN63" i="72"/>
  <c r="FL71" i="72"/>
  <c r="FB71" i="72"/>
  <c r="EO71" i="72"/>
  <c r="EE71" i="72"/>
  <c r="EE65" i="72"/>
  <c r="EO65" i="72"/>
  <c r="FC72" i="72"/>
  <c r="FM72" i="72"/>
  <c r="FC68" i="72"/>
  <c r="FM68" i="72"/>
  <c r="EE62" i="72"/>
  <c r="EO62" i="72"/>
  <c r="FE59" i="72"/>
  <c r="FO59" i="72"/>
  <c r="FO65" i="72"/>
  <c r="FE65" i="72"/>
  <c r="FE93" i="72" s="1"/>
  <c r="EE72" i="72"/>
  <c r="EO72" i="72"/>
  <c r="FJ71" i="72"/>
  <c r="EZ71" i="72"/>
  <c r="FO63" i="72"/>
  <c r="FE63" i="72"/>
  <c r="EZ67" i="72"/>
  <c r="FJ67" i="72"/>
  <c r="FB61" i="72"/>
  <c r="FB89" i="72" s="1"/>
  <c r="FL61" i="72"/>
  <c r="FD72" i="72"/>
  <c r="FN72" i="72"/>
  <c r="FC70" i="72"/>
  <c r="FC98" i="72" s="1"/>
  <c r="FM70" i="72"/>
  <c r="EE66" i="72"/>
  <c r="EO66" i="72"/>
  <c r="FC67" i="72"/>
  <c r="FM67" i="72"/>
  <c r="EZ61" i="72"/>
  <c r="EZ89" i="72" s="1"/>
  <c r="FJ61" i="72"/>
  <c r="FB74" i="72"/>
  <c r="FB102" i="72" s="1"/>
  <c r="FL74" i="72"/>
  <c r="FI73" i="72"/>
  <c r="EY73" i="72"/>
  <c r="EZ59" i="72"/>
  <c r="FJ59" i="72"/>
  <c r="FD62" i="72"/>
  <c r="FD90" i="72" s="1"/>
  <c r="FN62" i="72"/>
  <c r="FB64" i="72"/>
  <c r="FL64" i="72"/>
  <c r="FN71" i="72"/>
  <c r="FD71" i="72"/>
  <c r="EY68" i="72"/>
  <c r="EY96" i="72" s="1"/>
  <c r="FI68" i="72"/>
  <c r="EC103" i="72"/>
  <c r="EI92" i="72"/>
  <c r="EC102" i="72"/>
  <c r="EH96" i="72"/>
  <c r="EF103" i="72"/>
  <c r="EE76" i="72"/>
  <c r="EO76" i="72"/>
  <c r="FD68" i="72"/>
  <c r="FN68" i="72"/>
  <c r="FE69" i="72"/>
  <c r="FE97" i="72" s="1"/>
  <c r="FO69" i="72"/>
  <c r="FE64" i="72"/>
  <c r="FO64" i="72"/>
  <c r="EY60" i="72"/>
  <c r="EY88" i="72" s="1"/>
  <c r="FI60" i="72"/>
  <c r="FI71" i="72"/>
  <c r="EY71" i="72"/>
  <c r="FN65" i="72"/>
  <c r="FD65" i="72"/>
  <c r="FD93" i="72" s="1"/>
  <c r="FE75" i="72"/>
  <c r="FO75" i="72"/>
  <c r="EE59" i="72"/>
  <c r="EO59" i="72"/>
  <c r="EY66" i="72"/>
  <c r="EY94" i="72" s="1"/>
  <c r="FI66" i="72"/>
  <c r="FE70" i="72"/>
  <c r="FE98" i="72" s="1"/>
  <c r="FO70" i="72"/>
  <c r="FD64" i="72"/>
  <c r="FN64" i="72"/>
  <c r="EE70" i="72"/>
  <c r="EO70" i="72"/>
  <c r="EY70" i="72"/>
  <c r="EY98" i="72" s="1"/>
  <c r="FI70" i="72"/>
  <c r="EY74" i="72"/>
  <c r="FI74" i="72"/>
  <c r="FE62" i="72"/>
  <c r="FE90" i="72" s="1"/>
  <c r="FO62" i="72"/>
  <c r="FD49" i="72"/>
  <c r="FN49" i="72"/>
  <c r="FC38" i="72"/>
  <c r="FM38" i="72"/>
  <c r="EZ50" i="72"/>
  <c r="FJ50" i="72"/>
  <c r="FB37" i="72"/>
  <c r="FL37" i="72"/>
  <c r="EZ34" i="72"/>
  <c r="FJ34" i="72"/>
  <c r="FL49" i="72"/>
  <c r="FB49" i="72"/>
  <c r="FC34" i="72"/>
  <c r="FM34" i="72"/>
  <c r="FN50" i="72"/>
  <c r="FD50" i="72"/>
  <c r="FD34" i="72"/>
  <c r="FN34" i="72"/>
  <c r="EE46" i="72"/>
  <c r="EO46" i="72"/>
  <c r="EE44" i="72"/>
  <c r="EO44" i="72"/>
  <c r="FE33" i="72"/>
  <c r="FO33" i="72"/>
  <c r="FC33" i="72"/>
  <c r="FM33" i="72"/>
  <c r="EE40" i="72"/>
  <c r="EO40" i="72"/>
  <c r="FI50" i="72"/>
  <c r="EY50" i="72"/>
  <c r="EZ37" i="72"/>
  <c r="EZ91" i="72" s="1"/>
  <c r="FJ37" i="72"/>
  <c r="EE37" i="72"/>
  <c r="EO37" i="72"/>
  <c r="FD37" i="72"/>
  <c r="FN37" i="72"/>
  <c r="FE37" i="72"/>
  <c r="FO37" i="72"/>
  <c r="EO39" i="72"/>
  <c r="EE39" i="72"/>
  <c r="FN47" i="72"/>
  <c r="FD47" i="72"/>
  <c r="FD33" i="72"/>
  <c r="FN33" i="72"/>
  <c r="EE42" i="72"/>
  <c r="EO42" i="72"/>
  <c r="FC45" i="72"/>
  <c r="FM45" i="72"/>
  <c r="FB45" i="72"/>
  <c r="FL45" i="72"/>
  <c r="FE42" i="72"/>
  <c r="FO42" i="72"/>
  <c r="FC37" i="72"/>
  <c r="FM37" i="72"/>
  <c r="FB41" i="72"/>
  <c r="FL41" i="72"/>
  <c r="EE38" i="72"/>
  <c r="EO38" i="72"/>
  <c r="FD38" i="72"/>
  <c r="FN38" i="72"/>
  <c r="EZ38" i="72"/>
  <c r="EZ92" i="72" s="1"/>
  <c r="FJ38" i="72"/>
  <c r="FL50" i="72"/>
  <c r="FB50" i="72"/>
  <c r="FD45" i="72"/>
  <c r="FN45" i="72"/>
  <c r="FE34" i="72"/>
  <c r="FO34" i="72"/>
  <c r="EY38" i="72"/>
  <c r="FI38" i="72"/>
  <c r="FE49" i="72"/>
  <c r="FE103" i="72" s="1"/>
  <c r="FO49" i="72"/>
  <c r="FE48" i="72"/>
  <c r="FO48" i="72"/>
  <c r="FC42" i="72"/>
  <c r="FM42" i="72"/>
  <c r="FB46" i="72"/>
  <c r="FL46" i="72"/>
  <c r="EE48" i="72"/>
  <c r="EO48" i="72"/>
  <c r="FD41" i="72"/>
  <c r="FN41" i="72"/>
  <c r="EZ33" i="72"/>
  <c r="FJ33" i="72"/>
  <c r="EE33" i="72"/>
  <c r="EO33" i="72"/>
  <c r="FM49" i="72"/>
  <c r="FC49" i="72"/>
  <c r="EE45" i="72"/>
  <c r="EO45" i="72"/>
  <c r="FE45" i="72"/>
  <c r="FO45" i="72"/>
  <c r="FE41" i="72"/>
  <c r="FO41" i="72"/>
  <c r="FD48" i="72"/>
  <c r="FN48" i="72"/>
  <c r="FD46" i="72"/>
  <c r="FN46" i="72"/>
  <c r="EY46" i="72"/>
  <c r="FI46" i="72"/>
  <c r="EE36" i="72"/>
  <c r="EO36" i="72"/>
  <c r="EE35" i="72"/>
  <c r="EO35" i="72"/>
  <c r="FC46" i="72"/>
  <c r="FM46" i="72"/>
  <c r="FB34" i="72"/>
  <c r="FL34" i="72"/>
  <c r="EO49" i="72"/>
  <c r="EE49" i="72"/>
  <c r="EY49" i="72"/>
  <c r="FI49" i="72"/>
  <c r="EZ42" i="72"/>
  <c r="FJ42" i="72"/>
  <c r="FM47" i="72"/>
  <c r="FC47" i="72"/>
  <c r="FC101" i="72" s="1"/>
  <c r="FB33" i="72"/>
  <c r="FL33" i="72"/>
  <c r="FB38" i="72"/>
  <c r="FL38" i="72"/>
  <c r="EZ41" i="72"/>
  <c r="FJ41" i="72"/>
  <c r="FJ49" i="72"/>
  <c r="EZ49" i="72"/>
  <c r="FE38" i="72"/>
  <c r="FO38" i="72"/>
  <c r="FC41" i="72"/>
  <c r="FM41" i="72"/>
  <c r="EE34" i="72"/>
  <c r="EO34" i="72"/>
  <c r="FC48" i="72"/>
  <c r="FC102" i="72" s="1"/>
  <c r="FM48" i="72"/>
  <c r="EO47" i="72"/>
  <c r="EE47" i="72"/>
  <c r="FO47" i="72"/>
  <c r="FE47" i="72"/>
  <c r="EZ45" i="72"/>
  <c r="FJ45" i="72"/>
  <c r="FI47" i="72"/>
  <c r="EY47" i="72"/>
  <c r="EY45" i="72"/>
  <c r="FI45" i="72"/>
  <c r="EE43" i="72"/>
  <c r="EO43" i="72"/>
  <c r="EZ46" i="72"/>
  <c r="FJ46" i="72"/>
  <c r="FM50" i="72"/>
  <c r="FC50" i="72"/>
  <c r="FE50" i="72"/>
  <c r="FO50" i="72"/>
  <c r="EO41" i="72"/>
  <c r="EE41" i="72"/>
  <c r="EY48" i="72"/>
  <c r="FI48" i="72"/>
  <c r="FB42" i="72"/>
  <c r="FL42" i="72"/>
  <c r="EO50" i="72"/>
  <c r="EE50" i="72"/>
  <c r="FD42" i="72"/>
  <c r="FN42" i="72"/>
  <c r="FE46" i="72"/>
  <c r="FO46" i="72"/>
  <c r="BG87" i="72"/>
  <c r="AO92" i="72" s="1"/>
  <c r="BF87" i="72"/>
  <c r="AO89" i="72" s="1"/>
  <c r="AP92" i="72"/>
  <c r="AP85" i="72"/>
  <c r="BC87" i="72"/>
  <c r="AO88" i="72" s="1"/>
  <c r="AP89" i="72"/>
  <c r="BE87" i="72"/>
  <c r="AO85" i="72" s="1"/>
  <c r="AO86" i="72" s="1"/>
  <c r="FK213" i="72" l="1"/>
  <c r="FE213" i="72"/>
  <c r="FF213" i="72"/>
  <c r="FB96" i="72"/>
  <c r="FK194" i="72" s="1"/>
  <c r="EN224" i="72"/>
  <c r="EO224" i="72"/>
  <c r="GR93" i="72"/>
  <c r="EL224" i="72"/>
  <c r="FB100" i="72"/>
  <c r="FH198" i="72" s="1"/>
  <c r="FE91" i="72"/>
  <c r="ED224" i="72"/>
  <c r="GQ90" i="72"/>
  <c r="GY214" i="72" s="1"/>
  <c r="EF198" i="72"/>
  <c r="FB88" i="72"/>
  <c r="FA186" i="72" s="1"/>
  <c r="FD87" i="72"/>
  <c r="EY100" i="72"/>
  <c r="FG224" i="72" s="1"/>
  <c r="EJ224" i="72"/>
  <c r="EE224" i="72"/>
  <c r="EQ224" i="72"/>
  <c r="EM224" i="72"/>
  <c r="EG224" i="72"/>
  <c r="EP224" i="72"/>
  <c r="EK224" i="72"/>
  <c r="EH224" i="72"/>
  <c r="EI224" i="72"/>
  <c r="EF224" i="72"/>
  <c r="FB213" i="72"/>
  <c r="FA213" i="72"/>
  <c r="FC213" i="72"/>
  <c r="DL203" i="72"/>
  <c r="AZ192" i="72" s="1"/>
  <c r="AH195" i="72" s="1"/>
  <c r="FM213" i="72"/>
  <c r="EZ213" i="72"/>
  <c r="FI213" i="72"/>
  <c r="FX94" i="72"/>
  <c r="GF192" i="72" s="1"/>
  <c r="EJ198" i="72"/>
  <c r="EE198" i="72"/>
  <c r="EL198" i="72"/>
  <c r="EC198" i="72"/>
  <c r="EN198" i="72"/>
  <c r="EH198" i="72"/>
  <c r="ED198" i="72"/>
  <c r="EO198" i="72"/>
  <c r="FV97" i="72"/>
  <c r="EM198" i="72"/>
  <c r="EG198" i="72"/>
  <c r="EK198" i="72"/>
  <c r="EI198" i="72"/>
  <c r="EP198" i="72"/>
  <c r="EE97" i="72"/>
  <c r="GR94" i="72"/>
  <c r="FG213" i="72"/>
  <c r="FH213" i="72"/>
  <c r="DO203" i="72"/>
  <c r="BC192" i="72" s="1"/>
  <c r="DK203" i="72"/>
  <c r="AY192" i="72" s="1"/>
  <c r="AH194" i="72" s="1"/>
  <c r="FJ213" i="72"/>
  <c r="FD213" i="72"/>
  <c r="DI203" i="72"/>
  <c r="AW192" i="72" s="1"/>
  <c r="AH192" i="72" s="1"/>
  <c r="FV94" i="72"/>
  <c r="DG203" i="72"/>
  <c r="AU192" i="72" s="1"/>
  <c r="AH190" i="72" s="1"/>
  <c r="DR203" i="72"/>
  <c r="BF192" i="72" s="1"/>
  <c r="AH201" i="72" s="1"/>
  <c r="EY213" i="72"/>
  <c r="AG225" i="72"/>
  <c r="DH203" i="72"/>
  <c r="AV192" i="72" s="1"/>
  <c r="AH191" i="72" s="1"/>
  <c r="FU89" i="72"/>
  <c r="GI213" i="72" s="1"/>
  <c r="DM203" i="72"/>
  <c r="BA192" i="72" s="1"/>
  <c r="AH196" i="72" s="1"/>
  <c r="GT94" i="72"/>
  <c r="GQ192" i="72" s="1"/>
  <c r="DU229" i="72"/>
  <c r="BI219" i="72" s="1"/>
  <c r="AH231" i="72" s="1"/>
  <c r="DH229" i="72"/>
  <c r="AV219" i="72" s="1"/>
  <c r="AH218" i="72" s="1"/>
  <c r="DL229" i="72"/>
  <c r="AZ219" i="72" s="1"/>
  <c r="AH222" i="72" s="1"/>
  <c r="DG229" i="72"/>
  <c r="AU219" i="72" s="1"/>
  <c r="AH217" i="72" s="1"/>
  <c r="DP203" i="72"/>
  <c r="BD192" i="72" s="1"/>
  <c r="AH199" i="72" s="1"/>
  <c r="DN229" i="72"/>
  <c r="BB219" i="72" s="1"/>
  <c r="AH224" i="72" s="1"/>
  <c r="FB95" i="72"/>
  <c r="FA193" i="72" s="1"/>
  <c r="DT229" i="72"/>
  <c r="BH219" i="72" s="1"/>
  <c r="AH230" i="72" s="1"/>
  <c r="DR229" i="72"/>
  <c r="BF219" i="72" s="1"/>
  <c r="AH228" i="72" s="1"/>
  <c r="DS229" i="72"/>
  <c r="BG219" i="72" s="1"/>
  <c r="AH229" i="72" s="1"/>
  <c r="DJ229" i="72"/>
  <c r="AX219" i="72" s="1"/>
  <c r="AH220" i="72" s="1"/>
  <c r="DI229" i="72"/>
  <c r="AW219" i="72" s="1"/>
  <c r="AH219" i="72" s="1"/>
  <c r="DP229" i="72"/>
  <c r="BD219" i="72" s="1"/>
  <c r="AH226" i="72" s="1"/>
  <c r="DQ229" i="72"/>
  <c r="BE219" i="72" s="1"/>
  <c r="AH227" i="72" s="1"/>
  <c r="EG226" i="72"/>
  <c r="EO226" i="72"/>
  <c r="EH226" i="72"/>
  <c r="EF226" i="72"/>
  <c r="EC226" i="72"/>
  <c r="EE226" i="72"/>
  <c r="EN226" i="72"/>
  <c r="EK226" i="72"/>
  <c r="EM226" i="72"/>
  <c r="ED226" i="72"/>
  <c r="EI226" i="72"/>
  <c r="EL226" i="72"/>
  <c r="EJ226" i="72"/>
  <c r="EQ226" i="72"/>
  <c r="EP226" i="72"/>
  <c r="FJ195" i="72"/>
  <c r="FH195" i="72"/>
  <c r="FB195" i="72"/>
  <c r="EZ195" i="72"/>
  <c r="FA195" i="72"/>
  <c r="FK195" i="72"/>
  <c r="FI195" i="72"/>
  <c r="FE195" i="72"/>
  <c r="FD195" i="72"/>
  <c r="FM195" i="72"/>
  <c r="FC195" i="72"/>
  <c r="FL195" i="72"/>
  <c r="EY195" i="72"/>
  <c r="FG195" i="72"/>
  <c r="FF195" i="72"/>
  <c r="EY192" i="72"/>
  <c r="FG192" i="72"/>
  <c r="FM192" i="72"/>
  <c r="FE192" i="72"/>
  <c r="EZ192" i="72"/>
  <c r="FI192" i="72"/>
  <c r="FH192" i="72"/>
  <c r="FF192" i="72"/>
  <c r="FC192" i="72"/>
  <c r="FA192" i="72"/>
  <c r="FK192" i="72"/>
  <c r="FB192" i="72"/>
  <c r="FJ192" i="72"/>
  <c r="FD192" i="72"/>
  <c r="FL192" i="72"/>
  <c r="EP197" i="72"/>
  <c r="EH197" i="72"/>
  <c r="EG197" i="72"/>
  <c r="ED197" i="72"/>
  <c r="EE197" i="72"/>
  <c r="EO197" i="72"/>
  <c r="EJ197" i="72"/>
  <c r="EL197" i="72"/>
  <c r="EC197" i="72"/>
  <c r="EM197" i="72"/>
  <c r="EK197" i="72"/>
  <c r="EF197" i="72"/>
  <c r="EN197" i="72"/>
  <c r="EI197" i="72"/>
  <c r="EQ197" i="72"/>
  <c r="GX191" i="72"/>
  <c r="GU191" i="72"/>
  <c r="HC191" i="72"/>
  <c r="GZ191" i="72"/>
  <c r="HA191" i="72"/>
  <c r="GW191" i="72"/>
  <c r="GQ191" i="72"/>
  <c r="HE191" i="72"/>
  <c r="GY191" i="72"/>
  <c r="GT191" i="72"/>
  <c r="HB191" i="72"/>
  <c r="GV191" i="72"/>
  <c r="HD191" i="72"/>
  <c r="GR191" i="72"/>
  <c r="GS191" i="72"/>
  <c r="GG210" i="72"/>
  <c r="FY210" i="72"/>
  <c r="FZ210" i="72"/>
  <c r="GH210" i="72"/>
  <c r="FX210" i="72"/>
  <c r="FW210" i="72"/>
  <c r="GF210" i="72"/>
  <c r="GE210" i="72"/>
  <c r="GA210" i="72"/>
  <c r="GI210" i="72"/>
  <c r="FU210" i="72"/>
  <c r="FV210" i="72"/>
  <c r="GD210" i="72"/>
  <c r="GB210" i="72"/>
  <c r="GC210" i="72"/>
  <c r="EH227" i="72"/>
  <c r="EP227" i="72"/>
  <c r="EL227" i="72"/>
  <c r="EN227" i="72"/>
  <c r="EE227" i="72"/>
  <c r="EM227" i="72"/>
  <c r="EI227" i="72"/>
  <c r="EG227" i="72"/>
  <c r="EQ227" i="72"/>
  <c r="ED227" i="72"/>
  <c r="EF227" i="72"/>
  <c r="EO227" i="72"/>
  <c r="EC227" i="72"/>
  <c r="EJ227" i="72"/>
  <c r="EK227" i="72"/>
  <c r="FL219" i="72"/>
  <c r="FJ219" i="72"/>
  <c r="FD219" i="72"/>
  <c r="FB219" i="72"/>
  <c r="FE219" i="72"/>
  <c r="FM219" i="72"/>
  <c r="FF219" i="72"/>
  <c r="FA219" i="72"/>
  <c r="EY219" i="72"/>
  <c r="EZ219" i="72"/>
  <c r="FI219" i="72"/>
  <c r="FG219" i="72"/>
  <c r="FH219" i="72"/>
  <c r="FC219" i="72"/>
  <c r="FK219" i="72"/>
  <c r="FL211" i="72"/>
  <c r="FJ211" i="72"/>
  <c r="FD211" i="72"/>
  <c r="FB211" i="72"/>
  <c r="FG211" i="72"/>
  <c r="FE211" i="72"/>
  <c r="FM211" i="72"/>
  <c r="FF211" i="72"/>
  <c r="FA211" i="72"/>
  <c r="EY211" i="72"/>
  <c r="EZ211" i="72"/>
  <c r="FC211" i="72"/>
  <c r="FK211" i="72"/>
  <c r="FH211" i="72"/>
  <c r="FI211" i="72"/>
  <c r="GB191" i="72"/>
  <c r="FZ191" i="72"/>
  <c r="FU191" i="72"/>
  <c r="GD191" i="72"/>
  <c r="GE191" i="72"/>
  <c r="GC191" i="72"/>
  <c r="GA191" i="72"/>
  <c r="GI191" i="72"/>
  <c r="FX191" i="72"/>
  <c r="FY191" i="72"/>
  <c r="GF191" i="72"/>
  <c r="GG191" i="72"/>
  <c r="GH191" i="72"/>
  <c r="FV191" i="72"/>
  <c r="FW191" i="72"/>
  <c r="ED185" i="72"/>
  <c r="EL185" i="72"/>
  <c r="EI185" i="72"/>
  <c r="EJ185" i="72"/>
  <c r="EG185" i="72"/>
  <c r="EQ185" i="72"/>
  <c r="EO185" i="72"/>
  <c r="EK185" i="72"/>
  <c r="EF185" i="72"/>
  <c r="EH185" i="72"/>
  <c r="EN185" i="72"/>
  <c r="EP185" i="72"/>
  <c r="EC185" i="72"/>
  <c r="EE185" i="72"/>
  <c r="EM185" i="72"/>
  <c r="DK229" i="72"/>
  <c r="AY219" i="72" s="1"/>
  <c r="AH221" i="72" s="1"/>
  <c r="EH189" i="72"/>
  <c r="EP189" i="72"/>
  <c r="EE189" i="72"/>
  <c r="EN189" i="72"/>
  <c r="EM189" i="72"/>
  <c r="EG189" i="72"/>
  <c r="ED189" i="72"/>
  <c r="EO189" i="72"/>
  <c r="EJ189" i="72"/>
  <c r="EL189" i="72"/>
  <c r="EC189" i="72"/>
  <c r="EK189" i="72"/>
  <c r="EF189" i="72"/>
  <c r="EI189" i="72"/>
  <c r="EQ189" i="72"/>
  <c r="FA194" i="72"/>
  <c r="FI194" i="72"/>
  <c r="FG194" i="72"/>
  <c r="FD194" i="72"/>
  <c r="FC194" i="72"/>
  <c r="FB194" i="72"/>
  <c r="EZ194" i="72"/>
  <c r="FJ194" i="72"/>
  <c r="FE194" i="72"/>
  <c r="FH194" i="72"/>
  <c r="FF194" i="72"/>
  <c r="FM194" i="72"/>
  <c r="FL194" i="72"/>
  <c r="FG222" i="72"/>
  <c r="FE222" i="72"/>
  <c r="EY222" i="72"/>
  <c r="FM222" i="72"/>
  <c r="FA222" i="72"/>
  <c r="FI222" i="72"/>
  <c r="FD222" i="72"/>
  <c r="FB222" i="72"/>
  <c r="FC222" i="72"/>
  <c r="EZ222" i="72"/>
  <c r="FJ222" i="72"/>
  <c r="FK222" i="72"/>
  <c r="FH222" i="72"/>
  <c r="FF222" i="72"/>
  <c r="FL222" i="72"/>
  <c r="FC218" i="72"/>
  <c r="FA218" i="72"/>
  <c r="FK218" i="72"/>
  <c r="FI218" i="72"/>
  <c r="FE218" i="72"/>
  <c r="FM218" i="72"/>
  <c r="EZ218" i="72"/>
  <c r="EY218" i="72"/>
  <c r="FF218" i="72"/>
  <c r="FG218" i="72"/>
  <c r="FD218" i="72"/>
  <c r="FL218" i="72"/>
  <c r="FB218" i="72"/>
  <c r="FJ218" i="72"/>
  <c r="FH218" i="72"/>
  <c r="EM216" i="72"/>
  <c r="EE216" i="72"/>
  <c r="ED216" i="72"/>
  <c r="EN216" i="72"/>
  <c r="EC216" i="72"/>
  <c r="EL216" i="72"/>
  <c r="EI216" i="72"/>
  <c r="EK216" i="72"/>
  <c r="EQ216" i="72"/>
  <c r="EJ216" i="72"/>
  <c r="EG216" i="72"/>
  <c r="EP216" i="72"/>
  <c r="EO216" i="72"/>
  <c r="EF216" i="72"/>
  <c r="EH216" i="72"/>
  <c r="EL193" i="72"/>
  <c r="ED193" i="72"/>
  <c r="EC193" i="72"/>
  <c r="EK193" i="72"/>
  <c r="EF193" i="72"/>
  <c r="EH193" i="72"/>
  <c r="EI193" i="72"/>
  <c r="EN193" i="72"/>
  <c r="EP193" i="72"/>
  <c r="EG193" i="72"/>
  <c r="EQ193" i="72"/>
  <c r="EO193" i="72"/>
  <c r="EJ193" i="72"/>
  <c r="EE193" i="72"/>
  <c r="EM193" i="72"/>
  <c r="EE202" i="72"/>
  <c r="EM202" i="72"/>
  <c r="ED202" i="72"/>
  <c r="EL202" i="72"/>
  <c r="EG202" i="72"/>
  <c r="EI202" i="72"/>
  <c r="EJ202" i="72"/>
  <c r="EO202" i="72"/>
  <c r="EQ202" i="72"/>
  <c r="EH202" i="72"/>
  <c r="EP202" i="72"/>
  <c r="EC202" i="72"/>
  <c r="EK202" i="72"/>
  <c r="EF202" i="72"/>
  <c r="EN202" i="72"/>
  <c r="FL191" i="72"/>
  <c r="FF191" i="72"/>
  <c r="FD191" i="72"/>
  <c r="FG191" i="72"/>
  <c r="FE191" i="72"/>
  <c r="FM191" i="72"/>
  <c r="FA191" i="72"/>
  <c r="EZ191" i="72"/>
  <c r="FI191" i="72"/>
  <c r="EY191" i="72"/>
  <c r="FH191" i="72"/>
  <c r="FJ191" i="72"/>
  <c r="FC191" i="72"/>
  <c r="FB191" i="72"/>
  <c r="FK191" i="72"/>
  <c r="DJ203" i="72"/>
  <c r="AX192" i="72" s="1"/>
  <c r="AH193" i="72" s="1"/>
  <c r="DM229" i="72"/>
  <c r="BA219" i="72" s="1"/>
  <c r="AH223" i="72" s="1"/>
  <c r="FE220" i="72"/>
  <c r="FC220" i="72"/>
  <c r="FM220" i="72"/>
  <c r="FK220" i="72"/>
  <c r="EZ220" i="72"/>
  <c r="FH220" i="72"/>
  <c r="FI220" i="72"/>
  <c r="FF220" i="72"/>
  <c r="EY220" i="72"/>
  <c r="FG220" i="72"/>
  <c r="FB220" i="72"/>
  <c r="FJ220" i="72"/>
  <c r="FD220" i="72"/>
  <c r="FL220" i="72"/>
  <c r="FA220" i="72"/>
  <c r="FJ187" i="72"/>
  <c r="FH187" i="72"/>
  <c r="FB187" i="72"/>
  <c r="EZ187" i="72"/>
  <c r="FC187" i="72"/>
  <c r="FA187" i="72"/>
  <c r="FK187" i="72"/>
  <c r="FI187" i="72"/>
  <c r="FE187" i="72"/>
  <c r="FD187" i="72"/>
  <c r="FL187" i="72"/>
  <c r="FM187" i="72"/>
  <c r="FF187" i="72"/>
  <c r="EY187" i="72"/>
  <c r="FG187" i="72"/>
  <c r="FK188" i="72"/>
  <c r="FC188" i="72"/>
  <c r="FA188" i="72"/>
  <c r="FI188" i="72"/>
  <c r="FE188" i="72"/>
  <c r="FD188" i="72"/>
  <c r="FM188" i="72"/>
  <c r="EY188" i="72"/>
  <c r="FB188" i="72"/>
  <c r="FL188" i="72"/>
  <c r="FJ188" i="72"/>
  <c r="FF188" i="72"/>
  <c r="FG188" i="72"/>
  <c r="EZ188" i="72"/>
  <c r="FH188" i="72"/>
  <c r="FJ217" i="72"/>
  <c r="FH217" i="72"/>
  <c r="FB217" i="72"/>
  <c r="EZ217" i="72"/>
  <c r="FL217" i="72"/>
  <c r="EY217" i="72"/>
  <c r="FG217" i="72"/>
  <c r="FE217" i="72"/>
  <c r="FF217" i="72"/>
  <c r="FC217" i="72"/>
  <c r="FM217" i="72"/>
  <c r="FK217" i="72"/>
  <c r="FD217" i="72"/>
  <c r="FI217" i="72"/>
  <c r="FA217" i="72"/>
  <c r="FL199" i="72"/>
  <c r="FF199" i="72"/>
  <c r="FD199" i="72"/>
  <c r="FE199" i="72"/>
  <c r="FM199" i="72"/>
  <c r="EZ199" i="72"/>
  <c r="FI199" i="72"/>
  <c r="EY199" i="72"/>
  <c r="FH199" i="72"/>
  <c r="FG199" i="72"/>
  <c r="FA199" i="72"/>
  <c r="FC199" i="72"/>
  <c r="FK199" i="72"/>
  <c r="FB199" i="72"/>
  <c r="FJ199" i="72"/>
  <c r="FH215" i="72"/>
  <c r="FF215" i="72"/>
  <c r="EZ215" i="72"/>
  <c r="FA215" i="72"/>
  <c r="FK215" i="72"/>
  <c r="FI215" i="72"/>
  <c r="FB215" i="72"/>
  <c r="FJ215" i="72"/>
  <c r="FE215" i="72"/>
  <c r="FC215" i="72"/>
  <c r="FD215" i="72"/>
  <c r="FM215" i="72"/>
  <c r="EY215" i="72"/>
  <c r="FG215" i="72"/>
  <c r="FL215" i="72"/>
  <c r="DT203" i="72"/>
  <c r="BH192" i="72" s="1"/>
  <c r="AH203" i="72" s="1"/>
  <c r="DN203" i="72"/>
  <c r="BB192" i="72" s="1"/>
  <c r="AH197" i="72" s="1"/>
  <c r="FM212" i="72"/>
  <c r="FE212" i="72"/>
  <c r="FC212" i="72"/>
  <c r="FK212" i="72"/>
  <c r="EZ212" i="72"/>
  <c r="FA212" i="72"/>
  <c r="FJ212" i="72"/>
  <c r="FH212" i="72"/>
  <c r="FI212" i="72"/>
  <c r="FF212" i="72"/>
  <c r="EY212" i="72"/>
  <c r="FG212" i="72"/>
  <c r="FD212" i="72"/>
  <c r="FB212" i="72"/>
  <c r="FL212" i="72"/>
  <c r="ED223" i="72"/>
  <c r="EL223" i="72"/>
  <c r="EH223" i="72"/>
  <c r="EJ223" i="72"/>
  <c r="EP223" i="72"/>
  <c r="EI223" i="72"/>
  <c r="EQ223" i="72"/>
  <c r="EE223" i="72"/>
  <c r="EC223" i="72"/>
  <c r="EM223" i="72"/>
  <c r="EK223" i="72"/>
  <c r="EG223" i="72"/>
  <c r="EO223" i="72"/>
  <c r="EF223" i="72"/>
  <c r="EN223" i="72"/>
  <c r="EE186" i="72"/>
  <c r="EM186" i="72"/>
  <c r="EO186" i="72"/>
  <c r="EQ186" i="72"/>
  <c r="EH186" i="72"/>
  <c r="EP186" i="72"/>
  <c r="EC186" i="72"/>
  <c r="EK186" i="72"/>
  <c r="EJ186" i="72"/>
  <c r="ED186" i="72"/>
  <c r="EL186" i="72"/>
  <c r="EG186" i="72"/>
  <c r="EI186" i="72"/>
  <c r="EF186" i="72"/>
  <c r="EN186" i="72"/>
  <c r="FL221" i="72"/>
  <c r="FF221" i="72"/>
  <c r="FD221" i="72"/>
  <c r="FC221" i="72"/>
  <c r="FA221" i="72"/>
  <c r="FB221" i="72"/>
  <c r="FK221" i="72"/>
  <c r="EY221" i="72"/>
  <c r="FI221" i="72"/>
  <c r="FJ221" i="72"/>
  <c r="FG221" i="72"/>
  <c r="EZ221" i="72"/>
  <c r="FH221" i="72"/>
  <c r="FM221" i="72"/>
  <c r="FE221" i="72"/>
  <c r="EY214" i="72"/>
  <c r="FG214" i="72"/>
  <c r="FE214" i="72"/>
  <c r="FM214" i="72"/>
  <c r="FA214" i="72"/>
  <c r="FI214" i="72"/>
  <c r="FB214" i="72"/>
  <c r="FC214" i="72"/>
  <c r="FL214" i="72"/>
  <c r="EZ214" i="72"/>
  <c r="FJ214" i="72"/>
  <c r="FK214" i="72"/>
  <c r="FH214" i="72"/>
  <c r="FF214" i="72"/>
  <c r="FD214" i="72"/>
  <c r="HC196" i="72"/>
  <c r="GU196" i="72"/>
  <c r="GZ196" i="72"/>
  <c r="GR196" i="72"/>
  <c r="HA196" i="72"/>
  <c r="GW196" i="72"/>
  <c r="GX196" i="72"/>
  <c r="HE196" i="72"/>
  <c r="GT196" i="72"/>
  <c r="HB196" i="72"/>
  <c r="GV196" i="72"/>
  <c r="GQ196" i="72"/>
  <c r="HD196" i="72"/>
  <c r="GY196" i="72"/>
  <c r="GS196" i="72"/>
  <c r="HB192" i="72"/>
  <c r="EQ228" i="72"/>
  <c r="EI228" i="72"/>
  <c r="EH228" i="72"/>
  <c r="EE228" i="72"/>
  <c r="EG228" i="72"/>
  <c r="EP228" i="72"/>
  <c r="EM228" i="72"/>
  <c r="EO228" i="72"/>
  <c r="EF228" i="72"/>
  <c r="EK228" i="72"/>
  <c r="EN228" i="72"/>
  <c r="EC228" i="72"/>
  <c r="ED228" i="72"/>
  <c r="EL228" i="72"/>
  <c r="EJ228" i="72"/>
  <c r="AH198" i="72"/>
  <c r="AG198" i="72"/>
  <c r="FG200" i="72"/>
  <c r="FE200" i="72"/>
  <c r="EY200" i="72"/>
  <c r="FM200" i="72"/>
  <c r="EZ200" i="72"/>
  <c r="FH200" i="72"/>
  <c r="FF200" i="72"/>
  <c r="FB200" i="72"/>
  <c r="FA200" i="72"/>
  <c r="FK200" i="72"/>
  <c r="FJ200" i="72"/>
  <c r="FI200" i="72"/>
  <c r="FD200" i="72"/>
  <c r="FL200" i="72"/>
  <c r="FC200" i="72"/>
  <c r="EL201" i="72"/>
  <c r="ED201" i="72"/>
  <c r="EC201" i="72"/>
  <c r="EK201" i="72"/>
  <c r="EF201" i="72"/>
  <c r="EH201" i="72"/>
  <c r="EI201" i="72"/>
  <c r="EN201" i="72"/>
  <c r="EP201" i="72"/>
  <c r="EG201" i="72"/>
  <c r="EQ201" i="72"/>
  <c r="EO201" i="72"/>
  <c r="EJ201" i="72"/>
  <c r="EM201" i="72"/>
  <c r="EE201" i="72"/>
  <c r="EI190" i="72"/>
  <c r="EQ190" i="72"/>
  <c r="EL190" i="72"/>
  <c r="EG190" i="72"/>
  <c r="EF190" i="72"/>
  <c r="EO190" i="72"/>
  <c r="EN190" i="72"/>
  <c r="EH190" i="72"/>
  <c r="EC190" i="72"/>
  <c r="EE190" i="72"/>
  <c r="EP190" i="72"/>
  <c r="EK190" i="72"/>
  <c r="EM190" i="72"/>
  <c r="ED190" i="72"/>
  <c r="EJ190" i="72"/>
  <c r="EN225" i="72"/>
  <c r="EF225" i="72"/>
  <c r="EG225" i="72"/>
  <c r="EE225" i="72"/>
  <c r="EO225" i="72"/>
  <c r="ED225" i="72"/>
  <c r="EM225" i="72"/>
  <c r="EJ225" i="72"/>
  <c r="EL225" i="72"/>
  <c r="EC225" i="72"/>
  <c r="EK225" i="72"/>
  <c r="EH225" i="72"/>
  <c r="EQ225" i="72"/>
  <c r="EP225" i="72"/>
  <c r="EI225" i="72"/>
  <c r="GG196" i="72"/>
  <c r="FY196" i="72"/>
  <c r="GE196" i="72"/>
  <c r="GA196" i="72"/>
  <c r="GB196" i="72"/>
  <c r="FZ196" i="72"/>
  <c r="GI196" i="72"/>
  <c r="FX196" i="72"/>
  <c r="GH196" i="72"/>
  <c r="GF196" i="72"/>
  <c r="FU196" i="72"/>
  <c r="FV196" i="72"/>
  <c r="GC196" i="72"/>
  <c r="GD196" i="72"/>
  <c r="FW196" i="72"/>
  <c r="FW192" i="72"/>
  <c r="FX192" i="72"/>
  <c r="FV192" i="72"/>
  <c r="GE192" i="72"/>
  <c r="FZ192" i="72"/>
  <c r="GA192" i="72"/>
  <c r="GG192" i="72"/>
  <c r="GH192" i="72"/>
  <c r="DS203" i="72"/>
  <c r="BG192" i="72" s="1"/>
  <c r="AH202" i="72" s="1"/>
  <c r="FX97" i="72"/>
  <c r="EM194" i="72"/>
  <c r="EE194" i="72"/>
  <c r="EP194" i="72"/>
  <c r="EC194" i="72"/>
  <c r="EK194" i="72"/>
  <c r="ED194" i="72"/>
  <c r="EL194" i="72"/>
  <c r="EG194" i="72"/>
  <c r="EI194" i="72"/>
  <c r="EJ194" i="72"/>
  <c r="EO194" i="72"/>
  <c r="EQ194" i="72"/>
  <c r="EH194" i="72"/>
  <c r="EF194" i="72"/>
  <c r="EN194" i="72"/>
  <c r="HB195" i="72"/>
  <c r="GY195" i="72"/>
  <c r="GT195" i="72"/>
  <c r="GQ195" i="72"/>
  <c r="HD195" i="72"/>
  <c r="HE195" i="72"/>
  <c r="GS195" i="72"/>
  <c r="HA195" i="72"/>
  <c r="GU195" i="72"/>
  <c r="HC195" i="72"/>
  <c r="GX195" i="72"/>
  <c r="GR195" i="72"/>
  <c r="GZ195" i="72"/>
  <c r="GW195" i="72"/>
  <c r="GV195" i="72"/>
  <c r="HC210" i="72"/>
  <c r="GZ210" i="72"/>
  <c r="GU210" i="72"/>
  <c r="GR210" i="72"/>
  <c r="HD210" i="72"/>
  <c r="GX210" i="72"/>
  <c r="GS210" i="72"/>
  <c r="GW210" i="72"/>
  <c r="HA210" i="72"/>
  <c r="HE210" i="72"/>
  <c r="GT210" i="72"/>
  <c r="GQ210" i="72"/>
  <c r="HB210" i="72"/>
  <c r="GY210" i="72"/>
  <c r="GV210" i="72"/>
  <c r="DQ203" i="72"/>
  <c r="BE192" i="72" s="1"/>
  <c r="AH200" i="72" s="1"/>
  <c r="DO229" i="72"/>
  <c r="BC219" i="72" s="1"/>
  <c r="FX61" i="72"/>
  <c r="FX89" i="72" s="1"/>
  <c r="GH61" i="72"/>
  <c r="GT61" i="72" s="1"/>
  <c r="GT89" i="72" s="1"/>
  <c r="FV74" i="72"/>
  <c r="FV102" i="72" s="1"/>
  <c r="GF74" i="72"/>
  <c r="GR74" i="72" s="1"/>
  <c r="GR102" i="72" s="1"/>
  <c r="FY68" i="72"/>
  <c r="GI68" i="72"/>
  <c r="GU68" i="72" s="1"/>
  <c r="GA73" i="72"/>
  <c r="GK73" i="72"/>
  <c r="GW73" i="72" s="1"/>
  <c r="FZ73" i="72"/>
  <c r="GJ73" i="72"/>
  <c r="GV73" i="72" s="1"/>
  <c r="FV67" i="72"/>
  <c r="GF67" i="72"/>
  <c r="GR67" i="72" s="1"/>
  <c r="FZ75" i="72"/>
  <c r="GJ75" i="72"/>
  <c r="GV75" i="72" s="1"/>
  <c r="FV75" i="72"/>
  <c r="GF75" i="72"/>
  <c r="GR75" i="72" s="1"/>
  <c r="FZ70" i="72"/>
  <c r="FZ98" i="72" s="1"/>
  <c r="GJ70" i="72"/>
  <c r="GV70" i="72" s="1"/>
  <c r="GV98" i="72" s="1"/>
  <c r="FZ61" i="72"/>
  <c r="FZ89" i="72" s="1"/>
  <c r="GJ61" i="72"/>
  <c r="GV61" i="72" s="1"/>
  <c r="GV89" i="72" s="1"/>
  <c r="FX68" i="72"/>
  <c r="GH68" i="72"/>
  <c r="GT68" i="72" s="1"/>
  <c r="FY69" i="72"/>
  <c r="FY97" i="72" s="1"/>
  <c r="GI69" i="72"/>
  <c r="GU69" i="72" s="1"/>
  <c r="GU97" i="72" s="1"/>
  <c r="GA68" i="72"/>
  <c r="GK68" i="72"/>
  <c r="GW68" i="72" s="1"/>
  <c r="FV76" i="72"/>
  <c r="GF76" i="72"/>
  <c r="GR76" i="72" s="1"/>
  <c r="FU72" i="72"/>
  <c r="GE72" i="72"/>
  <c r="GQ72" i="72" s="1"/>
  <c r="FY75" i="72"/>
  <c r="GI75" i="72"/>
  <c r="GU75" i="72" s="1"/>
  <c r="FY67" i="72"/>
  <c r="GI67" i="72"/>
  <c r="GU67" i="72" s="1"/>
  <c r="FX76" i="72"/>
  <c r="GH76" i="72"/>
  <c r="GT76" i="72" s="1"/>
  <c r="EE91" i="72"/>
  <c r="FX71" i="72"/>
  <c r="GH71" i="72"/>
  <c r="GT71" i="72" s="1"/>
  <c r="GA62" i="72"/>
  <c r="GA90" i="72" s="1"/>
  <c r="GK62" i="72"/>
  <c r="GW62" i="72" s="1"/>
  <c r="GW90" i="72" s="1"/>
  <c r="FZ64" i="72"/>
  <c r="GJ64" i="72"/>
  <c r="GV64" i="72" s="1"/>
  <c r="GA75" i="72"/>
  <c r="GK75" i="72"/>
  <c r="GW75" i="72" s="1"/>
  <c r="GA64" i="72"/>
  <c r="GK64" i="72"/>
  <c r="GW64" i="72" s="1"/>
  <c r="FZ71" i="72"/>
  <c r="GJ71" i="72"/>
  <c r="GV71" i="72" s="1"/>
  <c r="FU73" i="72"/>
  <c r="GE73" i="72"/>
  <c r="GQ73" i="72" s="1"/>
  <c r="GA65" i="72"/>
  <c r="GA93" i="72" s="1"/>
  <c r="GK65" i="72"/>
  <c r="GW65" i="72" s="1"/>
  <c r="GW93" i="72" s="1"/>
  <c r="FY72" i="72"/>
  <c r="GI72" i="72"/>
  <c r="GU72" i="72" s="1"/>
  <c r="FZ63" i="72"/>
  <c r="GJ63" i="72"/>
  <c r="GV63" i="72" s="1"/>
  <c r="FX59" i="72"/>
  <c r="GH59" i="72"/>
  <c r="GT59" i="72" s="1"/>
  <c r="GA66" i="72"/>
  <c r="GA94" i="72" s="1"/>
  <c r="GK66" i="72"/>
  <c r="GW66" i="72" s="1"/>
  <c r="GW94" i="72" s="1"/>
  <c r="GA71" i="72"/>
  <c r="GK71" i="72"/>
  <c r="GW71" i="72" s="1"/>
  <c r="FX63" i="72"/>
  <c r="GH63" i="72"/>
  <c r="GT63" i="72" s="1"/>
  <c r="FY63" i="72"/>
  <c r="GI63" i="72"/>
  <c r="GU63" i="72" s="1"/>
  <c r="FU71" i="72"/>
  <c r="GE71" i="72"/>
  <c r="GQ71" i="72" s="1"/>
  <c r="GA74" i="72"/>
  <c r="GK74" i="72"/>
  <c r="GW74" i="72" s="1"/>
  <c r="FX62" i="72"/>
  <c r="FX90" i="72" s="1"/>
  <c r="GH62" i="72"/>
  <c r="GT62" i="72" s="1"/>
  <c r="GT90" i="72" s="1"/>
  <c r="FX64" i="72"/>
  <c r="GH64" i="72"/>
  <c r="GT64" i="72" s="1"/>
  <c r="FX74" i="72"/>
  <c r="FX102" i="72" s="1"/>
  <c r="GH74" i="72"/>
  <c r="GT74" i="72" s="1"/>
  <c r="GT102" i="72" s="1"/>
  <c r="FY70" i="72"/>
  <c r="FY98" i="72" s="1"/>
  <c r="GI70" i="72"/>
  <c r="GU70" i="72" s="1"/>
  <c r="GU98" i="72" s="1"/>
  <c r="GA59" i="72"/>
  <c r="GK59" i="72"/>
  <c r="GW59" i="72" s="1"/>
  <c r="FX72" i="72"/>
  <c r="GH72" i="72"/>
  <c r="GT72" i="72" s="1"/>
  <c r="FX67" i="72"/>
  <c r="GH67" i="72"/>
  <c r="GT67" i="72" s="1"/>
  <c r="FY64" i="72"/>
  <c r="GI64" i="72"/>
  <c r="GU64" i="72" s="1"/>
  <c r="FZ74" i="72"/>
  <c r="GJ74" i="72"/>
  <c r="GV74" i="72" s="1"/>
  <c r="FV68" i="72"/>
  <c r="GF68" i="72"/>
  <c r="GR68" i="72" s="1"/>
  <c r="FU69" i="72"/>
  <c r="FU97" i="72" s="1"/>
  <c r="GE69" i="72"/>
  <c r="GQ69" i="72" s="1"/>
  <c r="GQ97" i="72" s="1"/>
  <c r="FZ69" i="72"/>
  <c r="FZ97" i="72" s="1"/>
  <c r="GJ69" i="72"/>
  <c r="GV69" i="72" s="1"/>
  <c r="GV97" i="72" s="1"/>
  <c r="FY61" i="72"/>
  <c r="FY89" i="72" s="1"/>
  <c r="GI61" i="72"/>
  <c r="GU61" i="72" s="1"/>
  <c r="GU89" i="72" s="1"/>
  <c r="FV60" i="72"/>
  <c r="GF60" i="72"/>
  <c r="GR60" i="72" s="1"/>
  <c r="FZ60" i="72"/>
  <c r="GJ60" i="72"/>
  <c r="GV60" i="72" s="1"/>
  <c r="GQ89" i="72"/>
  <c r="GR98" i="72"/>
  <c r="FU74" i="72"/>
  <c r="GE74" i="72"/>
  <c r="GQ74" i="72" s="1"/>
  <c r="GA70" i="72"/>
  <c r="GA98" i="72" s="1"/>
  <c r="GK70" i="72"/>
  <c r="GW70" i="72" s="1"/>
  <c r="GW98" i="72" s="1"/>
  <c r="GA69" i="72"/>
  <c r="GA97" i="72" s="1"/>
  <c r="GK69" i="72"/>
  <c r="GW69" i="72" s="1"/>
  <c r="GW97" i="72" s="1"/>
  <c r="GA63" i="72"/>
  <c r="GK63" i="72"/>
  <c r="GW63" i="72" s="1"/>
  <c r="FU76" i="72"/>
  <c r="GE76" i="72"/>
  <c r="GQ76" i="72" s="1"/>
  <c r="FX75" i="72"/>
  <c r="GH75" i="72"/>
  <c r="GT75" i="72" s="1"/>
  <c r="FY76" i="72"/>
  <c r="GI76" i="72"/>
  <c r="GU76" i="72" s="1"/>
  <c r="FY71" i="72"/>
  <c r="GI71" i="72"/>
  <c r="GU71" i="72" s="1"/>
  <c r="FU65" i="72"/>
  <c r="FU93" i="72" s="1"/>
  <c r="GE65" i="72"/>
  <c r="GQ65" i="72" s="1"/>
  <c r="GQ93" i="72" s="1"/>
  <c r="FX73" i="72"/>
  <c r="FX101" i="72" s="1"/>
  <c r="GH73" i="72"/>
  <c r="GT73" i="72" s="1"/>
  <c r="GT101" i="72" s="1"/>
  <c r="FU63" i="72"/>
  <c r="FU91" i="72" s="1"/>
  <c r="GE63" i="72"/>
  <c r="GQ63" i="72" s="1"/>
  <c r="GQ91" i="72" s="1"/>
  <c r="FV98" i="72"/>
  <c r="FV93" i="72"/>
  <c r="FU90" i="72"/>
  <c r="FV59" i="72"/>
  <c r="GF59" i="72"/>
  <c r="GR59" i="72" s="1"/>
  <c r="FZ66" i="72"/>
  <c r="FZ94" i="72" s="1"/>
  <c r="GJ66" i="72"/>
  <c r="GV66" i="72" s="1"/>
  <c r="GV94" i="72" s="1"/>
  <c r="FU75" i="72"/>
  <c r="GE75" i="72"/>
  <c r="GQ75" i="72" s="1"/>
  <c r="FY60" i="72"/>
  <c r="GI60" i="72"/>
  <c r="GU60" i="72" s="1"/>
  <c r="FU60" i="72"/>
  <c r="FU88" i="72" s="1"/>
  <c r="GE60" i="72"/>
  <c r="GQ60" i="72" s="1"/>
  <c r="GQ88" i="72" s="1"/>
  <c r="FZ62" i="72"/>
  <c r="FZ90" i="72" s="1"/>
  <c r="GJ62" i="72"/>
  <c r="GV62" i="72" s="1"/>
  <c r="GV90" i="72" s="1"/>
  <c r="FV61" i="72"/>
  <c r="FV89" i="72" s="1"/>
  <c r="GF61" i="72"/>
  <c r="GR61" i="72" s="1"/>
  <c r="GR89" i="72" s="1"/>
  <c r="FZ72" i="72"/>
  <c r="GJ72" i="72"/>
  <c r="GV72" i="72" s="1"/>
  <c r="FV73" i="72"/>
  <c r="FV101" i="72" s="1"/>
  <c r="GF73" i="72"/>
  <c r="GR73" i="72" s="1"/>
  <c r="GR101" i="72" s="1"/>
  <c r="FV72" i="72"/>
  <c r="GF72" i="72"/>
  <c r="GR72" i="72" s="1"/>
  <c r="FZ76" i="72"/>
  <c r="GJ76" i="72"/>
  <c r="GV76" i="72" s="1"/>
  <c r="FU64" i="72"/>
  <c r="GE64" i="72"/>
  <c r="GQ64" i="72" s="1"/>
  <c r="GA72" i="72"/>
  <c r="GK72" i="72"/>
  <c r="GW72" i="72" s="1"/>
  <c r="FV62" i="72"/>
  <c r="FV90" i="72" s="1"/>
  <c r="GF62" i="72"/>
  <c r="GR62" i="72" s="1"/>
  <c r="GR90" i="72" s="1"/>
  <c r="FX60" i="72"/>
  <c r="GH60" i="72"/>
  <c r="GT60" i="72" s="1"/>
  <c r="FZ67" i="72"/>
  <c r="GJ67" i="72"/>
  <c r="GV67" i="72" s="1"/>
  <c r="FZ59" i="72"/>
  <c r="GJ59" i="72"/>
  <c r="GV59" i="72" s="1"/>
  <c r="GA60" i="72"/>
  <c r="GK60" i="72"/>
  <c r="GW60" i="72" s="1"/>
  <c r="GA61" i="72"/>
  <c r="GA89" i="72" s="1"/>
  <c r="GK61" i="72"/>
  <c r="GW61" i="72" s="1"/>
  <c r="GW89" i="72" s="1"/>
  <c r="FU68" i="72"/>
  <c r="FU96" i="72" s="1"/>
  <c r="GE68" i="72"/>
  <c r="GQ68" i="72" s="1"/>
  <c r="GQ96" i="72" s="1"/>
  <c r="FU59" i="72"/>
  <c r="FU87" i="72" s="1"/>
  <c r="GE59" i="72"/>
  <c r="GQ59" i="72" s="1"/>
  <c r="GQ87" i="72" s="1"/>
  <c r="FY66" i="72"/>
  <c r="FY94" i="72" s="1"/>
  <c r="GI66" i="72"/>
  <c r="GU66" i="72" s="1"/>
  <c r="GU94" i="72" s="1"/>
  <c r="GA67" i="72"/>
  <c r="GK67" i="72"/>
  <c r="GW67" i="72" s="1"/>
  <c r="FC88" i="72"/>
  <c r="FZ65" i="72"/>
  <c r="FZ93" i="72" s="1"/>
  <c r="GJ65" i="72"/>
  <c r="GV65" i="72" s="1"/>
  <c r="GV93" i="72" s="1"/>
  <c r="FU70" i="72"/>
  <c r="FU98" i="72" s="1"/>
  <c r="GE70" i="72"/>
  <c r="GQ70" i="72" s="1"/>
  <c r="GQ98" i="72" s="1"/>
  <c r="FU66" i="72"/>
  <c r="FU94" i="72" s="1"/>
  <c r="GE66" i="72"/>
  <c r="GQ66" i="72" s="1"/>
  <c r="GQ94" i="72" s="1"/>
  <c r="FZ68" i="72"/>
  <c r="GJ68" i="72"/>
  <c r="GV68" i="72" s="1"/>
  <c r="FV71" i="72"/>
  <c r="GF71" i="72"/>
  <c r="GR71" i="72" s="1"/>
  <c r="FY59" i="72"/>
  <c r="GI59" i="72"/>
  <c r="GU59" i="72" s="1"/>
  <c r="FY62" i="72"/>
  <c r="FY90" i="72" s="1"/>
  <c r="GI62" i="72"/>
  <c r="GU62" i="72" s="1"/>
  <c r="GU90" i="72" s="1"/>
  <c r="FU67" i="72"/>
  <c r="FU95" i="72" s="1"/>
  <c r="GE67" i="72"/>
  <c r="GQ67" i="72" s="1"/>
  <c r="GQ95" i="72" s="1"/>
  <c r="FY65" i="72"/>
  <c r="FY93" i="72" s="1"/>
  <c r="GI65" i="72"/>
  <c r="GU65" i="72" s="1"/>
  <c r="GU93" i="72" s="1"/>
  <c r="GA76" i="72"/>
  <c r="GK76" i="72"/>
  <c r="GW76" i="72" s="1"/>
  <c r="FU48" i="72"/>
  <c r="GE48" i="72"/>
  <c r="GQ48" i="72" s="1"/>
  <c r="FZ41" i="72"/>
  <c r="GJ41" i="72"/>
  <c r="GV41" i="72" s="1"/>
  <c r="FZ34" i="72"/>
  <c r="GJ34" i="72"/>
  <c r="GV34" i="72" s="1"/>
  <c r="FZ47" i="72"/>
  <c r="GJ47" i="72"/>
  <c r="GV47" i="72" s="1"/>
  <c r="FZ42" i="72"/>
  <c r="GJ42" i="72"/>
  <c r="GV42" i="72" s="1"/>
  <c r="FY41" i="72"/>
  <c r="GI41" i="72"/>
  <c r="GU41" i="72" s="1"/>
  <c r="FX38" i="72"/>
  <c r="GH38" i="72"/>
  <c r="GT38" i="72" s="1"/>
  <c r="FU49" i="72"/>
  <c r="GE49" i="72"/>
  <c r="GQ49" i="72" s="1"/>
  <c r="FZ48" i="72"/>
  <c r="GJ48" i="72"/>
  <c r="GV48" i="72" s="1"/>
  <c r="GA49" i="72"/>
  <c r="GK49" i="72"/>
  <c r="GW49" i="72" s="1"/>
  <c r="FX41" i="72"/>
  <c r="GH41" i="72"/>
  <c r="GT41" i="72" s="1"/>
  <c r="FY45" i="72"/>
  <c r="GI45" i="72"/>
  <c r="GU45" i="72" s="1"/>
  <c r="FV37" i="72"/>
  <c r="FV91" i="72" s="1"/>
  <c r="GF37" i="72"/>
  <c r="GR37" i="72" s="1"/>
  <c r="GR91" i="72" s="1"/>
  <c r="GA33" i="72"/>
  <c r="GK33" i="72"/>
  <c r="GW33" i="72" s="1"/>
  <c r="FX37" i="72"/>
  <c r="GH37" i="72"/>
  <c r="GT37" i="72" s="1"/>
  <c r="GA46" i="72"/>
  <c r="GK46" i="72"/>
  <c r="GW46" i="72" s="1"/>
  <c r="FV42" i="72"/>
  <c r="GF42" i="72"/>
  <c r="GR42" i="72" s="1"/>
  <c r="FX45" i="72"/>
  <c r="FX99" i="72" s="1"/>
  <c r="GH45" i="72"/>
  <c r="GT45" i="72" s="1"/>
  <c r="GA47" i="72"/>
  <c r="GK47" i="72"/>
  <c r="GW47" i="72" s="1"/>
  <c r="FV45" i="72"/>
  <c r="GF45" i="72"/>
  <c r="GR45" i="72" s="1"/>
  <c r="GA48" i="72"/>
  <c r="GK48" i="72"/>
  <c r="GW48" i="72" s="1"/>
  <c r="FZ50" i="72"/>
  <c r="GJ50" i="72"/>
  <c r="GV50" i="72" s="1"/>
  <c r="GA50" i="72"/>
  <c r="GK50" i="72"/>
  <c r="GW50" i="72" s="1"/>
  <c r="FX33" i="72"/>
  <c r="GH33" i="72"/>
  <c r="GT33" i="72" s="1"/>
  <c r="FV46" i="72"/>
  <c r="GF46" i="72"/>
  <c r="GR46" i="72" s="1"/>
  <c r="FZ46" i="72"/>
  <c r="GJ46" i="72"/>
  <c r="GV46" i="72" s="1"/>
  <c r="FZ49" i="72"/>
  <c r="GJ49" i="72"/>
  <c r="GV49" i="72" s="1"/>
  <c r="FY49" i="72"/>
  <c r="GI49" i="72"/>
  <c r="GU49" i="72" s="1"/>
  <c r="FX50" i="72"/>
  <c r="GH50" i="72"/>
  <c r="GT50" i="72" s="1"/>
  <c r="FU45" i="72"/>
  <c r="GE45" i="72"/>
  <c r="GQ45" i="72" s="1"/>
  <c r="GA38" i="72"/>
  <c r="GK38" i="72"/>
  <c r="GW38" i="72" s="1"/>
  <c r="FX46" i="72"/>
  <c r="GH46" i="72"/>
  <c r="GT46" i="72" s="1"/>
  <c r="FV38" i="72"/>
  <c r="FV92" i="72" s="1"/>
  <c r="GF38" i="72"/>
  <c r="GR38" i="72" s="1"/>
  <c r="GR92" i="72" s="1"/>
  <c r="FY37" i="72"/>
  <c r="GI37" i="72"/>
  <c r="GU37" i="72" s="1"/>
  <c r="GA37" i="72"/>
  <c r="GK37" i="72"/>
  <c r="GW37" i="72" s="1"/>
  <c r="FY34" i="72"/>
  <c r="GI34" i="72"/>
  <c r="GU34" i="72" s="1"/>
  <c r="FU50" i="72"/>
  <c r="GE50" i="72"/>
  <c r="GQ50" i="72" s="1"/>
  <c r="FY46" i="72"/>
  <c r="GI46" i="72"/>
  <c r="GU46" i="72" s="1"/>
  <c r="FV34" i="72"/>
  <c r="GF34" i="72"/>
  <c r="GR34" i="72" s="1"/>
  <c r="GA41" i="72"/>
  <c r="GK41" i="72"/>
  <c r="GW41" i="72" s="1"/>
  <c r="FU38" i="72"/>
  <c r="GE38" i="72"/>
  <c r="GQ38" i="72" s="1"/>
  <c r="FV50" i="72"/>
  <c r="GF50" i="72"/>
  <c r="GR50" i="72" s="1"/>
  <c r="FX42" i="72"/>
  <c r="GH42" i="72"/>
  <c r="GT42" i="72" s="1"/>
  <c r="FY48" i="72"/>
  <c r="FY102" i="72" s="1"/>
  <c r="GI48" i="72"/>
  <c r="GU48" i="72" s="1"/>
  <c r="GU102" i="72" s="1"/>
  <c r="FX34" i="72"/>
  <c r="GH34" i="72"/>
  <c r="GT34" i="72" s="1"/>
  <c r="FU46" i="72"/>
  <c r="GE46" i="72"/>
  <c r="GQ46" i="72" s="1"/>
  <c r="GA45" i="72"/>
  <c r="GK45" i="72"/>
  <c r="GW45" i="72" s="1"/>
  <c r="FV33" i="72"/>
  <c r="GF33" i="72"/>
  <c r="GR33" i="72" s="1"/>
  <c r="FY42" i="72"/>
  <c r="GI42" i="72"/>
  <c r="GU42" i="72" s="1"/>
  <c r="GA34" i="72"/>
  <c r="GK34" i="72"/>
  <c r="GW34" i="72" s="1"/>
  <c r="FZ38" i="72"/>
  <c r="GJ38" i="72"/>
  <c r="GV38" i="72" s="1"/>
  <c r="GA42" i="72"/>
  <c r="GK42" i="72"/>
  <c r="GW42" i="72" s="1"/>
  <c r="FZ33" i="72"/>
  <c r="GJ33" i="72"/>
  <c r="GV33" i="72" s="1"/>
  <c r="FZ37" i="72"/>
  <c r="GJ37" i="72"/>
  <c r="GV37" i="72" s="1"/>
  <c r="FY38" i="72"/>
  <c r="GI38" i="72"/>
  <c r="GU38" i="72" s="1"/>
  <c r="FY50" i="72"/>
  <c r="GI50" i="72"/>
  <c r="GU50" i="72" s="1"/>
  <c r="GU104" i="72" s="1"/>
  <c r="FU47" i="72"/>
  <c r="GE47" i="72"/>
  <c r="GQ47" i="72" s="1"/>
  <c r="FV49" i="72"/>
  <c r="GF49" i="72"/>
  <c r="GR49" i="72" s="1"/>
  <c r="FY47" i="72"/>
  <c r="FY101" i="72" s="1"/>
  <c r="GI47" i="72"/>
  <c r="GU47" i="72" s="1"/>
  <c r="GU101" i="72" s="1"/>
  <c r="FX49" i="72"/>
  <c r="GH49" i="72"/>
  <c r="GT49" i="72" s="1"/>
  <c r="FV41" i="72"/>
  <c r="GF41" i="72"/>
  <c r="GR41" i="72" s="1"/>
  <c r="FZ45" i="72"/>
  <c r="GJ45" i="72"/>
  <c r="GV45" i="72" s="1"/>
  <c r="FY33" i="72"/>
  <c r="GI33" i="72"/>
  <c r="GU33" i="72" s="1"/>
  <c r="EY101" i="72"/>
  <c r="FE100" i="72"/>
  <c r="FD92" i="72"/>
  <c r="FC103" i="72"/>
  <c r="EE93" i="72"/>
  <c r="ED85" i="72"/>
  <c r="BB90" i="72" s="1"/>
  <c r="FE104" i="72"/>
  <c r="FE92" i="72"/>
  <c r="FE95" i="72"/>
  <c r="EY92" i="72"/>
  <c r="FC91" i="72"/>
  <c r="EZ104" i="72"/>
  <c r="FC92" i="72"/>
  <c r="FE88" i="72"/>
  <c r="EE94" i="72"/>
  <c r="EZ103" i="72"/>
  <c r="EE100" i="72"/>
  <c r="FE101" i="72"/>
  <c r="EE92" i="72"/>
  <c r="EE99" i="72"/>
  <c r="FD99" i="72"/>
  <c r="FB99" i="72"/>
  <c r="FD103" i="72"/>
  <c r="FC95" i="72"/>
  <c r="EE104" i="72"/>
  <c r="FB92" i="72"/>
  <c r="EY103" i="72"/>
  <c r="FD102" i="72"/>
  <c r="EE102" i="72"/>
  <c r="EF85" i="72"/>
  <c r="BD90" i="72" s="1"/>
  <c r="DI85" i="72"/>
  <c r="BC89" i="72" s="1"/>
  <c r="AQ88" i="72" s="1"/>
  <c r="AQ90" i="72" s="1"/>
  <c r="EE96" i="72"/>
  <c r="FB104" i="72"/>
  <c r="FC99" i="72"/>
  <c r="EI85" i="72"/>
  <c r="BG90" i="72" s="1"/>
  <c r="AR92" i="72" s="1"/>
  <c r="EG85" i="72"/>
  <c r="BE90" i="72" s="1"/>
  <c r="AR85" i="72" s="1"/>
  <c r="EH85" i="72"/>
  <c r="BF90" i="72" s="1"/>
  <c r="AR89" i="72" s="1"/>
  <c r="EE101" i="72"/>
  <c r="FD104" i="72"/>
  <c r="EY99" i="72"/>
  <c r="EE103" i="72"/>
  <c r="EY102" i="72"/>
  <c r="EZ100" i="72"/>
  <c r="FE96" i="72"/>
  <c r="EZ95" i="72"/>
  <c r="EZ96" i="72"/>
  <c r="FC100" i="72"/>
  <c r="FD100" i="72"/>
  <c r="FD95" i="72"/>
  <c r="FE102" i="72"/>
  <c r="FC87" i="72"/>
  <c r="FD88" i="72"/>
  <c r="EZ88" i="72"/>
  <c r="EC85" i="72"/>
  <c r="BA90" i="72" s="1"/>
  <c r="EE89" i="72"/>
  <c r="FK63" i="72"/>
  <c r="FA63" i="72"/>
  <c r="FK65" i="72"/>
  <c r="FA65" i="72"/>
  <c r="FA72" i="72"/>
  <c r="FK72" i="72"/>
  <c r="FA75" i="72"/>
  <c r="FK75" i="72"/>
  <c r="FK73" i="72"/>
  <c r="FA73" i="72"/>
  <c r="FA70" i="72"/>
  <c r="FK70" i="72"/>
  <c r="FC104" i="72"/>
  <c r="EE87" i="72"/>
  <c r="FE87" i="72"/>
  <c r="FB91" i="72"/>
  <c r="FK71" i="72"/>
  <c r="FA71" i="72"/>
  <c r="FA62" i="72"/>
  <c r="FK62" i="72"/>
  <c r="FA76" i="72"/>
  <c r="FK76" i="72"/>
  <c r="EE90" i="72"/>
  <c r="EY104" i="72"/>
  <c r="FA66" i="72"/>
  <c r="FK66" i="72"/>
  <c r="FA64" i="72"/>
  <c r="FK64" i="72"/>
  <c r="FA74" i="72"/>
  <c r="FK74" i="72"/>
  <c r="FA68" i="72"/>
  <c r="FK68" i="72"/>
  <c r="FB87" i="72"/>
  <c r="EZ99" i="72"/>
  <c r="FE99" i="72"/>
  <c r="EZ87" i="72"/>
  <c r="FC96" i="72"/>
  <c r="EE98" i="72"/>
  <c r="FA59" i="72"/>
  <c r="FK59" i="72"/>
  <c r="EE95" i="72"/>
  <c r="EE88" i="72"/>
  <c r="FD91" i="72"/>
  <c r="FB103" i="72"/>
  <c r="FA67" i="72"/>
  <c r="FK67" i="72"/>
  <c r="FA60" i="72"/>
  <c r="FK60" i="72"/>
  <c r="FA61" i="72"/>
  <c r="FK61" i="72"/>
  <c r="FA69" i="72"/>
  <c r="FK69" i="72"/>
  <c r="FD96" i="72"/>
  <c r="FD101" i="72"/>
  <c r="FA41" i="72"/>
  <c r="FK41" i="72"/>
  <c r="FK34" i="72"/>
  <c r="FA34" i="72"/>
  <c r="FA42" i="72"/>
  <c r="FK42" i="72"/>
  <c r="FA44" i="72"/>
  <c r="FK44" i="72"/>
  <c r="FA43" i="72"/>
  <c r="FK43" i="72"/>
  <c r="FA45" i="72"/>
  <c r="FK45" i="72"/>
  <c r="FA48" i="72"/>
  <c r="FK48" i="72"/>
  <c r="FA37" i="72"/>
  <c r="FK37" i="72"/>
  <c r="FA35" i="72"/>
  <c r="FK35" i="72"/>
  <c r="FA38" i="72"/>
  <c r="FK38" i="72"/>
  <c r="FK47" i="72"/>
  <c r="FA47" i="72"/>
  <c r="FA40" i="72"/>
  <c r="FK40" i="72"/>
  <c r="FA46" i="72"/>
  <c r="FK46" i="72"/>
  <c r="FK49" i="72"/>
  <c r="FA49" i="72"/>
  <c r="FA36" i="72"/>
  <c r="FK36" i="72"/>
  <c r="FA33" i="72"/>
  <c r="FK33" i="72"/>
  <c r="FK50" i="72"/>
  <c r="FA50" i="72"/>
  <c r="FK39" i="72"/>
  <c r="FA39" i="72"/>
  <c r="BD87" i="72"/>
  <c r="AO90" i="72"/>
  <c r="BA87" i="72"/>
  <c r="AP90" i="72"/>
  <c r="AP84" i="72"/>
  <c r="GR95" i="72" l="1"/>
  <c r="FW60" i="72"/>
  <c r="GG60" i="72"/>
  <c r="GS60" i="72" s="1"/>
  <c r="FW59" i="72"/>
  <c r="GG59" i="72"/>
  <c r="GS59" i="72" s="1"/>
  <c r="FW69" i="72"/>
  <c r="GG69" i="72"/>
  <c r="GS69" i="72" s="1"/>
  <c r="FW70" i="72"/>
  <c r="GG70" i="72"/>
  <c r="GS70" i="72" s="1"/>
  <c r="FW67" i="72"/>
  <c r="GG67" i="72"/>
  <c r="GS67" i="72" s="1"/>
  <c r="FW68" i="72"/>
  <c r="GG68" i="72"/>
  <c r="GS68" i="72" s="1"/>
  <c r="FW33" i="72"/>
  <c r="FW87" i="72" s="1"/>
  <c r="GG33" i="72"/>
  <c r="GS33" i="72" s="1"/>
  <c r="FW34" i="72"/>
  <c r="GG34" i="72"/>
  <c r="GS34" i="72" s="1"/>
  <c r="GS88" i="72" s="1"/>
  <c r="FW37" i="72"/>
  <c r="GG37" i="72"/>
  <c r="GS37" i="72" s="1"/>
  <c r="FW38" i="72"/>
  <c r="GG38" i="72"/>
  <c r="GS38" i="72" s="1"/>
  <c r="EY194" i="72"/>
  <c r="FM224" i="72"/>
  <c r="FU213" i="72"/>
  <c r="FD224" i="72"/>
  <c r="FI186" i="72"/>
  <c r="GV104" i="72"/>
  <c r="FL224" i="72"/>
  <c r="GU96" i="72"/>
  <c r="GT88" i="72"/>
  <c r="HB186" i="72" s="1"/>
  <c r="FI224" i="72"/>
  <c r="FF186" i="72"/>
  <c r="FH224" i="72"/>
  <c r="FK186" i="72"/>
  <c r="FF224" i="72"/>
  <c r="FL186" i="72"/>
  <c r="FJ224" i="72"/>
  <c r="GU87" i="72"/>
  <c r="FA198" i="72"/>
  <c r="GU95" i="72"/>
  <c r="GV101" i="72"/>
  <c r="FB198" i="72"/>
  <c r="FK193" i="72"/>
  <c r="EY198" i="72"/>
  <c r="FC193" i="72"/>
  <c r="FK198" i="72"/>
  <c r="FB193" i="72"/>
  <c r="FJ198" i="72"/>
  <c r="EZ198" i="72"/>
  <c r="GV92" i="72"/>
  <c r="FL198" i="72"/>
  <c r="FM198" i="72"/>
  <c r="FE193" i="72"/>
  <c r="FD198" i="72"/>
  <c r="FC198" i="72"/>
  <c r="FD193" i="72"/>
  <c r="FF198" i="72"/>
  <c r="FE198" i="72"/>
  <c r="FU100" i="72"/>
  <c r="GB224" i="72" s="1"/>
  <c r="FM193" i="72"/>
  <c r="FG198" i="72"/>
  <c r="FJ193" i="72"/>
  <c r="FI198" i="72"/>
  <c r="FY192" i="72"/>
  <c r="GI192" i="72"/>
  <c r="HA192" i="72"/>
  <c r="FZ213" i="72"/>
  <c r="HC214" i="72"/>
  <c r="EZ224" i="72"/>
  <c r="FB224" i="72"/>
  <c r="GA102" i="72"/>
  <c r="GB192" i="72"/>
  <c r="FU192" i="72"/>
  <c r="GY192" i="72"/>
  <c r="HE214" i="72"/>
  <c r="GD192" i="72"/>
  <c r="GC192" i="72"/>
  <c r="HD192" i="72"/>
  <c r="GW214" i="72"/>
  <c r="FE224" i="72"/>
  <c r="EY224" i="72"/>
  <c r="FY103" i="72"/>
  <c r="GA99" i="72"/>
  <c r="GW91" i="72"/>
  <c r="GV103" i="72"/>
  <c r="FV103" i="72"/>
  <c r="GQ100" i="72"/>
  <c r="GZ224" i="72" s="1"/>
  <c r="GA91" i="72"/>
  <c r="FZ103" i="72"/>
  <c r="HD214" i="72"/>
  <c r="FK224" i="72"/>
  <c r="FA224" i="72"/>
  <c r="FC224" i="72"/>
  <c r="FB186" i="72"/>
  <c r="HA214" i="72"/>
  <c r="GQ101" i="72"/>
  <c r="GX225" i="72" s="1"/>
  <c r="GU91" i="72"/>
  <c r="GW87" i="72"/>
  <c r="FM186" i="72"/>
  <c r="FC186" i="72"/>
  <c r="GZ214" i="72"/>
  <c r="GS214" i="72"/>
  <c r="FV95" i="72"/>
  <c r="FE186" i="72"/>
  <c r="FH186" i="72"/>
  <c r="GT214" i="72"/>
  <c r="HB214" i="72"/>
  <c r="FD186" i="72"/>
  <c r="EY186" i="72"/>
  <c r="GR214" i="72"/>
  <c r="GV214" i="72"/>
  <c r="FJ186" i="72"/>
  <c r="FG186" i="72"/>
  <c r="GU214" i="72"/>
  <c r="GQ214" i="72"/>
  <c r="GT87" i="72"/>
  <c r="GW185" i="72" s="1"/>
  <c r="EZ186" i="72"/>
  <c r="GX214" i="72"/>
  <c r="GW104" i="72"/>
  <c r="FU101" i="72"/>
  <c r="GC225" i="72" s="1"/>
  <c r="FY91" i="72"/>
  <c r="FU104" i="72"/>
  <c r="GV102" i="72"/>
  <c r="GW96" i="72"/>
  <c r="FZ102" i="72"/>
  <c r="FX103" i="72"/>
  <c r="GD201" i="72" s="1"/>
  <c r="FX96" i="72"/>
  <c r="GI194" i="72" s="1"/>
  <c r="GV91" i="72"/>
  <c r="GR104" i="72"/>
  <c r="GT91" i="72"/>
  <c r="GT92" i="72"/>
  <c r="HB190" i="72" s="1"/>
  <c r="FZ87" i="72"/>
  <c r="FY96" i="72"/>
  <c r="GQ104" i="72"/>
  <c r="GW228" i="72" s="1"/>
  <c r="FU99" i="72"/>
  <c r="GE223" i="72" s="1"/>
  <c r="GA87" i="72"/>
  <c r="GA103" i="72"/>
  <c r="GT104" i="72"/>
  <c r="GR100" i="72"/>
  <c r="GR96" i="72"/>
  <c r="GV96" i="72"/>
  <c r="GQ102" i="72"/>
  <c r="GS226" i="72" s="1"/>
  <c r="FZ100" i="72"/>
  <c r="GV87" i="72"/>
  <c r="GW103" i="72"/>
  <c r="FV87" i="72"/>
  <c r="GW99" i="72"/>
  <c r="GU88" i="72"/>
  <c r="FX91" i="72"/>
  <c r="GD189" i="72" s="1"/>
  <c r="GQ99" i="72"/>
  <c r="GR223" i="72" s="1"/>
  <c r="GA95" i="72"/>
  <c r="FX104" i="72"/>
  <c r="FY202" i="72" s="1"/>
  <c r="FV96" i="72"/>
  <c r="FU102" i="72"/>
  <c r="FY213" i="72"/>
  <c r="GB213" i="72"/>
  <c r="GR103" i="72"/>
  <c r="GU92" i="72"/>
  <c r="FX213" i="72"/>
  <c r="FA98" i="72"/>
  <c r="FZ92" i="72"/>
  <c r="FV88" i="72"/>
  <c r="FY88" i="72"/>
  <c r="FX100" i="72"/>
  <c r="GG198" i="72" s="1"/>
  <c r="FX87" i="72"/>
  <c r="FX185" i="72" s="1"/>
  <c r="FV99" i="72"/>
  <c r="GA100" i="72"/>
  <c r="FY99" i="72"/>
  <c r="FU103" i="72"/>
  <c r="GH227" i="72" s="1"/>
  <c r="GA213" i="72"/>
  <c r="FW213" i="72"/>
  <c r="GC213" i="72"/>
  <c r="GD213" i="72"/>
  <c r="GG213" i="72"/>
  <c r="FV213" i="72"/>
  <c r="GF213" i="72"/>
  <c r="GH213" i="72"/>
  <c r="FX88" i="72"/>
  <c r="FZ104" i="72"/>
  <c r="GE213" i="72"/>
  <c r="FY104" i="72"/>
  <c r="HE192" i="72"/>
  <c r="FY87" i="72"/>
  <c r="FG193" i="72"/>
  <c r="EZ193" i="72"/>
  <c r="HC192" i="72"/>
  <c r="GT192" i="72"/>
  <c r="FI193" i="72"/>
  <c r="FF193" i="72"/>
  <c r="GU192" i="72"/>
  <c r="GS192" i="72"/>
  <c r="EY193" i="72"/>
  <c r="FH193" i="72"/>
  <c r="GZ192" i="72"/>
  <c r="GW192" i="72"/>
  <c r="GR192" i="72"/>
  <c r="GV192" i="72"/>
  <c r="FL193" i="72"/>
  <c r="GX192" i="72"/>
  <c r="GV99" i="72"/>
  <c r="GT96" i="72"/>
  <c r="GX194" i="72" s="1"/>
  <c r="GR88" i="72"/>
  <c r="GT100" i="72"/>
  <c r="HE198" i="72" s="1"/>
  <c r="GU103" i="72"/>
  <c r="GR99" i="72"/>
  <c r="GW100" i="72"/>
  <c r="GU99" i="72"/>
  <c r="GQ103" i="72"/>
  <c r="HE227" i="72" s="1"/>
  <c r="EH229" i="72"/>
  <c r="AZ220" i="72" s="1"/>
  <c r="AI222" i="72" s="1"/>
  <c r="EI229" i="72"/>
  <c r="BA220" i="72" s="1"/>
  <c r="AI223" i="72" s="1"/>
  <c r="EF229" i="72"/>
  <c r="AX220" i="72" s="1"/>
  <c r="AI220" i="72" s="1"/>
  <c r="EL229" i="72"/>
  <c r="BD220" i="72" s="1"/>
  <c r="AI226" i="72" s="1"/>
  <c r="EC229" i="72"/>
  <c r="AU220" i="72" s="1"/>
  <c r="AI217" i="72" s="1"/>
  <c r="GW88" i="72"/>
  <c r="GA88" i="72"/>
  <c r="FV104" i="72"/>
  <c r="FY100" i="72"/>
  <c r="GA92" i="72"/>
  <c r="GA104" i="72"/>
  <c r="GA101" i="72"/>
  <c r="FX95" i="72"/>
  <c r="FW193" i="72" s="1"/>
  <c r="FX92" i="72"/>
  <c r="FX190" i="72" s="1"/>
  <c r="FZ88" i="72"/>
  <c r="ED229" i="72"/>
  <c r="AV220" i="72" s="1"/>
  <c r="AI218" i="72" s="1"/>
  <c r="EO229" i="72"/>
  <c r="BG220" i="72" s="1"/>
  <c r="AI229" i="72" s="1"/>
  <c r="EP229" i="72"/>
  <c r="BH220" i="72" s="1"/>
  <c r="AI230" i="72" s="1"/>
  <c r="EG229" i="72"/>
  <c r="AY220" i="72" s="1"/>
  <c r="AI221" i="72" s="1"/>
  <c r="EJ229" i="72"/>
  <c r="BB220" i="72" s="1"/>
  <c r="AI224" i="72" s="1"/>
  <c r="EE229" i="72"/>
  <c r="AW220" i="72" s="1"/>
  <c r="AI219" i="72" s="1"/>
  <c r="EQ229" i="72"/>
  <c r="BI220" i="72" s="1"/>
  <c r="AI231" i="72" s="1"/>
  <c r="EM229" i="72"/>
  <c r="BE220" i="72" s="1"/>
  <c r="AI227" i="72" s="1"/>
  <c r="FA93" i="72"/>
  <c r="FV100" i="72"/>
  <c r="FZ96" i="72"/>
  <c r="FI226" i="72"/>
  <c r="FK226" i="72"/>
  <c r="FC226" i="72"/>
  <c r="FA226" i="72"/>
  <c r="FE226" i="72"/>
  <c r="FM226" i="72"/>
  <c r="EZ226" i="72"/>
  <c r="EY226" i="72"/>
  <c r="FF226" i="72"/>
  <c r="FG226" i="72"/>
  <c r="FD226" i="72"/>
  <c r="FL226" i="72"/>
  <c r="FJ226" i="72"/>
  <c r="FH226" i="72"/>
  <c r="FB226" i="72"/>
  <c r="FA216" i="72"/>
  <c r="EY216" i="72"/>
  <c r="FI216" i="72"/>
  <c r="FG216" i="72"/>
  <c r="FD216" i="72"/>
  <c r="FE216" i="72"/>
  <c r="FB216" i="72"/>
  <c r="FL216" i="72"/>
  <c r="FM216" i="72"/>
  <c r="FJ216" i="72"/>
  <c r="FC216" i="72"/>
  <c r="FK216" i="72"/>
  <c r="FF216" i="72"/>
  <c r="EZ216" i="72"/>
  <c r="FH216" i="72"/>
  <c r="FJ227" i="72"/>
  <c r="FD227" i="72"/>
  <c r="FB227" i="72"/>
  <c r="FL227" i="72"/>
  <c r="FM227" i="72"/>
  <c r="FF227" i="72"/>
  <c r="EY227" i="72"/>
  <c r="EZ227" i="72"/>
  <c r="FG227" i="72"/>
  <c r="FH227" i="72"/>
  <c r="FE227" i="72"/>
  <c r="FC227" i="72"/>
  <c r="FA227" i="72"/>
  <c r="FK227" i="72"/>
  <c r="FI227" i="72"/>
  <c r="GV211" i="72"/>
  <c r="GS211" i="72"/>
  <c r="HD211" i="72"/>
  <c r="HA211" i="72"/>
  <c r="GR211" i="72"/>
  <c r="HC211" i="72"/>
  <c r="GZ211" i="72"/>
  <c r="GW211" i="72"/>
  <c r="GQ211" i="72"/>
  <c r="HE211" i="72"/>
  <c r="GY211" i="72"/>
  <c r="GT211" i="72"/>
  <c r="GX211" i="72"/>
  <c r="HB211" i="72"/>
  <c r="GU211" i="72"/>
  <c r="GC214" i="72"/>
  <c r="FU214" i="72"/>
  <c r="GD214" i="72"/>
  <c r="GB214" i="72"/>
  <c r="GA214" i="72"/>
  <c r="GI214" i="72"/>
  <c r="FW214" i="72"/>
  <c r="GE214" i="72"/>
  <c r="FX214" i="72"/>
  <c r="FY214" i="72"/>
  <c r="FZ214" i="72"/>
  <c r="GF214" i="72"/>
  <c r="GG214" i="72"/>
  <c r="GH214" i="72"/>
  <c r="FV214" i="72"/>
  <c r="GF217" i="72"/>
  <c r="FX217" i="72"/>
  <c r="GD217" i="72"/>
  <c r="FZ217" i="72"/>
  <c r="GH217" i="72"/>
  <c r="FU217" i="72"/>
  <c r="GA217" i="72"/>
  <c r="GB217" i="72"/>
  <c r="GC217" i="72"/>
  <c r="FY217" i="72"/>
  <c r="GI217" i="72"/>
  <c r="GG217" i="72"/>
  <c r="FW217" i="72"/>
  <c r="GE217" i="72"/>
  <c r="FV217" i="72"/>
  <c r="HC199" i="72"/>
  <c r="GX199" i="72"/>
  <c r="GU199" i="72"/>
  <c r="GW199" i="72"/>
  <c r="GQ199" i="72"/>
  <c r="HE199" i="72"/>
  <c r="GY199" i="72"/>
  <c r="GT199" i="72"/>
  <c r="HB199" i="72"/>
  <c r="GV199" i="72"/>
  <c r="GR199" i="72"/>
  <c r="GS199" i="72"/>
  <c r="HD199" i="72"/>
  <c r="HA199" i="72"/>
  <c r="GZ199" i="72"/>
  <c r="GA96" i="72"/>
  <c r="FZ101" i="72"/>
  <c r="FX187" i="72"/>
  <c r="GF187" i="72"/>
  <c r="FZ187" i="72"/>
  <c r="GH187" i="72"/>
  <c r="FV187" i="72"/>
  <c r="GA187" i="72"/>
  <c r="FY187" i="72"/>
  <c r="GI187" i="72"/>
  <c r="FW187" i="72"/>
  <c r="GG187" i="72"/>
  <c r="GD187" i="72"/>
  <c r="GE187" i="72"/>
  <c r="FU187" i="72"/>
  <c r="GB187" i="72"/>
  <c r="GC187" i="72"/>
  <c r="EF203" i="72"/>
  <c r="AX193" i="72" s="1"/>
  <c r="AI193" i="72" s="1"/>
  <c r="ED203" i="72"/>
  <c r="AV193" i="72" s="1"/>
  <c r="AI191" i="72" s="1"/>
  <c r="FH223" i="72"/>
  <c r="EZ223" i="72"/>
  <c r="FF223" i="72"/>
  <c r="FI223" i="72"/>
  <c r="FB223" i="72"/>
  <c r="FJ223" i="72"/>
  <c r="FC223" i="72"/>
  <c r="FD223" i="72"/>
  <c r="FM223" i="72"/>
  <c r="FA223" i="72"/>
  <c r="FK223" i="72"/>
  <c r="FL223" i="72"/>
  <c r="EY223" i="72"/>
  <c r="FG223" i="72"/>
  <c r="FE223" i="72"/>
  <c r="FM190" i="72"/>
  <c r="FE190" i="72"/>
  <c r="FC190" i="72"/>
  <c r="FK190" i="72"/>
  <c r="FL190" i="72"/>
  <c r="EZ190" i="72"/>
  <c r="EY190" i="72"/>
  <c r="FG190" i="72"/>
  <c r="FF190" i="72"/>
  <c r="FA190" i="72"/>
  <c r="FD190" i="72"/>
  <c r="FB190" i="72"/>
  <c r="FJ190" i="72"/>
  <c r="FH190" i="72"/>
  <c r="FI190" i="72"/>
  <c r="FH225" i="72"/>
  <c r="EZ225" i="72"/>
  <c r="FJ225" i="72"/>
  <c r="FB225" i="72"/>
  <c r="FG225" i="72"/>
  <c r="FE225" i="72"/>
  <c r="FF225" i="72"/>
  <c r="FC225" i="72"/>
  <c r="FM225" i="72"/>
  <c r="FK225" i="72"/>
  <c r="FD225" i="72"/>
  <c r="FL225" i="72"/>
  <c r="EY225" i="72"/>
  <c r="FA225" i="72"/>
  <c r="FI225" i="72"/>
  <c r="GS186" i="72"/>
  <c r="GT186" i="72"/>
  <c r="GU186" i="72"/>
  <c r="HC186" i="72"/>
  <c r="GB221" i="72"/>
  <c r="GH221" i="72"/>
  <c r="FV221" i="72"/>
  <c r="GD221" i="72"/>
  <c r="FW221" i="72"/>
  <c r="FX221" i="72"/>
  <c r="FY221" i="72"/>
  <c r="FU221" i="72"/>
  <c r="GE221" i="72"/>
  <c r="GF221" i="72"/>
  <c r="GG221" i="72"/>
  <c r="GC221" i="72"/>
  <c r="GA221" i="72"/>
  <c r="GI221" i="72"/>
  <c r="FZ221" i="72"/>
  <c r="HD219" i="72"/>
  <c r="HA219" i="72"/>
  <c r="GV219" i="72"/>
  <c r="GS219" i="72"/>
  <c r="GZ219" i="72"/>
  <c r="GW219" i="72"/>
  <c r="GQ219" i="72"/>
  <c r="HE219" i="72"/>
  <c r="GY219" i="72"/>
  <c r="GT219" i="72"/>
  <c r="GX219" i="72"/>
  <c r="HB219" i="72"/>
  <c r="GU219" i="72"/>
  <c r="GR219" i="72"/>
  <c r="HC219" i="72"/>
  <c r="FZ211" i="72"/>
  <c r="GH211" i="72"/>
  <c r="FU211" i="72"/>
  <c r="FV211" i="72"/>
  <c r="FW211" i="72"/>
  <c r="GB211" i="72"/>
  <c r="GC211" i="72"/>
  <c r="GD211" i="72"/>
  <c r="GE211" i="72"/>
  <c r="GA211" i="72"/>
  <c r="GI211" i="72"/>
  <c r="FY211" i="72"/>
  <c r="FX211" i="72"/>
  <c r="GG211" i="72"/>
  <c r="GF211" i="72"/>
  <c r="GQ200" i="72"/>
  <c r="GY200" i="72"/>
  <c r="HD200" i="72"/>
  <c r="GV200" i="72"/>
  <c r="GS200" i="72"/>
  <c r="GT200" i="72"/>
  <c r="HE200" i="72"/>
  <c r="HA200" i="72"/>
  <c r="HB200" i="72"/>
  <c r="GX200" i="72"/>
  <c r="GR200" i="72"/>
  <c r="GZ200" i="72"/>
  <c r="GU200" i="72"/>
  <c r="HC200" i="72"/>
  <c r="GW200" i="72"/>
  <c r="GF195" i="72"/>
  <c r="FX195" i="72"/>
  <c r="FV195" i="72"/>
  <c r="GD195" i="72"/>
  <c r="FY195" i="72"/>
  <c r="GH195" i="72"/>
  <c r="GI195" i="72"/>
  <c r="FW195" i="72"/>
  <c r="GG195" i="72"/>
  <c r="GE195" i="72"/>
  <c r="FU195" i="72"/>
  <c r="GB195" i="72"/>
  <c r="GC195" i="72"/>
  <c r="FZ195" i="72"/>
  <c r="GA195" i="72"/>
  <c r="EN229" i="72"/>
  <c r="BF220" i="72" s="1"/>
  <c r="AI228" i="72" s="1"/>
  <c r="EK203" i="72"/>
  <c r="BC193" i="72" s="1"/>
  <c r="AI198" i="72" s="1"/>
  <c r="FL189" i="72"/>
  <c r="FJ189" i="72"/>
  <c r="FD189" i="72"/>
  <c r="FB189" i="72"/>
  <c r="EY189" i="72"/>
  <c r="FG189" i="72"/>
  <c r="FF189" i="72"/>
  <c r="FE189" i="72"/>
  <c r="FC189" i="72"/>
  <c r="FM189" i="72"/>
  <c r="FK189" i="72"/>
  <c r="FI189" i="72"/>
  <c r="EZ189" i="72"/>
  <c r="FH189" i="72"/>
  <c r="FA189" i="72"/>
  <c r="FL197" i="72"/>
  <c r="FJ197" i="72"/>
  <c r="FD197" i="72"/>
  <c r="FB197" i="72"/>
  <c r="FG197" i="72"/>
  <c r="FF197" i="72"/>
  <c r="FE197" i="72"/>
  <c r="FC197" i="72"/>
  <c r="FM197" i="72"/>
  <c r="FK197" i="72"/>
  <c r="EY197" i="72"/>
  <c r="EZ197" i="72"/>
  <c r="FI197" i="72"/>
  <c r="FH197" i="72"/>
  <c r="FA197" i="72"/>
  <c r="FW198" i="72"/>
  <c r="GI228" i="72"/>
  <c r="GA228" i="72"/>
  <c r="FV228" i="72"/>
  <c r="FW228" i="72"/>
  <c r="FX228" i="72"/>
  <c r="GD228" i="72"/>
  <c r="GE228" i="72"/>
  <c r="GF228" i="72"/>
  <c r="GB228" i="72"/>
  <c r="GC228" i="72"/>
  <c r="FZ228" i="72"/>
  <c r="FY228" i="72"/>
  <c r="GH228" i="72"/>
  <c r="GG228" i="72"/>
  <c r="FU228" i="72"/>
  <c r="GS225" i="72"/>
  <c r="GU225" i="72"/>
  <c r="GV189" i="72"/>
  <c r="GS189" i="72"/>
  <c r="HD189" i="72"/>
  <c r="HA189" i="72"/>
  <c r="GZ189" i="72"/>
  <c r="GT189" i="72"/>
  <c r="GQ189" i="72"/>
  <c r="HB189" i="72"/>
  <c r="GX189" i="72"/>
  <c r="GY189" i="72"/>
  <c r="GU189" i="72"/>
  <c r="HC189" i="72"/>
  <c r="GW189" i="72"/>
  <c r="GR189" i="72"/>
  <c r="HE189" i="72"/>
  <c r="GG224" i="72"/>
  <c r="GE186" i="72"/>
  <c r="FW186" i="72"/>
  <c r="FY186" i="72"/>
  <c r="GG186" i="72"/>
  <c r="FU186" i="72"/>
  <c r="GC186" i="72"/>
  <c r="FV186" i="72"/>
  <c r="GF186" i="72"/>
  <c r="GD186" i="72"/>
  <c r="GA186" i="72"/>
  <c r="GB186" i="72"/>
  <c r="GI186" i="72"/>
  <c r="FZ186" i="72"/>
  <c r="FX186" i="72"/>
  <c r="GH186" i="72"/>
  <c r="GD225" i="72"/>
  <c r="FI202" i="72"/>
  <c r="FG202" i="72"/>
  <c r="FA202" i="72"/>
  <c r="EY202" i="72"/>
  <c r="FD202" i="72"/>
  <c r="FC202" i="72"/>
  <c r="FL202" i="72"/>
  <c r="FB202" i="72"/>
  <c r="FK202" i="72"/>
  <c r="EZ202" i="72"/>
  <c r="FJ202" i="72"/>
  <c r="FH202" i="72"/>
  <c r="FF202" i="72"/>
  <c r="FE202" i="72"/>
  <c r="FM202" i="72"/>
  <c r="GH197" i="72"/>
  <c r="FZ197" i="72"/>
  <c r="FX197" i="72"/>
  <c r="GF197" i="72"/>
  <c r="FU197" i="72"/>
  <c r="GB197" i="72"/>
  <c r="GC197" i="72"/>
  <c r="GA197" i="72"/>
  <c r="FY197" i="72"/>
  <c r="GI197" i="72"/>
  <c r="GG197" i="72"/>
  <c r="FV197" i="72"/>
  <c r="FW197" i="72"/>
  <c r="GD197" i="72"/>
  <c r="GE197" i="72"/>
  <c r="GH219" i="72"/>
  <c r="FZ219" i="72"/>
  <c r="GC219" i="72"/>
  <c r="GD219" i="72"/>
  <c r="GE219" i="72"/>
  <c r="GA219" i="72"/>
  <c r="GI219" i="72"/>
  <c r="FY219" i="72"/>
  <c r="FX219" i="72"/>
  <c r="GG219" i="72"/>
  <c r="GF219" i="72"/>
  <c r="GB219" i="72"/>
  <c r="FU219" i="72"/>
  <c r="FV219" i="72"/>
  <c r="FW219" i="72"/>
  <c r="FU200" i="72"/>
  <c r="GC200" i="72"/>
  <c r="FW200" i="72"/>
  <c r="FX200" i="72"/>
  <c r="GA200" i="72"/>
  <c r="FV200" i="72"/>
  <c r="GE200" i="72"/>
  <c r="GF200" i="72"/>
  <c r="GI200" i="72"/>
  <c r="GD200" i="72"/>
  <c r="GB200" i="72"/>
  <c r="FY200" i="72"/>
  <c r="FZ200" i="72"/>
  <c r="GG200" i="72"/>
  <c r="GH200" i="72"/>
  <c r="EM203" i="72"/>
  <c r="BE193" i="72" s="1"/>
  <c r="AI200" i="72" s="1"/>
  <c r="EO203" i="72"/>
  <c r="BG193" i="72" s="1"/>
  <c r="AI202" i="72" s="1"/>
  <c r="GS202" i="72"/>
  <c r="HA202" i="72"/>
  <c r="GX202" i="72"/>
  <c r="GW202" i="72"/>
  <c r="HE202" i="72"/>
  <c r="GQ202" i="72"/>
  <c r="GY202" i="72"/>
  <c r="GU202" i="72"/>
  <c r="GV202" i="72"/>
  <c r="HC202" i="72"/>
  <c r="HD202" i="72"/>
  <c r="GR202" i="72"/>
  <c r="GZ202" i="72"/>
  <c r="GT202" i="72"/>
  <c r="HB202" i="72"/>
  <c r="HC218" i="72"/>
  <c r="GU218" i="72"/>
  <c r="GZ218" i="72"/>
  <c r="GR218" i="72"/>
  <c r="GS218" i="72"/>
  <c r="GW218" i="72"/>
  <c r="HA218" i="72"/>
  <c r="HE218" i="72"/>
  <c r="GT218" i="72"/>
  <c r="GQ218" i="72"/>
  <c r="HB218" i="72"/>
  <c r="GY218" i="72"/>
  <c r="GV218" i="72"/>
  <c r="HD218" i="72"/>
  <c r="GX218" i="72"/>
  <c r="HE212" i="72"/>
  <c r="HB212" i="72"/>
  <c r="GW212" i="72"/>
  <c r="GT212" i="72"/>
  <c r="GV212" i="72"/>
  <c r="GS212" i="72"/>
  <c r="HD212" i="72"/>
  <c r="HA212" i="72"/>
  <c r="GX212" i="72"/>
  <c r="GR212" i="72"/>
  <c r="GZ212" i="72"/>
  <c r="GQ212" i="72"/>
  <c r="GU212" i="72"/>
  <c r="GY212" i="72"/>
  <c r="HC212" i="72"/>
  <c r="GI220" i="72"/>
  <c r="GA220" i="72"/>
  <c r="GC220" i="72"/>
  <c r="FV220" i="72"/>
  <c r="FW220" i="72"/>
  <c r="FX220" i="72"/>
  <c r="FU220" i="72"/>
  <c r="GD220" i="72"/>
  <c r="GE220" i="72"/>
  <c r="GF220" i="72"/>
  <c r="GB220" i="72"/>
  <c r="FZ220" i="72"/>
  <c r="FY220" i="72"/>
  <c r="GH220" i="72"/>
  <c r="GG220" i="72"/>
  <c r="EE203" i="72"/>
  <c r="AW193" i="72" s="1"/>
  <c r="AI192" i="72" s="1"/>
  <c r="FH185" i="72"/>
  <c r="FF185" i="72"/>
  <c r="EZ185" i="72"/>
  <c r="FC185" i="72"/>
  <c r="FB185" i="72"/>
  <c r="FK185" i="72"/>
  <c r="FA185" i="72"/>
  <c r="FJ185" i="72"/>
  <c r="EY185" i="72"/>
  <c r="FI185" i="72"/>
  <c r="FG185" i="72"/>
  <c r="FL185" i="72"/>
  <c r="FE185" i="72"/>
  <c r="FM185" i="72"/>
  <c r="FD185" i="72"/>
  <c r="GG226" i="72"/>
  <c r="FY226" i="72"/>
  <c r="FW226" i="72"/>
  <c r="GF226" i="72"/>
  <c r="GE226" i="72"/>
  <c r="GA226" i="72"/>
  <c r="GI226" i="72"/>
  <c r="FU226" i="72"/>
  <c r="FV226" i="72"/>
  <c r="GB226" i="72"/>
  <c r="GC226" i="72"/>
  <c r="GD226" i="72"/>
  <c r="FZ226" i="72"/>
  <c r="GH226" i="72"/>
  <c r="FX226" i="72"/>
  <c r="GE202" i="72"/>
  <c r="GF202" i="72"/>
  <c r="GG218" i="72"/>
  <c r="FY218" i="72"/>
  <c r="GH218" i="72"/>
  <c r="FX218" i="72"/>
  <c r="FW218" i="72"/>
  <c r="GF218" i="72"/>
  <c r="GE218" i="72"/>
  <c r="GA218" i="72"/>
  <c r="GI218" i="72"/>
  <c r="FU218" i="72"/>
  <c r="FV218" i="72"/>
  <c r="GB218" i="72"/>
  <c r="GC218" i="72"/>
  <c r="GD218" i="72"/>
  <c r="FZ218" i="72"/>
  <c r="GD215" i="72"/>
  <c r="FV215" i="72"/>
  <c r="FY215" i="72"/>
  <c r="FZ215" i="72"/>
  <c r="GA215" i="72"/>
  <c r="FW215" i="72"/>
  <c r="GG215" i="72"/>
  <c r="GH215" i="72"/>
  <c r="GI215" i="72"/>
  <c r="GE215" i="72"/>
  <c r="FU215" i="72"/>
  <c r="GF215" i="72"/>
  <c r="GC215" i="72"/>
  <c r="GB215" i="72"/>
  <c r="FX215" i="72"/>
  <c r="HC221" i="72"/>
  <c r="GX221" i="72"/>
  <c r="GU221" i="72"/>
  <c r="HD221" i="72"/>
  <c r="GW221" i="72"/>
  <c r="GT221" i="72"/>
  <c r="HE221" i="72"/>
  <c r="GQ221" i="72"/>
  <c r="HB221" i="72"/>
  <c r="GY221" i="72"/>
  <c r="GS221" i="72"/>
  <c r="HA221" i="72"/>
  <c r="GR221" i="72"/>
  <c r="GV221" i="72"/>
  <c r="GZ221" i="72"/>
  <c r="EC203" i="72"/>
  <c r="AU193" i="72" s="1"/>
  <c r="AI190" i="72" s="1"/>
  <c r="EG203" i="72"/>
  <c r="AY193" i="72" s="1"/>
  <c r="AI194" i="72" s="1"/>
  <c r="FK228" i="72"/>
  <c r="FE228" i="72"/>
  <c r="FC228" i="72"/>
  <c r="FM228" i="72"/>
  <c r="FH228" i="72"/>
  <c r="FF228" i="72"/>
  <c r="EY228" i="72"/>
  <c r="FG228" i="72"/>
  <c r="FB228" i="72"/>
  <c r="EZ228" i="72"/>
  <c r="FA228" i="72"/>
  <c r="FI228" i="72"/>
  <c r="FD228" i="72"/>
  <c r="FJ228" i="72"/>
  <c r="FL228" i="72"/>
  <c r="GV194" i="72"/>
  <c r="GZ185" i="72"/>
  <c r="GR185" i="72"/>
  <c r="GV185" i="72"/>
  <c r="GX185" i="72"/>
  <c r="GT185" i="72"/>
  <c r="HB185" i="72"/>
  <c r="HC185" i="72"/>
  <c r="GQ185" i="72"/>
  <c r="GY185" i="72"/>
  <c r="HA185" i="72"/>
  <c r="GR227" i="72"/>
  <c r="GW227" i="72"/>
  <c r="GA212" i="72"/>
  <c r="GI212" i="72"/>
  <c r="FU212" i="72"/>
  <c r="GC212" i="72"/>
  <c r="FV212" i="72"/>
  <c r="FW212" i="72"/>
  <c r="FX212" i="72"/>
  <c r="GD212" i="72"/>
  <c r="GE212" i="72"/>
  <c r="GF212" i="72"/>
  <c r="GB212" i="72"/>
  <c r="FZ212" i="72"/>
  <c r="FY212" i="72"/>
  <c r="GH212" i="72"/>
  <c r="GG212" i="72"/>
  <c r="EK229" i="72"/>
  <c r="BC220" i="72" s="1"/>
  <c r="AI225" i="72" s="1"/>
  <c r="EP203" i="72"/>
  <c r="BH193" i="72" s="1"/>
  <c r="AI203" i="72" s="1"/>
  <c r="EJ203" i="72"/>
  <c r="BB193" i="72" s="1"/>
  <c r="AI197" i="72" s="1"/>
  <c r="GC222" i="72"/>
  <c r="FU222" i="72"/>
  <c r="GB222" i="72"/>
  <c r="GA222" i="72"/>
  <c r="GI222" i="72"/>
  <c r="FW222" i="72"/>
  <c r="GE222" i="72"/>
  <c r="FX222" i="72"/>
  <c r="FY222" i="72"/>
  <c r="FZ222" i="72"/>
  <c r="FV222" i="72"/>
  <c r="GF222" i="72"/>
  <c r="GG222" i="72"/>
  <c r="GH222" i="72"/>
  <c r="GD222" i="72"/>
  <c r="HE220" i="72"/>
  <c r="GW220" i="72"/>
  <c r="HB220" i="72"/>
  <c r="GT220" i="72"/>
  <c r="GV220" i="72"/>
  <c r="GS220" i="72"/>
  <c r="HD220" i="72"/>
  <c r="HA220" i="72"/>
  <c r="GX220" i="72"/>
  <c r="GR220" i="72"/>
  <c r="GZ220" i="72"/>
  <c r="GQ220" i="72"/>
  <c r="GU220" i="72"/>
  <c r="GY220" i="72"/>
  <c r="HC220" i="72"/>
  <c r="GB199" i="72"/>
  <c r="FZ199" i="72"/>
  <c r="GH199" i="72"/>
  <c r="GC199" i="72"/>
  <c r="GA199" i="72"/>
  <c r="GI199" i="72"/>
  <c r="FX199" i="72"/>
  <c r="FY199" i="72"/>
  <c r="GF199" i="72"/>
  <c r="GG199" i="72"/>
  <c r="FV199" i="72"/>
  <c r="FW199" i="72"/>
  <c r="GE199" i="72"/>
  <c r="FU199" i="72"/>
  <c r="GD199" i="72"/>
  <c r="FY188" i="72"/>
  <c r="GG188" i="72"/>
  <c r="GE188" i="72"/>
  <c r="GA188" i="72"/>
  <c r="GB188" i="72"/>
  <c r="FZ188" i="72"/>
  <c r="GI188" i="72"/>
  <c r="FW188" i="72"/>
  <c r="FX188" i="72"/>
  <c r="GH188" i="72"/>
  <c r="GF188" i="72"/>
  <c r="FU188" i="72"/>
  <c r="FV188" i="72"/>
  <c r="GC188" i="72"/>
  <c r="GD188" i="72"/>
  <c r="EN203" i="72"/>
  <c r="BF193" i="72" s="1"/>
  <c r="AI201" i="72" s="1"/>
  <c r="EI203" i="72"/>
  <c r="BA193" i="72" s="1"/>
  <c r="AI196" i="72" s="1"/>
  <c r="FH201" i="72"/>
  <c r="EZ201" i="72"/>
  <c r="FF201" i="72"/>
  <c r="FB201" i="72"/>
  <c r="FK201" i="72"/>
  <c r="FA201" i="72"/>
  <c r="FJ201" i="72"/>
  <c r="EY201" i="72"/>
  <c r="FI201" i="72"/>
  <c r="FG201" i="72"/>
  <c r="FD201" i="72"/>
  <c r="FL201" i="72"/>
  <c r="FM201" i="72"/>
  <c r="FC201" i="72"/>
  <c r="FE201" i="72"/>
  <c r="GQ222" i="72"/>
  <c r="GY222" i="72"/>
  <c r="HD222" i="72"/>
  <c r="GV222" i="72"/>
  <c r="GS222" i="72"/>
  <c r="GW222" i="72"/>
  <c r="HA222" i="72"/>
  <c r="HE222" i="72"/>
  <c r="GX222" i="72"/>
  <c r="GU222" i="72"/>
  <c r="GR222" i="72"/>
  <c r="HC222" i="72"/>
  <c r="GZ222" i="72"/>
  <c r="GT222" i="72"/>
  <c r="HB222" i="72"/>
  <c r="HB217" i="72"/>
  <c r="GY217" i="72"/>
  <c r="GT217" i="72"/>
  <c r="GQ217" i="72"/>
  <c r="GZ217" i="72"/>
  <c r="HD217" i="72"/>
  <c r="GS217" i="72"/>
  <c r="HA217" i="72"/>
  <c r="GX217" i="72"/>
  <c r="GU217" i="72"/>
  <c r="HC217" i="72"/>
  <c r="GW217" i="72"/>
  <c r="HE217" i="72"/>
  <c r="GR217" i="72"/>
  <c r="GV217" i="72"/>
  <c r="GX213" i="72"/>
  <c r="GU213" i="72"/>
  <c r="HC213" i="72"/>
  <c r="GV213" i="72"/>
  <c r="GZ213" i="72"/>
  <c r="HD213" i="72"/>
  <c r="GW213" i="72"/>
  <c r="GT213" i="72"/>
  <c r="HE213" i="72"/>
  <c r="GQ213" i="72"/>
  <c r="HB213" i="72"/>
  <c r="GY213" i="72"/>
  <c r="GS213" i="72"/>
  <c r="HA213" i="72"/>
  <c r="GR213" i="72"/>
  <c r="HC188" i="72"/>
  <c r="GZ188" i="72"/>
  <c r="GU188" i="72"/>
  <c r="GR188" i="72"/>
  <c r="GS188" i="72"/>
  <c r="HA188" i="72"/>
  <c r="GW188" i="72"/>
  <c r="GX188" i="72"/>
  <c r="HE188" i="72"/>
  <c r="GT188" i="72"/>
  <c r="HB188" i="72"/>
  <c r="GV188" i="72"/>
  <c r="GQ188" i="72"/>
  <c r="HD188" i="72"/>
  <c r="GY188" i="72"/>
  <c r="GZ215" i="72"/>
  <c r="GW215" i="72"/>
  <c r="GR215" i="72"/>
  <c r="HE215" i="72"/>
  <c r="GV215" i="72"/>
  <c r="GS215" i="72"/>
  <c r="HD215" i="72"/>
  <c r="HA215" i="72"/>
  <c r="GU215" i="72"/>
  <c r="HC215" i="72"/>
  <c r="GT215" i="72"/>
  <c r="GX215" i="72"/>
  <c r="HB215" i="72"/>
  <c r="GQ215" i="72"/>
  <c r="GY215" i="72"/>
  <c r="HB187" i="72"/>
  <c r="GY187" i="72"/>
  <c r="GT187" i="72"/>
  <c r="GQ187" i="72"/>
  <c r="GV187" i="72"/>
  <c r="GW187" i="72"/>
  <c r="HD187" i="72"/>
  <c r="HE187" i="72"/>
  <c r="GS187" i="72"/>
  <c r="HA187" i="72"/>
  <c r="GU187" i="72"/>
  <c r="HC187" i="72"/>
  <c r="GX187" i="72"/>
  <c r="GR187" i="72"/>
  <c r="GZ187" i="72"/>
  <c r="EH203" i="72"/>
  <c r="AZ193" i="72" s="1"/>
  <c r="AI195" i="72" s="1"/>
  <c r="EL203" i="72"/>
  <c r="BD193" i="72" s="1"/>
  <c r="AI199" i="72" s="1"/>
  <c r="FZ99" i="72"/>
  <c r="FW64" i="72"/>
  <c r="FW92" i="72" s="1"/>
  <c r="GG64" i="72"/>
  <c r="GS64" i="72" s="1"/>
  <c r="GS92" i="72" s="1"/>
  <c r="FW72" i="72"/>
  <c r="GG72" i="72"/>
  <c r="GS72" i="72" s="1"/>
  <c r="GU100" i="72"/>
  <c r="FW75" i="72"/>
  <c r="GG75" i="72"/>
  <c r="GS75" i="72" s="1"/>
  <c r="FW62" i="72"/>
  <c r="GG62" i="72"/>
  <c r="GS62" i="72" s="1"/>
  <c r="FZ91" i="72"/>
  <c r="GW92" i="72"/>
  <c r="GW101" i="72"/>
  <c r="FW66" i="72"/>
  <c r="GG66" i="72"/>
  <c r="GS66" i="72" s="1"/>
  <c r="GT103" i="72"/>
  <c r="GQ92" i="72"/>
  <c r="GT95" i="72"/>
  <c r="GV88" i="72"/>
  <c r="FW74" i="72"/>
  <c r="GG74" i="72"/>
  <c r="GS74" i="72" s="1"/>
  <c r="FW76" i="72"/>
  <c r="GG76" i="72"/>
  <c r="GS76" i="72" s="1"/>
  <c r="FW65" i="72"/>
  <c r="GG65" i="72"/>
  <c r="GS65" i="72" s="1"/>
  <c r="FU92" i="72"/>
  <c r="GV100" i="72"/>
  <c r="GT99" i="72"/>
  <c r="FY92" i="72"/>
  <c r="FW71" i="72"/>
  <c r="GG71" i="72"/>
  <c r="GS71" i="72" s="1"/>
  <c r="GR87" i="72"/>
  <c r="GW95" i="72"/>
  <c r="GV95" i="72"/>
  <c r="FW61" i="72"/>
  <c r="GG61" i="72"/>
  <c r="GS61" i="72" s="1"/>
  <c r="FW73" i="72"/>
  <c r="GG73" i="72"/>
  <c r="GS73" i="72" s="1"/>
  <c r="FW63" i="72"/>
  <c r="FW91" i="72" s="1"/>
  <c r="GG63" i="72"/>
  <c r="GS63" i="72" s="1"/>
  <c r="GS91" i="72" s="1"/>
  <c r="GW102" i="72"/>
  <c r="FY95" i="72"/>
  <c r="FZ95" i="72"/>
  <c r="FW45" i="72"/>
  <c r="GG45" i="72"/>
  <c r="GS45" i="72" s="1"/>
  <c r="FW49" i="72"/>
  <c r="GG49" i="72"/>
  <c r="GS49" i="72" s="1"/>
  <c r="FW44" i="72"/>
  <c r="GG44" i="72"/>
  <c r="GS44" i="72" s="1"/>
  <c r="GS98" i="72" s="1"/>
  <c r="FW39" i="72"/>
  <c r="GG39" i="72"/>
  <c r="GS39" i="72" s="1"/>
  <c r="FW43" i="72"/>
  <c r="GG43" i="72"/>
  <c r="GS43" i="72" s="1"/>
  <c r="GS97" i="72" s="1"/>
  <c r="FW36" i="72"/>
  <c r="GG36" i="72"/>
  <c r="GS36" i="72" s="1"/>
  <c r="FW48" i="72"/>
  <c r="GG48" i="72"/>
  <c r="GS48" i="72" s="1"/>
  <c r="FW42" i="72"/>
  <c r="FW96" i="72" s="1"/>
  <c r="GG42" i="72"/>
  <c r="GS42" i="72" s="1"/>
  <c r="FW46" i="72"/>
  <c r="FW100" i="72" s="1"/>
  <c r="GG46" i="72"/>
  <c r="GS46" i="72" s="1"/>
  <c r="GS100" i="72" s="1"/>
  <c r="FW41" i="72"/>
  <c r="FW95" i="72" s="1"/>
  <c r="GG41" i="72"/>
  <c r="GS41" i="72" s="1"/>
  <c r="GS95" i="72" s="1"/>
  <c r="FW40" i="72"/>
  <c r="GG40" i="72"/>
  <c r="GS40" i="72" s="1"/>
  <c r="FW47" i="72"/>
  <c r="GG47" i="72"/>
  <c r="GS47" i="72" s="1"/>
  <c r="FW35" i="72"/>
  <c r="GG35" i="72"/>
  <c r="GS35" i="72" s="1"/>
  <c r="FW50" i="72"/>
  <c r="FW104" i="72" s="1"/>
  <c r="GG50" i="72"/>
  <c r="GS50" i="72" s="1"/>
  <c r="EY85" i="72"/>
  <c r="BA91" i="72" s="1"/>
  <c r="FC85" i="72"/>
  <c r="BE91" i="72" s="1"/>
  <c r="AS85" i="72" s="1"/>
  <c r="FA102" i="72"/>
  <c r="FA92" i="72"/>
  <c r="FA99" i="72"/>
  <c r="FE85" i="72"/>
  <c r="BG91" i="72" s="1"/>
  <c r="AS92" i="72" s="1"/>
  <c r="FA91" i="72"/>
  <c r="FA101" i="72"/>
  <c r="FA90" i="72"/>
  <c r="FA100" i="72"/>
  <c r="FA97" i="72"/>
  <c r="FD85" i="72"/>
  <c r="BF91" i="72" s="1"/>
  <c r="AS89" i="72" s="1"/>
  <c r="FA95" i="72"/>
  <c r="FB85" i="72"/>
  <c r="BD91" i="72" s="1"/>
  <c r="EZ85" i="72"/>
  <c r="BB91" i="72" s="1"/>
  <c r="EE85" i="72"/>
  <c r="BC90" i="72" s="1"/>
  <c r="AR88" i="72" s="1"/>
  <c r="FA87" i="72"/>
  <c r="FA96" i="72"/>
  <c r="FA94" i="72"/>
  <c r="FA89" i="72"/>
  <c r="FA88" i="72"/>
  <c r="FA103" i="72"/>
  <c r="FA104" i="72"/>
  <c r="AQ84" i="72"/>
  <c r="AP86" i="72"/>
  <c r="FW97" i="72" l="1"/>
  <c r="HC227" i="72"/>
  <c r="GD202" i="72"/>
  <c r="HA225" i="72"/>
  <c r="GV186" i="72"/>
  <c r="GZ186" i="72"/>
  <c r="GU227" i="72"/>
  <c r="FV202" i="72"/>
  <c r="GE225" i="72"/>
  <c r="GY186" i="72"/>
  <c r="GX186" i="72"/>
  <c r="GY227" i="72"/>
  <c r="FZ202" i="72"/>
  <c r="FY225" i="72"/>
  <c r="GQ186" i="72"/>
  <c r="HA186" i="72"/>
  <c r="FW98" i="72"/>
  <c r="GS227" i="72"/>
  <c r="GI202" i="72"/>
  <c r="GB225" i="72"/>
  <c r="HE186" i="72"/>
  <c r="GV227" i="72"/>
  <c r="GB202" i="72"/>
  <c r="GA225" i="72"/>
  <c r="GR186" i="72"/>
  <c r="GW186" i="72"/>
  <c r="HA227" i="72"/>
  <c r="GA202" i="72"/>
  <c r="FX225" i="72"/>
  <c r="HD225" i="72"/>
  <c r="HD186" i="72"/>
  <c r="FW88" i="72"/>
  <c r="GS87" i="72"/>
  <c r="GS96" i="72"/>
  <c r="GV225" i="72"/>
  <c r="FW94" i="72"/>
  <c r="GW194" i="72"/>
  <c r="GS194" i="72"/>
  <c r="GR194" i="72"/>
  <c r="FV224" i="72"/>
  <c r="HE190" i="72"/>
  <c r="FV225" i="72"/>
  <c r="FU225" i="72"/>
  <c r="GR225" i="72"/>
  <c r="GQ225" i="72"/>
  <c r="GC185" i="72"/>
  <c r="HB227" i="72"/>
  <c r="HD227" i="72"/>
  <c r="GH202" i="72"/>
  <c r="GC202" i="72"/>
  <c r="FW225" i="72"/>
  <c r="GH225" i="72"/>
  <c r="HE225" i="72"/>
  <c r="GT225" i="72"/>
  <c r="FW185" i="72"/>
  <c r="GX227" i="72"/>
  <c r="GG202" i="72"/>
  <c r="FU202" i="72"/>
  <c r="GG225" i="72"/>
  <c r="FZ225" i="72"/>
  <c r="GW225" i="72"/>
  <c r="GY225" i="72"/>
  <c r="GQ227" i="72"/>
  <c r="GT227" i="72"/>
  <c r="FX202" i="72"/>
  <c r="FW202" i="72"/>
  <c r="GI225" i="72"/>
  <c r="GF225" i="72"/>
  <c r="HC225" i="72"/>
  <c r="HB225" i="72"/>
  <c r="GZ227" i="72"/>
  <c r="GZ225" i="72"/>
  <c r="FU224" i="72"/>
  <c r="GA224" i="72"/>
  <c r="GV190" i="72"/>
  <c r="FY224" i="72"/>
  <c r="FZ224" i="72"/>
  <c r="GU190" i="72"/>
  <c r="GF224" i="72"/>
  <c r="GE224" i="72"/>
  <c r="GI224" i="72"/>
  <c r="FW224" i="72"/>
  <c r="HA198" i="72"/>
  <c r="GH224" i="72"/>
  <c r="GC224" i="72"/>
  <c r="FX224" i="72"/>
  <c r="GD224" i="72"/>
  <c r="GB198" i="72"/>
  <c r="FV198" i="72"/>
  <c r="FY198" i="72"/>
  <c r="GF194" i="72"/>
  <c r="GQ224" i="72"/>
  <c r="GB194" i="72"/>
  <c r="FZ223" i="72"/>
  <c r="GX224" i="72"/>
  <c r="GI223" i="72"/>
  <c r="GU185" i="72"/>
  <c r="HE185" i="72"/>
  <c r="GU194" i="72"/>
  <c r="HA194" i="72"/>
  <c r="FU198" i="72"/>
  <c r="GA198" i="72"/>
  <c r="GD227" i="72"/>
  <c r="GY194" i="72"/>
  <c r="GF198" i="72"/>
  <c r="GI198" i="72"/>
  <c r="GF227" i="72"/>
  <c r="GZ194" i="72"/>
  <c r="GQ194" i="72"/>
  <c r="GE198" i="72"/>
  <c r="GG227" i="72"/>
  <c r="GS185" i="72"/>
  <c r="HD185" i="72"/>
  <c r="GT194" i="72"/>
  <c r="HE194" i="72"/>
  <c r="FZ198" i="72"/>
  <c r="FX198" i="72"/>
  <c r="FY227" i="72"/>
  <c r="HD194" i="72"/>
  <c r="HB194" i="72"/>
  <c r="GD198" i="72"/>
  <c r="GH198" i="72"/>
  <c r="HC194" i="72"/>
  <c r="GC198" i="72"/>
  <c r="GS190" i="72"/>
  <c r="GE227" i="72"/>
  <c r="GA227" i="72"/>
  <c r="FU201" i="72"/>
  <c r="GC227" i="72"/>
  <c r="FV227" i="72"/>
  <c r="FX227" i="72"/>
  <c r="GG201" i="72"/>
  <c r="GZ226" i="72"/>
  <c r="FV201" i="72"/>
  <c r="HD224" i="72"/>
  <c r="FY223" i="72"/>
  <c r="GH201" i="72"/>
  <c r="GG223" i="72"/>
  <c r="HB224" i="72"/>
  <c r="GG194" i="72"/>
  <c r="GC194" i="72"/>
  <c r="GI201" i="72"/>
  <c r="FW201" i="72"/>
  <c r="FX223" i="72"/>
  <c r="FW223" i="72"/>
  <c r="HB223" i="72"/>
  <c r="GF185" i="72"/>
  <c r="GA194" i="72"/>
  <c r="GH223" i="72"/>
  <c r="GS224" i="72"/>
  <c r="GH194" i="72"/>
  <c r="GI189" i="72"/>
  <c r="GR224" i="72"/>
  <c r="HE224" i="72"/>
  <c r="FX194" i="72"/>
  <c r="FU194" i="72"/>
  <c r="GA201" i="72"/>
  <c r="FY201" i="72"/>
  <c r="GB223" i="72"/>
  <c r="FV223" i="72"/>
  <c r="GW223" i="72"/>
  <c r="GD185" i="72"/>
  <c r="GF223" i="72"/>
  <c r="GA189" i="72"/>
  <c r="HC224" i="72"/>
  <c r="GT224" i="72"/>
  <c r="FZ194" i="72"/>
  <c r="FW194" i="72"/>
  <c r="FZ201" i="72"/>
  <c r="FX201" i="72"/>
  <c r="GC223" i="72"/>
  <c r="GD223" i="72"/>
  <c r="HA224" i="72"/>
  <c r="FV194" i="72"/>
  <c r="GV224" i="72"/>
  <c r="GD194" i="72"/>
  <c r="GF201" i="72"/>
  <c r="GF189" i="72"/>
  <c r="GY224" i="72"/>
  <c r="GW224" i="72"/>
  <c r="FY194" i="72"/>
  <c r="GE194" i="72"/>
  <c r="GC201" i="72"/>
  <c r="GB201" i="72"/>
  <c r="FU223" i="72"/>
  <c r="GX228" i="72"/>
  <c r="FU85" i="72"/>
  <c r="BA92" i="72" s="1"/>
  <c r="FZ189" i="72"/>
  <c r="GU224" i="72"/>
  <c r="GE201" i="72"/>
  <c r="GY226" i="72"/>
  <c r="GA223" i="72"/>
  <c r="FY189" i="72"/>
  <c r="FX189" i="72"/>
  <c r="GT198" i="72"/>
  <c r="GE193" i="72"/>
  <c r="HA190" i="72"/>
  <c r="GG185" i="72"/>
  <c r="FV185" i="72"/>
  <c r="GD193" i="72"/>
  <c r="GC189" i="72"/>
  <c r="GH189" i="72"/>
  <c r="GX198" i="72"/>
  <c r="GZ190" i="72"/>
  <c r="GX190" i="72"/>
  <c r="FY185" i="72"/>
  <c r="GB189" i="72"/>
  <c r="HD198" i="72"/>
  <c r="GY190" i="72"/>
  <c r="HD190" i="72"/>
  <c r="GI185" i="72"/>
  <c r="FW189" i="72"/>
  <c r="FU189" i="72"/>
  <c r="GZ198" i="72"/>
  <c r="HC190" i="72"/>
  <c r="GT190" i="72"/>
  <c r="GH185" i="72"/>
  <c r="FV189" i="72"/>
  <c r="GE189" i="72"/>
  <c r="GQ198" i="72"/>
  <c r="GR190" i="72"/>
  <c r="GW190" i="72"/>
  <c r="GA185" i="72"/>
  <c r="GG189" i="72"/>
  <c r="GU198" i="72"/>
  <c r="GQ190" i="72"/>
  <c r="GB185" i="72"/>
  <c r="FW93" i="72"/>
  <c r="GE185" i="72"/>
  <c r="FZ185" i="72"/>
  <c r="FU185" i="72"/>
  <c r="FV85" i="72"/>
  <c r="BB92" i="72" s="1"/>
  <c r="FW99" i="72"/>
  <c r="HB226" i="72"/>
  <c r="HC226" i="72"/>
  <c r="GV228" i="72"/>
  <c r="HA228" i="72"/>
  <c r="GX223" i="72"/>
  <c r="GZ223" i="72"/>
  <c r="GS90" i="72"/>
  <c r="GS103" i="72"/>
  <c r="GQ226" i="72"/>
  <c r="GR226" i="72"/>
  <c r="HC228" i="72"/>
  <c r="HD228" i="72"/>
  <c r="GT223" i="72"/>
  <c r="HE223" i="72"/>
  <c r="FW90" i="72"/>
  <c r="GU85" i="72"/>
  <c r="BE93" i="72" s="1"/>
  <c r="AU85" i="72" s="1"/>
  <c r="GT226" i="72"/>
  <c r="GU226" i="72"/>
  <c r="GY228" i="72"/>
  <c r="GS228" i="72"/>
  <c r="HC223" i="72"/>
  <c r="GF190" i="72"/>
  <c r="FW101" i="72"/>
  <c r="HE226" i="72"/>
  <c r="GU228" i="72"/>
  <c r="HB228" i="72"/>
  <c r="GS223" i="72"/>
  <c r="GU223" i="72"/>
  <c r="FW89" i="72"/>
  <c r="GX226" i="72"/>
  <c r="HA226" i="72"/>
  <c r="GQ228" i="72"/>
  <c r="HE228" i="72"/>
  <c r="GV223" i="72"/>
  <c r="HA223" i="72"/>
  <c r="GS93" i="72"/>
  <c r="HD226" i="72"/>
  <c r="GW226" i="72"/>
  <c r="GZ228" i="72"/>
  <c r="GT228" i="72"/>
  <c r="GY223" i="72"/>
  <c r="HD223" i="72"/>
  <c r="GV226" i="72"/>
  <c r="GR228" i="72"/>
  <c r="GQ223" i="72"/>
  <c r="GE190" i="72"/>
  <c r="FW227" i="72"/>
  <c r="GI227" i="72"/>
  <c r="GH190" i="72"/>
  <c r="GS102" i="72"/>
  <c r="GA85" i="72"/>
  <c r="BG92" i="72" s="1"/>
  <c r="AT92" i="72" s="1"/>
  <c r="FY190" i="72"/>
  <c r="FU227" i="72"/>
  <c r="FZ227" i="72"/>
  <c r="FX85" i="72"/>
  <c r="BD92" i="72" s="1"/>
  <c r="GA190" i="72"/>
  <c r="GB227" i="72"/>
  <c r="GI190" i="72"/>
  <c r="GD190" i="72"/>
  <c r="FU190" i="72"/>
  <c r="GR85" i="72"/>
  <c r="BB93" i="72" s="1"/>
  <c r="GV198" i="72"/>
  <c r="GS198" i="72"/>
  <c r="GG193" i="72"/>
  <c r="GF193" i="72"/>
  <c r="GY198" i="72"/>
  <c r="HB198" i="72"/>
  <c r="FY193" i="72"/>
  <c r="HC198" i="72"/>
  <c r="GW198" i="72"/>
  <c r="FX193" i="72"/>
  <c r="GR198" i="72"/>
  <c r="FG203" i="72"/>
  <c r="BC194" i="72" s="1"/>
  <c r="AJ198" i="72" s="1"/>
  <c r="EZ203" i="72"/>
  <c r="AV194" i="72" s="1"/>
  <c r="AJ191" i="72" s="1"/>
  <c r="GA193" i="72"/>
  <c r="GI193" i="72"/>
  <c r="FA229" i="72"/>
  <c r="AW221" i="72" s="1"/>
  <c r="AJ219" i="72" s="1"/>
  <c r="FZ193" i="72"/>
  <c r="GH193" i="72"/>
  <c r="GC193" i="72"/>
  <c r="FV193" i="72"/>
  <c r="FZ85" i="72"/>
  <c r="BF92" i="72" s="1"/>
  <c r="AT89" i="72" s="1"/>
  <c r="FW102" i="72"/>
  <c r="FA203" i="72"/>
  <c r="AW194" i="72" s="1"/>
  <c r="AJ192" i="72" s="1"/>
  <c r="FI229" i="72"/>
  <c r="BE221" i="72" s="1"/>
  <c r="AJ227" i="72" s="1"/>
  <c r="EY229" i="72"/>
  <c r="AU221" i="72" s="1"/>
  <c r="AJ217" i="72" s="1"/>
  <c r="FU193" i="72"/>
  <c r="GB193" i="72"/>
  <c r="FL229" i="72"/>
  <c r="BH221" i="72" s="1"/>
  <c r="AJ230" i="72" s="1"/>
  <c r="EZ229" i="72"/>
  <c r="AV221" i="72" s="1"/>
  <c r="AJ218" i="72" s="1"/>
  <c r="GB190" i="72"/>
  <c r="FW190" i="72"/>
  <c r="FK203" i="72"/>
  <c r="BG194" i="72" s="1"/>
  <c r="AJ202" i="72" s="1"/>
  <c r="FE229" i="72"/>
  <c r="BA221" i="72" s="1"/>
  <c r="AJ223" i="72" s="1"/>
  <c r="FW103" i="72"/>
  <c r="GC190" i="72"/>
  <c r="FZ190" i="72"/>
  <c r="GS89" i="72"/>
  <c r="FY85" i="72"/>
  <c r="BE92" i="72" s="1"/>
  <c r="AT85" i="72" s="1"/>
  <c r="FF229" i="72"/>
  <c r="BB221" i="72" s="1"/>
  <c r="AJ224" i="72" s="1"/>
  <c r="FD229" i="72"/>
  <c r="AZ221" i="72" s="1"/>
  <c r="AJ222" i="72" s="1"/>
  <c r="FV190" i="72"/>
  <c r="GG190" i="72"/>
  <c r="FJ229" i="72"/>
  <c r="BF221" i="72" s="1"/>
  <c r="AJ228" i="72" s="1"/>
  <c r="FG229" i="72"/>
  <c r="BC221" i="72" s="1"/>
  <c r="AJ225" i="72" s="1"/>
  <c r="FC229" i="72"/>
  <c r="AY221" i="72" s="1"/>
  <c r="AJ221" i="72" s="1"/>
  <c r="GV85" i="72"/>
  <c r="BF93" i="72" s="1"/>
  <c r="AU89" i="72" s="1"/>
  <c r="GW85" i="72"/>
  <c r="BG93" i="72" s="1"/>
  <c r="AU92" i="72" s="1"/>
  <c r="FF203" i="72"/>
  <c r="BB194" i="72" s="1"/>
  <c r="AJ197" i="72" s="1"/>
  <c r="FJ203" i="72"/>
  <c r="BF194" i="72" s="1"/>
  <c r="AJ201" i="72" s="1"/>
  <c r="FM229" i="72"/>
  <c r="BI221" i="72" s="1"/>
  <c r="AJ231" i="72" s="1"/>
  <c r="GE216" i="72"/>
  <c r="FW216" i="72"/>
  <c r="FY216" i="72"/>
  <c r="GG216" i="72"/>
  <c r="FZ216" i="72"/>
  <c r="GA216" i="72"/>
  <c r="GB216" i="72"/>
  <c r="FX216" i="72"/>
  <c r="GH216" i="72"/>
  <c r="GI216" i="72"/>
  <c r="GF216" i="72"/>
  <c r="FV216" i="72"/>
  <c r="FU216" i="72"/>
  <c r="GD216" i="72"/>
  <c r="GC216" i="72"/>
  <c r="FD203" i="72"/>
  <c r="AZ194" i="72" s="1"/>
  <c r="AJ195" i="72" s="1"/>
  <c r="GZ193" i="72"/>
  <c r="GW193" i="72"/>
  <c r="GR193" i="72"/>
  <c r="HE193" i="72"/>
  <c r="HD193" i="72"/>
  <c r="GX193" i="72"/>
  <c r="GT193" i="72"/>
  <c r="GU193" i="72"/>
  <c r="HB193" i="72"/>
  <c r="HC193" i="72"/>
  <c r="GQ193" i="72"/>
  <c r="GY193" i="72"/>
  <c r="GS193" i="72"/>
  <c r="HA193" i="72"/>
  <c r="GV193" i="72"/>
  <c r="GQ85" i="72"/>
  <c r="BA93" i="72" s="1"/>
  <c r="HA216" i="72"/>
  <c r="GS216" i="72"/>
  <c r="GX216" i="72"/>
  <c r="GR216" i="72"/>
  <c r="GZ216" i="72"/>
  <c r="GW216" i="72"/>
  <c r="GT216" i="72"/>
  <c r="HE216" i="72"/>
  <c r="HB216" i="72"/>
  <c r="GV216" i="72"/>
  <c r="HD216" i="72"/>
  <c r="GQ216" i="72"/>
  <c r="GU216" i="72"/>
  <c r="GY216" i="72"/>
  <c r="HC216" i="72"/>
  <c r="FH229" i="72"/>
  <c r="BD221" i="72" s="1"/>
  <c r="AJ226" i="72" s="1"/>
  <c r="HE201" i="72"/>
  <c r="GZ201" i="72"/>
  <c r="GW201" i="72"/>
  <c r="GR201" i="72"/>
  <c r="GX201" i="72"/>
  <c r="GT201" i="72"/>
  <c r="GU201" i="72"/>
  <c r="HB201" i="72"/>
  <c r="HC201" i="72"/>
  <c r="GQ201" i="72"/>
  <c r="GY201" i="72"/>
  <c r="GS201" i="72"/>
  <c r="HA201" i="72"/>
  <c r="GV201" i="72"/>
  <c r="HD201" i="72"/>
  <c r="FE203" i="72"/>
  <c r="BA194" i="72" s="1"/>
  <c r="AJ196" i="72" s="1"/>
  <c r="FB203" i="72"/>
  <c r="AX194" i="72" s="1"/>
  <c r="AJ193" i="72" s="1"/>
  <c r="FB229" i="72"/>
  <c r="AX221" i="72" s="1"/>
  <c r="AJ220" i="72" s="1"/>
  <c r="FL203" i="72"/>
  <c r="BH194" i="72" s="1"/>
  <c r="AJ203" i="72" s="1"/>
  <c r="FC203" i="72"/>
  <c r="AY194" i="72" s="1"/>
  <c r="AJ194" i="72" s="1"/>
  <c r="FK229" i="72"/>
  <c r="BG221" i="72" s="1"/>
  <c r="AJ229" i="72" s="1"/>
  <c r="FI203" i="72"/>
  <c r="BE194" i="72" s="1"/>
  <c r="AJ200" i="72" s="1"/>
  <c r="GT85" i="72"/>
  <c r="BD93" i="72" s="1"/>
  <c r="HD197" i="72"/>
  <c r="HA197" i="72"/>
  <c r="GV197" i="72"/>
  <c r="GS197" i="72"/>
  <c r="GT197" i="72"/>
  <c r="GQ197" i="72"/>
  <c r="HB197" i="72"/>
  <c r="GX197" i="72"/>
  <c r="GY197" i="72"/>
  <c r="GU197" i="72"/>
  <c r="HC197" i="72"/>
  <c r="GW197" i="72"/>
  <c r="GR197" i="72"/>
  <c r="HE197" i="72"/>
  <c r="GZ197" i="72"/>
  <c r="EY203" i="72"/>
  <c r="AU194" i="72" s="1"/>
  <c r="AJ190" i="72" s="1"/>
  <c r="FH203" i="72"/>
  <c r="BD194" i="72" s="1"/>
  <c r="AJ199" i="72" s="1"/>
  <c r="GS99" i="72"/>
  <c r="GS101" i="72"/>
  <c r="GS94" i="72"/>
  <c r="GS104" i="72"/>
  <c r="FA85" i="72"/>
  <c r="BC91" i="72" s="1"/>
  <c r="AS88" i="72" s="1"/>
  <c r="AQ86" i="72"/>
  <c r="AR90" i="72"/>
  <c r="AR84" i="72"/>
  <c r="FV229" i="72" l="1"/>
  <c r="AV222" i="72" s="1"/>
  <c r="AV226" i="72" s="1"/>
  <c r="AS37" i="74" s="1"/>
  <c r="GG229" i="72"/>
  <c r="BG222" i="72" s="1"/>
  <c r="AK229" i="72" s="1"/>
  <c r="GA229" i="72"/>
  <c r="BA222" i="72" s="1"/>
  <c r="BA225" i="72" s="1"/>
  <c r="AX36" i="74" s="1"/>
  <c r="GD203" i="72"/>
  <c r="BD195" i="72" s="1"/>
  <c r="AK199" i="72" s="1"/>
  <c r="GF229" i="72"/>
  <c r="BF222" i="72" s="1"/>
  <c r="FX229" i="72"/>
  <c r="AX222" i="72" s="1"/>
  <c r="AK220" i="72" s="1"/>
  <c r="FY229" i="72"/>
  <c r="AY222" i="72" s="1"/>
  <c r="AK221" i="72" s="1"/>
  <c r="GE229" i="72"/>
  <c r="BE222" i="72" s="1"/>
  <c r="BE226" i="72" s="1"/>
  <c r="BB37" i="74" s="1"/>
  <c r="GW229" i="72"/>
  <c r="BA223" i="72" s="1"/>
  <c r="AL223" i="72" s="1"/>
  <c r="GD229" i="72"/>
  <c r="BD222" i="72" s="1"/>
  <c r="AK226" i="72" s="1"/>
  <c r="FV203" i="72"/>
  <c r="AV195" i="72" s="1"/>
  <c r="AV198" i="72" s="1"/>
  <c r="AS31" i="74" s="1"/>
  <c r="FX203" i="72"/>
  <c r="AX195" i="72" s="1"/>
  <c r="AK193" i="72" s="1"/>
  <c r="GC229" i="72"/>
  <c r="BC222" i="72" s="1"/>
  <c r="BC226" i="72" s="1"/>
  <c r="AZ37" i="74" s="1"/>
  <c r="FW203" i="72"/>
  <c r="AW195" i="72" s="1"/>
  <c r="AK192" i="72" s="1"/>
  <c r="GE203" i="72"/>
  <c r="BE195" i="72" s="1"/>
  <c r="BE198" i="72" s="1"/>
  <c r="GS229" i="72"/>
  <c r="AW223" i="72" s="1"/>
  <c r="AL219" i="72" s="1"/>
  <c r="GH229" i="72"/>
  <c r="BH222" i="72" s="1"/>
  <c r="AK230" i="72" s="1"/>
  <c r="GC203" i="72"/>
  <c r="BC195" i="72" s="1"/>
  <c r="AK198" i="72" s="1"/>
  <c r="FU203" i="72"/>
  <c r="AU195" i="72" s="1"/>
  <c r="AU198" i="72" s="1"/>
  <c r="GZ229" i="72"/>
  <c r="BD223" i="72" s="1"/>
  <c r="FU229" i="72"/>
  <c r="AU222" i="72" s="1"/>
  <c r="AU226" i="72" s="1"/>
  <c r="AR37" i="74" s="1"/>
  <c r="FY203" i="72"/>
  <c r="AY195" i="72" s="1"/>
  <c r="AK194" i="72" s="1"/>
  <c r="HD229" i="72"/>
  <c r="BH223" i="72" s="1"/>
  <c r="AL230" i="72" s="1"/>
  <c r="GX229" i="72"/>
  <c r="BB223" i="72" s="1"/>
  <c r="AL224" i="72" s="1"/>
  <c r="FW229" i="72"/>
  <c r="AW222" i="72" s="1"/>
  <c r="AK219" i="72" s="1"/>
  <c r="GF203" i="72"/>
  <c r="BF195" i="72" s="1"/>
  <c r="AK201" i="72" s="1"/>
  <c r="GA203" i="72"/>
  <c r="BA195" i="72" s="1"/>
  <c r="AK196" i="72" s="1"/>
  <c r="HC229" i="72"/>
  <c r="BG223" i="72" s="1"/>
  <c r="AL229" i="72" s="1"/>
  <c r="GV229" i="72"/>
  <c r="AZ223" i="72" s="1"/>
  <c r="AL222" i="72" s="1"/>
  <c r="GR229" i="72"/>
  <c r="AV223" i="72" s="1"/>
  <c r="AL218" i="72" s="1"/>
  <c r="GB229" i="72"/>
  <c r="BB222" i="72" s="1"/>
  <c r="AK224" i="72" s="1"/>
  <c r="FZ203" i="72"/>
  <c r="AZ195" i="72" s="1"/>
  <c r="AK195" i="72" s="1"/>
  <c r="GU229" i="72"/>
  <c r="AY223" i="72" s="1"/>
  <c r="AL221" i="72" s="1"/>
  <c r="HE229" i="72"/>
  <c r="BI223" i="72" s="1"/>
  <c r="AL231" i="72" s="1"/>
  <c r="GH203" i="72"/>
  <c r="BH195" i="72" s="1"/>
  <c r="AK203" i="72" s="1"/>
  <c r="GG203" i="72"/>
  <c r="BG195" i="72" s="1"/>
  <c r="FW85" i="72"/>
  <c r="BC92" i="72" s="1"/>
  <c r="AT88" i="72" s="1"/>
  <c r="GT229" i="72"/>
  <c r="AX223" i="72" s="1"/>
  <c r="AL220" i="72" s="1"/>
  <c r="AK225" i="72"/>
  <c r="BC225" i="72"/>
  <c r="AZ36" i="74" s="1"/>
  <c r="GY229" i="72"/>
  <c r="BC223" i="72" s="1"/>
  <c r="AL225" i="72" s="1"/>
  <c r="BA226" i="72"/>
  <c r="AX37" i="74" s="1"/>
  <c r="GU203" i="72"/>
  <c r="AY196" i="72" s="1"/>
  <c r="AL194" i="72" s="1"/>
  <c r="GQ229" i="72"/>
  <c r="AU223" i="72" s="1"/>
  <c r="AL217" i="72" s="1"/>
  <c r="AV225" i="72"/>
  <c r="AS36" i="74" s="1"/>
  <c r="BG225" i="72"/>
  <c r="BD36" i="74" s="1"/>
  <c r="AK228" i="72"/>
  <c r="BF226" i="72"/>
  <c r="BC37" i="74" s="1"/>
  <c r="BF225" i="72"/>
  <c r="BC36" i="74" s="1"/>
  <c r="AQ105" i="72"/>
  <c r="AU26" i="74" s="1"/>
  <c r="AQ97" i="72"/>
  <c r="AV26" i="74" s="1"/>
  <c r="AQ106" i="72"/>
  <c r="AU27" i="74" s="1"/>
  <c r="AQ98" i="72"/>
  <c r="AV27" i="74" s="1"/>
  <c r="AK191" i="72"/>
  <c r="AQ102" i="72"/>
  <c r="AW27" i="74" s="1"/>
  <c r="AQ101" i="72"/>
  <c r="AW26" i="74" s="1"/>
  <c r="AY226" i="72"/>
  <c r="AV37" i="74" s="1"/>
  <c r="AY225" i="72"/>
  <c r="AV36" i="74" s="1"/>
  <c r="GI229" i="72"/>
  <c r="BI222" i="72" s="1"/>
  <c r="HB229" i="72"/>
  <c r="BF223" i="72" s="1"/>
  <c r="AL228" i="72" s="1"/>
  <c r="HA229" i="72"/>
  <c r="BE223" i="72" s="1"/>
  <c r="AL227" i="72" s="1"/>
  <c r="GR203" i="72"/>
  <c r="AV196" i="72" s="1"/>
  <c r="AL191" i="72" s="1"/>
  <c r="GZ203" i="72"/>
  <c r="BD196" i="72" s="1"/>
  <c r="AL199" i="72" s="1"/>
  <c r="GB203" i="72"/>
  <c r="BB195" i="72" s="1"/>
  <c r="FZ229" i="72"/>
  <c r="AZ222" i="72" s="1"/>
  <c r="GS203" i="72"/>
  <c r="AW196" i="72" s="1"/>
  <c r="AL192" i="72" s="1"/>
  <c r="HD203" i="72"/>
  <c r="BH196" i="72" s="1"/>
  <c r="HB203" i="72"/>
  <c r="BF196" i="72" s="1"/>
  <c r="GY203" i="72"/>
  <c r="BC196" i="72" s="1"/>
  <c r="GQ203" i="72"/>
  <c r="AU196" i="72" s="1"/>
  <c r="GS85" i="72"/>
  <c r="BC93" i="72" s="1"/>
  <c r="AU88" i="72" s="1"/>
  <c r="HC203" i="72"/>
  <c r="BG196" i="72" s="1"/>
  <c r="AL202" i="72" s="1"/>
  <c r="GW203" i="72"/>
  <c r="BA196" i="72" s="1"/>
  <c r="GV203" i="72"/>
  <c r="AZ196" i="72" s="1"/>
  <c r="GT203" i="72"/>
  <c r="AX196" i="72" s="1"/>
  <c r="HA203" i="72"/>
  <c r="BE196" i="72" s="1"/>
  <c r="GX203" i="72"/>
  <c r="BB196" i="72" s="1"/>
  <c r="AL226" i="72"/>
  <c r="AS90" i="72"/>
  <c r="AS84" i="72"/>
  <c r="AR86" i="72"/>
  <c r="AK227" i="72" l="1"/>
  <c r="AY199" i="72"/>
  <c r="AV32" i="74" s="1"/>
  <c r="BD199" i="72"/>
  <c r="BA32" i="74" s="1"/>
  <c r="BE199" i="72"/>
  <c r="BB32" i="74" s="1"/>
  <c r="BD198" i="72"/>
  <c r="BA31" i="74" s="1"/>
  <c r="BE225" i="72"/>
  <c r="BB36" i="74" s="1"/>
  <c r="AK200" i="72"/>
  <c r="AO200" i="72" s="1"/>
  <c r="BG226" i="72"/>
  <c r="BD37" i="74" s="1"/>
  <c r="AK223" i="72"/>
  <c r="AN223" i="72" s="1"/>
  <c r="AX199" i="72"/>
  <c r="AU32" i="74" s="1"/>
  <c r="BH226" i="72"/>
  <c r="BE37" i="74" s="1"/>
  <c r="AK218" i="72"/>
  <c r="AN218" i="72" s="1"/>
  <c r="AW198" i="72"/>
  <c r="AT31" i="74" s="1"/>
  <c r="AX225" i="72"/>
  <c r="AU36" i="74" s="1"/>
  <c r="AW226" i="72"/>
  <c r="AT37" i="74" s="1"/>
  <c r="AX226" i="72"/>
  <c r="AU37" i="74" s="1"/>
  <c r="AY198" i="72"/>
  <c r="AV31" i="74" s="1"/>
  <c r="AW199" i="72"/>
  <c r="AV199" i="72"/>
  <c r="AS32" i="74" s="1"/>
  <c r="AU225" i="72"/>
  <c r="AR36" i="74" s="1"/>
  <c r="AZ198" i="72"/>
  <c r="AW31" i="74" s="1"/>
  <c r="BH225" i="72"/>
  <c r="BE36" i="74" s="1"/>
  <c r="BF198" i="72"/>
  <c r="BC31" i="74" s="1"/>
  <c r="BC198" i="72"/>
  <c r="AZ31" i="74" s="1"/>
  <c r="BC199" i="72"/>
  <c r="AZ32" i="74" s="1"/>
  <c r="BD225" i="72"/>
  <c r="BA36" i="74" s="1"/>
  <c r="BD226" i="72"/>
  <c r="BA37" i="74" s="1"/>
  <c r="AX198" i="72"/>
  <c r="AU31" i="74" s="1"/>
  <c r="AK190" i="72"/>
  <c r="AO190" i="72" s="1"/>
  <c r="AU199" i="72"/>
  <c r="AR32" i="74" s="1"/>
  <c r="AK217" i="72"/>
  <c r="AO217" i="72" s="1"/>
  <c r="BB225" i="72"/>
  <c r="AY36" i="74" s="1"/>
  <c r="AW225" i="72"/>
  <c r="AT36" i="74" s="1"/>
  <c r="BF199" i="72"/>
  <c r="BC32" i="74" s="1"/>
  <c r="BA199" i="72"/>
  <c r="AX32" i="74" s="1"/>
  <c r="BB226" i="72"/>
  <c r="AY37" i="74" s="1"/>
  <c r="BA198" i="72"/>
  <c r="AX31" i="74" s="1"/>
  <c r="BH199" i="72"/>
  <c r="BE32" i="74" s="1"/>
  <c r="BH198" i="72"/>
  <c r="BE31" i="74" s="1"/>
  <c r="AZ199" i="72"/>
  <c r="AW32" i="74" s="1"/>
  <c r="AK231" i="72"/>
  <c r="BI226" i="72"/>
  <c r="BF37" i="74" s="1"/>
  <c r="BI225" i="72"/>
  <c r="BF36" i="74" s="1"/>
  <c r="AN228" i="72"/>
  <c r="AO228" i="72"/>
  <c r="AN199" i="72"/>
  <c r="AO199" i="72"/>
  <c r="AK222" i="72"/>
  <c r="AZ226" i="72"/>
  <c r="AW37" i="74" s="1"/>
  <c r="AZ225" i="72"/>
  <c r="AW36" i="74" s="1"/>
  <c r="AO229" i="72"/>
  <c r="AN229" i="72"/>
  <c r="AN190" i="72"/>
  <c r="AN220" i="72"/>
  <c r="AO220" i="72"/>
  <c r="AO221" i="72"/>
  <c r="AN221" i="72"/>
  <c r="AN191" i="72"/>
  <c r="AO191" i="72"/>
  <c r="AN201" i="72"/>
  <c r="AO201" i="72"/>
  <c r="AN226" i="72"/>
  <c r="AO226" i="72"/>
  <c r="AK197" i="72"/>
  <c r="BB199" i="72"/>
  <c r="AY32" i="74" s="1"/>
  <c r="BB198" i="72"/>
  <c r="AY31" i="74" s="1"/>
  <c r="AN230" i="72"/>
  <c r="AO230" i="72"/>
  <c r="AN195" i="72"/>
  <c r="AO195" i="72"/>
  <c r="AN194" i="72"/>
  <c r="AO194" i="72"/>
  <c r="AN198" i="72"/>
  <c r="AO198" i="72"/>
  <c r="AN193" i="72"/>
  <c r="AO193" i="72"/>
  <c r="AK202" i="72"/>
  <c r="BG198" i="72"/>
  <c r="BD31" i="74" s="1"/>
  <c r="BG199" i="72"/>
  <c r="BD32" i="74" s="1"/>
  <c r="AN219" i="72"/>
  <c r="AO219" i="72"/>
  <c r="AQ100" i="72"/>
  <c r="AT27" i="74" s="1"/>
  <c r="AQ99" i="72"/>
  <c r="AT26" i="74" s="1"/>
  <c r="AL190" i="72"/>
  <c r="AO225" i="72"/>
  <c r="AN225" i="72"/>
  <c r="AO192" i="72"/>
  <c r="AN192" i="72"/>
  <c r="AN203" i="72"/>
  <c r="AO203" i="72"/>
  <c r="AN224" i="72"/>
  <c r="AO224" i="72"/>
  <c r="AN227" i="72"/>
  <c r="AO227" i="72"/>
  <c r="AN200" i="72"/>
  <c r="AO196" i="72"/>
  <c r="AN196" i="72"/>
  <c r="AT32" i="74"/>
  <c r="AL197" i="72"/>
  <c r="AL198" i="72"/>
  <c r="AL200" i="72"/>
  <c r="AL203" i="72"/>
  <c r="AL201" i="72"/>
  <c r="AL196" i="72"/>
  <c r="BB31" i="74"/>
  <c r="AL193" i="72"/>
  <c r="AR31" i="74"/>
  <c r="AL195" i="72"/>
  <c r="AU90" i="72"/>
  <c r="AT90" i="72"/>
  <c r="AT84" i="72"/>
  <c r="AS86" i="72"/>
  <c r="AU84" i="72"/>
  <c r="AO218" i="72" l="1"/>
  <c r="AO223" i="72"/>
  <c r="AN217" i="72"/>
  <c r="AN202" i="72"/>
  <c r="AO202" i="72"/>
  <c r="AQ104" i="72"/>
  <c r="AR27" i="74" s="1"/>
  <c r="AQ96" i="72"/>
  <c r="AS27" i="74" s="1"/>
  <c r="AQ103" i="72"/>
  <c r="AR26" i="74" s="1"/>
  <c r="AQ95" i="72"/>
  <c r="AS26" i="74" s="1"/>
  <c r="AN197" i="72"/>
  <c r="AO197" i="72"/>
  <c r="AO231" i="72"/>
  <c r="AN231" i="72"/>
  <c r="AN222" i="72"/>
  <c r="AO222" i="72"/>
  <c r="AU86" i="72"/>
  <c r="AT86" i="72"/>
</calcChain>
</file>

<file path=xl/sharedStrings.xml><?xml version="1.0" encoding="utf-8"?>
<sst xmlns="http://schemas.openxmlformats.org/spreadsheetml/2006/main" count="10340" uniqueCount="337">
  <si>
    <t>男女計</t>
  </si>
  <si>
    <t>2020年</t>
  </si>
  <si>
    <t>2025年</t>
  </si>
  <si>
    <t>2030年</t>
  </si>
  <si>
    <t>2035年</t>
  </si>
  <si>
    <t>2040年</t>
  </si>
  <si>
    <t>総数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</si>
  <si>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</si>
  <si>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</si>
  <si>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</si>
  <si>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</si>
  <si>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</si>
  <si>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</si>
  <si>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</si>
  <si>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</si>
  <si>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</si>
  <si>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</si>
  <si>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</si>
  <si>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</si>
  <si>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</si>
  <si>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</si>
  <si>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</si>
  <si>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</si>
  <si>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</si>
  <si>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</si>
  <si>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90歳以上</t>
  </si>
  <si>
    <t>（再掲）0～14歳</t>
  </si>
  <si>
    <t>（再掲）15～64歳</t>
  </si>
  <si>
    <t>（再掲）65歳以上</t>
  </si>
  <si>
    <t>男</t>
  </si>
  <si>
    <t>女</t>
  </si>
  <si>
    <t>年齢別割合（0～14歳：％）</t>
  </si>
  <si>
    <t>年齢別割合（15～64歳：％）</t>
  </si>
  <si>
    <t>年齢別割合（65歳以上：％）</t>
  </si>
  <si>
    <t xml:space="preserve"> 0～ 4歳</t>
    <rPh sb="5" eb="6">
      <t>サイ</t>
    </rPh>
    <phoneticPr fontId="5"/>
  </si>
  <si>
    <t xml:space="preserve"> 5～14</t>
    <phoneticPr fontId="5"/>
  </si>
  <si>
    <t>15～24</t>
    <phoneticPr fontId="5"/>
  </si>
  <si>
    <t>25～34</t>
    <phoneticPr fontId="5"/>
  </si>
  <si>
    <t>45～54</t>
    <phoneticPr fontId="5"/>
  </si>
  <si>
    <t>55～64</t>
    <phoneticPr fontId="5"/>
  </si>
  <si>
    <t>65～74</t>
    <phoneticPr fontId="5"/>
  </si>
  <si>
    <t>75歳以上</t>
    <rPh sb="2" eb="5">
      <t>サイイジョウ</t>
    </rPh>
    <phoneticPr fontId="5"/>
  </si>
  <si>
    <t>計</t>
    <phoneticPr fontId="5"/>
  </si>
  <si>
    <t>40～64歳</t>
    <phoneticPr fontId="5"/>
  </si>
  <si>
    <t>65～69</t>
    <phoneticPr fontId="5"/>
  </si>
  <si>
    <t>70～74</t>
    <phoneticPr fontId="5"/>
  </si>
  <si>
    <t>75～79</t>
    <phoneticPr fontId="5"/>
  </si>
  <si>
    <t>80～84</t>
    <phoneticPr fontId="5"/>
  </si>
  <si>
    <t>85歳以上</t>
    <rPh sb="2" eb="5">
      <t>サイイジョウ</t>
    </rPh>
    <phoneticPr fontId="5"/>
  </si>
  <si>
    <t>35～44</t>
    <phoneticPr fontId="5"/>
  </si>
  <si>
    <t>計(男)</t>
    <rPh sb="2" eb="3">
      <t>オトコ</t>
    </rPh>
    <phoneticPr fontId="5"/>
  </si>
  <si>
    <t>計(女)</t>
    <rPh sb="2" eb="3">
      <t>オンナ</t>
    </rPh>
    <phoneticPr fontId="5"/>
  </si>
  <si>
    <t>年齢区分の調整</t>
    <rPh sb="0" eb="2">
      <t>ネンレイ</t>
    </rPh>
    <rPh sb="2" eb="4">
      <t>クブン</t>
    </rPh>
    <rPh sb="5" eb="7">
      <t>チョウセイ</t>
    </rPh>
    <phoneticPr fontId="2"/>
  </si>
  <si>
    <t>男</t>
    <rPh sb="0" eb="1">
      <t>オトコ</t>
    </rPh>
    <phoneticPr fontId="2"/>
  </si>
  <si>
    <t>男女計</t>
    <rPh sb="0" eb="3">
      <t>ダンジョケイ</t>
    </rPh>
    <phoneticPr fontId="2"/>
  </si>
  <si>
    <t>女</t>
    <rPh sb="0" eb="1">
      <t>オンナ</t>
    </rPh>
    <phoneticPr fontId="2"/>
  </si>
  <si>
    <t>入院</t>
  </si>
  <si>
    <t>外来</t>
  </si>
  <si>
    <t>病院</t>
  </si>
  <si>
    <t>一般診療所</t>
  </si>
  <si>
    <t>歯科診療所</t>
  </si>
  <si>
    <t>-</t>
  </si>
  <si>
    <t>医療需要の推計（単位：人）</t>
    <rPh sb="0" eb="2">
      <t>イリョウ</t>
    </rPh>
    <rPh sb="2" eb="4">
      <t>ジュヨウ</t>
    </rPh>
    <rPh sb="5" eb="7">
      <t>スイケイ</t>
    </rPh>
    <rPh sb="8" eb="10">
      <t>タンイ</t>
    </rPh>
    <rPh sb="11" eb="12">
      <t>ニン</t>
    </rPh>
    <phoneticPr fontId="2"/>
  </si>
  <si>
    <t>合計</t>
    <rPh sb="0" eb="2">
      <t>ゴウケイ</t>
    </rPh>
    <phoneticPr fontId="2"/>
  </si>
  <si>
    <t>×</t>
    <phoneticPr fontId="2"/>
  </si>
  <si>
    <t>病院・入院</t>
    <rPh sb="0" eb="2">
      <t>ビョウイン</t>
    </rPh>
    <rPh sb="3" eb="5">
      <t>ニュウイン</t>
    </rPh>
    <phoneticPr fontId="2"/>
  </si>
  <si>
    <t>病院・外来</t>
    <rPh sb="0" eb="2">
      <t>ビョウイン</t>
    </rPh>
    <rPh sb="3" eb="5">
      <t>ガイライ</t>
    </rPh>
    <phoneticPr fontId="2"/>
  </si>
  <si>
    <t>病院・合計</t>
    <rPh sb="0" eb="2">
      <t>ビョウイン</t>
    </rPh>
    <rPh sb="3" eb="5">
      <t>ゴウケイ</t>
    </rPh>
    <phoneticPr fontId="2"/>
  </si>
  <si>
    <t>診療所・外来</t>
    <rPh sb="0" eb="2">
      <t>シンリョウ</t>
    </rPh>
    <rPh sb="2" eb="3">
      <t>ショ</t>
    </rPh>
    <rPh sb="4" eb="6">
      <t>ガイライ</t>
    </rPh>
    <phoneticPr fontId="2"/>
  </si>
  <si>
    <t>診療所・合計</t>
    <rPh sb="0" eb="2">
      <t>シンリョウ</t>
    </rPh>
    <rPh sb="2" eb="3">
      <t>ショ</t>
    </rPh>
    <rPh sb="4" eb="6">
      <t>ゴウケイ</t>
    </rPh>
    <phoneticPr fontId="2"/>
  </si>
  <si>
    <t>診療所・入院</t>
    <rPh sb="0" eb="2">
      <t>シンリョウ</t>
    </rPh>
    <rPh sb="2" eb="3">
      <t>ショ</t>
    </rPh>
    <rPh sb="4" eb="6">
      <t>ニュウイン</t>
    </rPh>
    <phoneticPr fontId="2"/>
  </si>
  <si>
    <t>歯科診療所</t>
    <rPh sb="0" eb="2">
      <t>シカ</t>
    </rPh>
    <rPh sb="2" eb="4">
      <t>シンリョウ</t>
    </rPh>
    <rPh sb="4" eb="5">
      <t>ショ</t>
    </rPh>
    <phoneticPr fontId="2"/>
  </si>
  <si>
    <t>都道府県</t>
    <rPh sb="0" eb="4">
      <t>トドウフケン</t>
    </rPh>
    <phoneticPr fontId="2"/>
  </si>
  <si>
    <t>人口推計</t>
    <rPh sb="0" eb="2">
      <t>ジンコウ</t>
    </rPh>
    <rPh sb="2" eb="4">
      <t>スイケイ</t>
    </rPh>
    <phoneticPr fontId="2"/>
  </si>
  <si>
    <t>2045年</t>
  </si>
  <si>
    <t>90歳～</t>
  </si>
  <si>
    <t>　（再掲）65～74歳</t>
  </si>
  <si>
    <t>　（再掲）75歳以上</t>
  </si>
  <si>
    <t>　年齢別割合（65～74歳：％）</t>
  </si>
  <si>
    <t>　年齢別割合（75歳以上：％）</t>
  </si>
  <si>
    <t>https://www.e-stat.go.jp/stat-search/files?page=1&amp;toukei=00450022&amp;tstat=000001031167</t>
    <phoneticPr fontId="2"/>
  </si>
  <si>
    <t>医療需要の推計</t>
    <rPh sb="0" eb="2">
      <t>イリョウ</t>
    </rPh>
    <rPh sb="2" eb="4">
      <t>ジュヨウ</t>
    </rPh>
    <rPh sb="5" eb="7">
      <t>スイケイ</t>
    </rPh>
    <phoneticPr fontId="2"/>
  </si>
  <si>
    <t>人口10万人あたり受療率</t>
    <rPh sb="0" eb="2">
      <t>ジンコウ</t>
    </rPh>
    <rPh sb="4" eb="6">
      <t>マンニン</t>
    </rPh>
    <rPh sb="9" eb="12">
      <t>ジュリョウリツ</t>
    </rPh>
    <phoneticPr fontId="2"/>
  </si>
  <si>
    <t>地域</t>
    <rPh sb="0" eb="2">
      <t>チイキ</t>
    </rPh>
    <phoneticPr fontId="2"/>
  </si>
  <si>
    <t xml:space="preserve"> 5～14</t>
  </si>
  <si>
    <t>15～24</t>
  </si>
  <si>
    <t>25～34</t>
  </si>
  <si>
    <t>35～44</t>
  </si>
  <si>
    <t>45～54</t>
  </si>
  <si>
    <t>55～64</t>
  </si>
  <si>
    <t>65～74</t>
  </si>
  <si>
    <t>URL</t>
    <phoneticPr fontId="2"/>
  </si>
  <si>
    <t>調査年月</t>
    <rPh sb="0" eb="2">
      <t>チョウサ</t>
    </rPh>
    <rPh sb="2" eb="4">
      <t>ネンゲツ</t>
    </rPh>
    <phoneticPr fontId="2"/>
  </si>
  <si>
    <t>ファイル名</t>
    <rPh sb="4" eb="5">
      <t>メイ</t>
    </rPh>
    <phoneticPr fontId="2"/>
  </si>
  <si>
    <t>調査名</t>
    <rPh sb="0" eb="2">
      <t>チョウサ</t>
    </rPh>
    <rPh sb="2" eb="3">
      <t>メイ</t>
    </rPh>
    <phoneticPr fontId="2"/>
  </si>
  <si>
    <t>● 人口10万人当たり受療率</t>
    <rPh sb="2" eb="4">
      <t>ジンコウ</t>
    </rPh>
    <rPh sb="6" eb="8">
      <t>マンニン</t>
    </rPh>
    <rPh sb="8" eb="9">
      <t>ア</t>
    </rPh>
    <rPh sb="11" eb="13">
      <t>ジュリョウ</t>
    </rPh>
    <rPh sb="13" eb="14">
      <t>リツ</t>
    </rPh>
    <phoneticPr fontId="5"/>
  </si>
  <si>
    <t>反映データ</t>
    <rPh sb="0" eb="2">
      <t>ハンエイ</t>
    </rPh>
    <phoneticPr fontId="2"/>
  </si>
  <si>
    <t>参考データ</t>
    <rPh sb="0" eb="2">
      <t>サンコウ</t>
    </rPh>
    <phoneticPr fontId="2"/>
  </si>
  <si>
    <t>東京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</si>
  <si>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</si>
  <si>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</si>
  <si>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</si>
  <si>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</si>
  <si>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</si>
  <si>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</si>
  <si>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</si>
  <si>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</si>
  <si>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</si>
  <si>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</si>
  <si>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</si>
  <si>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</si>
  <si>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</si>
  <si>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</si>
  <si>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</si>
  <si>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</si>
  <si>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</si>
  <si>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</si>
  <si>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</si>
  <si>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</si>
  <si>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</si>
  <si>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</si>
  <si>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</si>
  <si>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</si>
  <si>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</si>
  <si>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</si>
  <si>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</si>
  <si>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</si>
  <si>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</si>
  <si>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</si>
  <si>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</si>
  <si>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</si>
  <si>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</si>
  <si>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</si>
  <si>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</si>
  <si>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</si>
  <si>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</si>
  <si>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</si>
  <si>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</si>
  <si>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</si>
  <si>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</si>
  <si>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</si>
  <si>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</si>
  <si>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</si>
  <si>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</si>
  <si>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</si>
  <si>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対象地域</t>
    <rPh sb="0" eb="4">
      <t>タイショウチイキ</t>
    </rPh>
    <phoneticPr fontId="2"/>
  </si>
  <si>
    <t>人口ピラミッド</t>
    <rPh sb="0" eb="2">
      <t>ジンコウ</t>
    </rPh>
    <phoneticPr fontId="2"/>
  </si>
  <si>
    <t>医療需要</t>
    <rPh sb="0" eb="4">
      <t>イリョウジュヨウ</t>
    </rPh>
    <phoneticPr fontId="2"/>
  </si>
  <si>
    <t>計算式</t>
    <rPh sb="0" eb="3">
      <t>ケイサンシキ</t>
    </rPh>
    <phoneticPr fontId="2"/>
  </si>
  <si>
    <t>ー</t>
    <phoneticPr fontId="2"/>
  </si>
  <si>
    <t>出所</t>
    <rPh sb="0" eb="2">
      <t>シュッショ</t>
    </rPh>
    <phoneticPr fontId="2"/>
  </si>
  <si>
    <t>国立社会保障・人口問題研究所「将来の男女5歳階級別推計人口」</t>
    <rPh sb="0" eb="6">
      <t>コクリツシャカイホショウ</t>
    </rPh>
    <rPh sb="7" eb="14">
      <t>ジンコウモンダイケンキュウショ</t>
    </rPh>
    <phoneticPr fontId="2"/>
  </si>
  <si>
    <t>①厚生労働省「患者調査」</t>
    <rPh sb="1" eb="6">
      <t>コウセイロウドウショウ</t>
    </rPh>
    <rPh sb="7" eb="11">
      <t>カンジャチョウサ</t>
    </rPh>
    <phoneticPr fontId="2"/>
  </si>
  <si>
    <t>②国立社会保障・人口問題研究所「将来の男女5歳階級別推計人口」</t>
    <rPh sb="1" eb="3">
      <t>コクリツ</t>
    </rPh>
    <rPh sb="3" eb="5">
      <t>シャカイ</t>
    </rPh>
    <rPh sb="5" eb="7">
      <t>ホショウ</t>
    </rPh>
    <rPh sb="8" eb="15">
      <t>ジンコウモンダイケンキュウショ</t>
    </rPh>
    <phoneticPr fontId="2"/>
  </si>
  <si>
    <t>①地域の人口10万人当たり受療率×②地域の人口</t>
    <rPh sb="1" eb="3">
      <t>チイキ</t>
    </rPh>
    <rPh sb="4" eb="6">
      <t>ジンコウ</t>
    </rPh>
    <rPh sb="8" eb="10">
      <t>マンニン</t>
    </rPh>
    <rPh sb="10" eb="11">
      <t>ア</t>
    </rPh>
    <rPh sb="13" eb="16">
      <t>ジュリョウリツ</t>
    </rPh>
    <rPh sb="18" eb="20">
      <t>チイキ</t>
    </rPh>
    <rPh sb="21" eb="23">
      <t>ジンコウ</t>
    </rPh>
    <phoneticPr fontId="2"/>
  </si>
  <si>
    <t>日付</t>
    <rPh sb="0" eb="2">
      <t>ヒヅケ</t>
    </rPh>
    <phoneticPr fontId="2"/>
  </si>
  <si>
    <t>平成30（2018）年</t>
    <rPh sb="10" eb="11">
      <t>ネン</t>
    </rPh>
    <phoneticPr fontId="2"/>
  </si>
  <si>
    <t>全国</t>
  </si>
  <si>
    <t>０～４歳</t>
  </si>
  <si>
    <t>　５～１４</t>
  </si>
  <si>
    <t>１５～２４</t>
  </si>
  <si>
    <t>２５～３４</t>
  </si>
  <si>
    <t>３５～４４</t>
  </si>
  <si>
    <t>４５～５４</t>
  </si>
  <si>
    <t>５５～６４</t>
  </si>
  <si>
    <t>６５～７４</t>
  </si>
  <si>
    <t>６５歳以上（再掲）</t>
  </si>
  <si>
    <t>７０歳以上（再掲）</t>
  </si>
  <si>
    <t>令和2年患者調査</t>
    <rPh sb="0" eb="2">
      <t>レイワ</t>
    </rPh>
    <rPh sb="3" eb="4">
      <t>ネン</t>
    </rPh>
    <rPh sb="4" eb="8">
      <t>カンジャチョウサ</t>
    </rPh>
    <phoneticPr fontId="2"/>
  </si>
  <si>
    <t>受療率（人口１０万対），入院－外来（初診－再来）・施設の種類×性・年齢階級（10歳）×都道府県別</t>
  </si>
  <si>
    <t>７５～８４</t>
  </si>
  <si>
    <t>８５歳以上</t>
  </si>
  <si>
    <t>７５歳以上（再掲）</t>
  </si>
  <si>
    <t>生産年齢人口減少数⇒</t>
    <rPh sb="0" eb="2">
      <t>セイサン</t>
    </rPh>
    <rPh sb="2" eb="4">
      <t>ネンレイ</t>
    </rPh>
    <rPh sb="4" eb="6">
      <t>ジンコウ</t>
    </rPh>
    <rPh sb="6" eb="9">
      <t>ゲンショウスウ</t>
    </rPh>
    <phoneticPr fontId="2"/>
  </si>
  <si>
    <t>変化率のまとめ</t>
    <rPh sb="0" eb="3">
      <t>ヘンカリツ</t>
    </rPh>
    <phoneticPr fontId="2"/>
  </si>
  <si>
    <t>人口</t>
    <rPh sb="0" eb="2">
      <t>ジンコウ</t>
    </rPh>
    <phoneticPr fontId="2"/>
  </si>
  <si>
    <t>0-14歳人口</t>
    <rPh sb="4" eb="5">
      <t>サイ</t>
    </rPh>
    <rPh sb="5" eb="7">
      <t>ジンコウ</t>
    </rPh>
    <phoneticPr fontId="2"/>
  </si>
  <si>
    <t>15-64歳人口</t>
    <rPh sb="5" eb="6">
      <t>サイ</t>
    </rPh>
    <rPh sb="6" eb="8">
      <t>ジンコウ</t>
    </rPh>
    <phoneticPr fontId="2"/>
  </si>
  <si>
    <t>65歳以上人口</t>
    <rPh sb="2" eb="3">
      <t>サイ</t>
    </rPh>
    <rPh sb="3" eb="5">
      <t>イジョウ</t>
    </rPh>
    <rPh sb="5" eb="7">
      <t>ジンコウ</t>
    </rPh>
    <phoneticPr fontId="2"/>
  </si>
  <si>
    <t>75歳以上人口</t>
    <rPh sb="2" eb="3">
      <t>サイ</t>
    </rPh>
    <rPh sb="3" eb="5">
      <t>イジョウ</t>
    </rPh>
    <rPh sb="5" eb="7">
      <t>ジンコウ</t>
    </rPh>
    <phoneticPr fontId="2"/>
  </si>
  <si>
    <t>指標</t>
    <rPh sb="0" eb="2">
      <t>シヒョウ</t>
    </rPh>
    <phoneticPr fontId="2"/>
  </si>
  <si>
    <t>入院患者数</t>
    <rPh sb="0" eb="2">
      <t>ニュウイン</t>
    </rPh>
    <rPh sb="2" eb="5">
      <t>カンジャスウ</t>
    </rPh>
    <phoneticPr fontId="2"/>
  </si>
  <si>
    <t>入院患者数（病院）</t>
    <rPh sb="0" eb="2">
      <t>ニュウイン</t>
    </rPh>
    <rPh sb="2" eb="5">
      <t>カンジャスウ</t>
    </rPh>
    <rPh sb="6" eb="8">
      <t>ビョウイン</t>
    </rPh>
    <phoneticPr fontId="2"/>
  </si>
  <si>
    <t>入院患者数（診療所）</t>
    <rPh sb="0" eb="2">
      <t>ニュウイン</t>
    </rPh>
    <rPh sb="2" eb="5">
      <t>カンジャスウ</t>
    </rPh>
    <rPh sb="6" eb="9">
      <t>シンリョウショ</t>
    </rPh>
    <phoneticPr fontId="2"/>
  </si>
  <si>
    <t>外来患者数</t>
    <rPh sb="0" eb="2">
      <t>ガイライ</t>
    </rPh>
    <rPh sb="2" eb="5">
      <t>カンジャスウ</t>
    </rPh>
    <phoneticPr fontId="2"/>
  </si>
  <si>
    <t>外来患者数（病院）</t>
    <rPh sb="0" eb="2">
      <t>ガイライ</t>
    </rPh>
    <rPh sb="2" eb="5">
      <t>カンジャスウ</t>
    </rPh>
    <rPh sb="6" eb="8">
      <t>ビョウイン</t>
    </rPh>
    <phoneticPr fontId="2"/>
  </si>
  <si>
    <t>外来患者数（診療所）</t>
    <rPh sb="0" eb="5">
      <t>ガイライカンジャスウ</t>
    </rPh>
    <rPh sb="6" eb="9">
      <t>シンリョウショ</t>
    </rPh>
    <phoneticPr fontId="2"/>
  </si>
  <si>
    <t>市区町村</t>
    <rPh sb="0" eb="4">
      <t>シクチョウソン</t>
    </rPh>
    <phoneticPr fontId="2"/>
  </si>
  <si>
    <t>人口(2045）</t>
    <rPh sb="0" eb="2">
      <t>ジンコウ</t>
    </rPh>
    <phoneticPr fontId="2"/>
  </si>
  <si>
    <t>推計値</t>
    <rPh sb="0" eb="2">
      <t>スイケイ</t>
    </rPh>
    <rPh sb="2" eb="3">
      <t>チ</t>
    </rPh>
    <phoneticPr fontId="2"/>
  </si>
  <si>
    <t>推計値</t>
    <rPh sb="0" eb="3">
      <t>スイケイチ</t>
    </rPh>
    <phoneticPr fontId="2"/>
  </si>
  <si>
    <t>国勢調査</t>
    <rPh sb="0" eb="4">
      <t>コクセイチョウサ</t>
    </rPh>
    <phoneticPr fontId="2"/>
  </si>
  <si>
    <t>https://www.e-stat.go.jp/stat-search/files?page=1&amp;layout=datalist&amp;toukei=00450022&amp;tstat=000001031167&amp;cycle=7&amp;tclass1=000001166809&amp;tclass2=000001166811&amp;tclass3=000001166815&amp;tclass4=000001166817&amp;tclass5val=0</t>
    <phoneticPr fontId="2"/>
  </si>
  <si>
    <t>※受療率について
推計患者数を人口10万対であらわした数
＜計算式＞
受療率（人口10万対）＝推計患者数/推計人口×100,000
※推計患者数：調査日当日に、病院、一般診療所、歯科診療所で受療した患者の推計数
出所：厚労省</t>
    <rPh sb="1" eb="4">
      <t>ジュリョウリツ</t>
    </rPh>
    <rPh sb="30" eb="33">
      <t>ケイサンシキ</t>
    </rPh>
    <rPh sb="68" eb="70">
      <t>スイケイ</t>
    </rPh>
    <rPh sb="70" eb="73">
      <t>カンジャスウ</t>
    </rPh>
    <rPh sb="108" eb="110">
      <t>デドコロ</t>
    </rPh>
    <rPh sb="111" eb="114">
      <t>コウロウショウ</t>
    </rPh>
    <phoneticPr fontId="2"/>
  </si>
  <si>
    <t>受療率の年齢区分変更　★同年齢区分は同じ数値とする</t>
    <rPh sb="0" eb="3">
      <t>ジュリョウリツ</t>
    </rPh>
    <rPh sb="4" eb="8">
      <t>ネンレイクブン</t>
    </rPh>
    <rPh sb="8" eb="10">
      <t>ヘンコウ</t>
    </rPh>
    <rPh sb="12" eb="15">
      <t>ドウネンレイ</t>
    </rPh>
    <rPh sb="15" eb="17">
      <t>クブン</t>
    </rPh>
    <rPh sb="18" eb="19">
      <t>オナ</t>
    </rPh>
    <rPh sb="20" eb="22">
      <t>スウチ</t>
    </rPh>
    <phoneticPr fontId="2"/>
  </si>
  <si>
    <t>受療率について「-」を「0」に変更　★変更は手</t>
    <rPh sb="0" eb="3">
      <t>ジュリョウリツ</t>
    </rPh>
    <rPh sb="15" eb="17">
      <t>ヘンコウ</t>
    </rPh>
    <rPh sb="19" eb="21">
      <t>ヘンコウ</t>
    </rPh>
    <rPh sb="22" eb="23">
      <t>テ</t>
    </rPh>
    <phoneticPr fontId="2"/>
  </si>
  <si>
    <t>●受療率</t>
    <rPh sb="1" eb="4">
      <t>ジュリョウリツ</t>
    </rPh>
    <phoneticPr fontId="2"/>
  </si>
  <si>
    <t>=</t>
    <phoneticPr fontId="2"/>
  </si>
  <si>
    <t>●2020年人口</t>
    <rPh sb="5" eb="6">
      <t>ネン</t>
    </rPh>
    <rPh sb="6" eb="8">
      <t>ジンコウ</t>
    </rPh>
    <phoneticPr fontId="2"/>
  </si>
  <si>
    <t>2020年</t>
    <rPh sb="4" eb="5">
      <t>ネン</t>
    </rPh>
    <phoneticPr fontId="2"/>
  </si>
  <si>
    <t>●2025年人口</t>
    <rPh sb="5" eb="6">
      <t>ネン</t>
    </rPh>
    <rPh sb="6" eb="8">
      <t>ジンコウ</t>
    </rPh>
    <phoneticPr fontId="2"/>
  </si>
  <si>
    <t>2025年</t>
    <rPh sb="4" eb="5">
      <t>ネン</t>
    </rPh>
    <phoneticPr fontId="2"/>
  </si>
  <si>
    <t>●2030年人口</t>
    <rPh sb="5" eb="6">
      <t>ネン</t>
    </rPh>
    <rPh sb="6" eb="8">
      <t>ジンコウ</t>
    </rPh>
    <phoneticPr fontId="2"/>
  </si>
  <si>
    <t>2030年</t>
    <rPh sb="4" eb="5">
      <t>ネン</t>
    </rPh>
    <phoneticPr fontId="2"/>
  </si>
  <si>
    <t>●2035年人口</t>
    <rPh sb="5" eb="6">
      <t>ネン</t>
    </rPh>
    <rPh sb="6" eb="8">
      <t>ジンコウ</t>
    </rPh>
    <phoneticPr fontId="2"/>
  </si>
  <si>
    <t>2035年</t>
    <rPh sb="4" eb="5">
      <t>ネン</t>
    </rPh>
    <phoneticPr fontId="2"/>
  </si>
  <si>
    <t>●2040年人口</t>
    <rPh sb="5" eb="6">
      <t>ネン</t>
    </rPh>
    <rPh sb="6" eb="8">
      <t>ジンコウ</t>
    </rPh>
    <phoneticPr fontId="2"/>
  </si>
  <si>
    <t>2040年</t>
    <rPh sb="4" eb="5">
      <t>ネン</t>
    </rPh>
    <phoneticPr fontId="2"/>
  </si>
  <si>
    <t>●2045年人口</t>
    <rPh sb="5" eb="6">
      <t>ネン</t>
    </rPh>
    <rPh sb="6" eb="8">
      <t>ジンコウ</t>
    </rPh>
    <phoneticPr fontId="2"/>
  </si>
  <si>
    <t>2045年</t>
    <rPh sb="4" eb="5">
      <t>ネン</t>
    </rPh>
    <phoneticPr fontId="2"/>
  </si>
  <si>
    <t>医療需要の変化量と変化率</t>
    <rPh sb="0" eb="4">
      <t>イリョウジュヨウ</t>
    </rPh>
    <rPh sb="5" eb="7">
      <t>ヘンカ</t>
    </rPh>
    <rPh sb="7" eb="8">
      <t>リョウ</t>
    </rPh>
    <rPh sb="9" eb="12">
      <t>ヘンカリツ</t>
    </rPh>
    <phoneticPr fontId="2"/>
  </si>
  <si>
    <t>変化量</t>
    <rPh sb="0" eb="3">
      <t>ヘンカリョウ</t>
    </rPh>
    <phoneticPr fontId="2"/>
  </si>
  <si>
    <t>変化率</t>
    <rPh sb="0" eb="3">
      <t>ヘンカリツ</t>
    </rPh>
    <phoneticPr fontId="2"/>
  </si>
  <si>
    <t>全国</t>
    <rPh sb="0" eb="2">
      <t>ゼンコク</t>
    </rPh>
    <phoneticPr fontId="2"/>
  </si>
  <si>
    <t>入院</t>
    <rPh sb="0" eb="2">
      <t>ニュウイン</t>
    </rPh>
    <phoneticPr fontId="2"/>
  </si>
  <si>
    <t>外来</t>
    <rPh sb="0" eb="2">
      <t>ガイライ</t>
    </rPh>
    <phoneticPr fontId="2"/>
  </si>
  <si>
    <t>令和３年　社会医療診療行為別統計　令和３年６月審査分</t>
  </si>
  <si>
    <t>診療行為の状況　医科診療１　第３表　医科診療（入院外）　件数・診療実日数・回数・点数，傷病分類、一般医療－後期医療・年齢階級、診療行為（大分類）別</t>
  </si>
  <si>
    <t>注：１）「件数」は、明細書の数である。</t>
  </si>
  <si>
    <t>注：２）「回数」は、当該診療行為が実施された延べ算定回数である。</t>
  </si>
  <si>
    <t>注：３）総数には、「療養担当手当等」、「補正点数」を含む。</t>
  </si>
  <si>
    <t>注：４）総数には、「ⅩⅩ　傷病及び死亡の外因」、「ⅩⅩⅠ　健康状態に影響を及ぼす要因及び保健サービスの利用」、「ⅩⅩⅡ　特殊目的用コード」、「不詳」を含む。</t>
  </si>
  <si>
    <t>件数</t>
  </si>
  <si>
    <t>診療実日数</t>
  </si>
  <si>
    <t>初   ・  再 診</t>
  </si>
  <si>
    <t>医 学 管 理 等</t>
  </si>
  <si>
    <t>在　宅　医　療</t>
  </si>
  <si>
    <t>検　　　　　査</t>
  </si>
  <si>
    <t>画　像　診　断</t>
  </si>
  <si>
    <t>投　　　　　薬</t>
  </si>
  <si>
    <t>注　　　　　射</t>
  </si>
  <si>
    <t>リハビリテーション</t>
  </si>
  <si>
    <t>精神科専門療法</t>
  </si>
  <si>
    <t>処　　　　　置</t>
  </si>
  <si>
    <t>手　　　　　術</t>
  </si>
  <si>
    <t>麻　　　　　酔</t>
  </si>
  <si>
    <t>放 射 線 治 療</t>
  </si>
  <si>
    <t>病  理  診  断</t>
  </si>
  <si>
    <t>入  院  料  等</t>
  </si>
  <si>
    <t>回数</t>
  </si>
  <si>
    <t>点数</t>
  </si>
  <si>
    <t>一般医療</t>
  </si>
  <si>
    <t>後期医療</t>
  </si>
  <si>
    <t>00～04歳</t>
  </si>
  <si>
    <t>05～09歳</t>
  </si>
  <si>
    <t>Ⅰ　感染症及び寄生虫症</t>
  </si>
  <si>
    <t>Ⅱ　新生物＜腫瘍＞</t>
  </si>
  <si>
    <t>Ⅲ　血液及び造血器の疾患並びに免疫機構の障害</t>
  </si>
  <si>
    <t xml:space="preserve">Ⅳ　内分泌、栄養及び代謝疾患 </t>
  </si>
  <si>
    <t>Ⅴ　精神及び行動の障害</t>
  </si>
  <si>
    <t>Ⅵ　神経系の疾患</t>
  </si>
  <si>
    <t>Ⅶ　眼及び付属器の疾患</t>
  </si>
  <si>
    <t>Ⅷ　耳及び乳様突起の疾患</t>
  </si>
  <si>
    <t>Ⅸ　循環器系の疾患</t>
  </si>
  <si>
    <t>Ⅹ　呼吸器系の疾患</t>
  </si>
  <si>
    <t>ⅩⅠ　消化器系の疾患</t>
  </si>
  <si>
    <t>ⅩⅡ　皮膚及び皮下組織の疾患</t>
  </si>
  <si>
    <t>ⅩⅢ　筋骨格系及び結合組織の疾患</t>
  </si>
  <si>
    <t>ⅩⅣ　腎尿路生殖器系の疾患</t>
  </si>
  <si>
    <t>ⅩⅤ　妊娠，分娩及び産じょく</t>
  </si>
  <si>
    <t>ⅩⅥ　周産期に発生した病態</t>
  </si>
  <si>
    <t>ⅩⅦ　先天奇形，変形及び染色体異常</t>
  </si>
  <si>
    <t>ⅩⅧ　症状，徴候等で他に分類されないもの</t>
  </si>
  <si>
    <t>ⅩⅨ　損傷，中毒及びその他の外因の影響</t>
  </si>
  <si>
    <t>診療行為の状況　医科診療１　第２表　医科診療（入院）　件数・診療実日数・回数・点数，傷病分類、一般医療－後期医療・年齢階級、診療行為（大分類）別</t>
  </si>
  <si>
    <t>注：３）総数には、「療養担当手当等」、「合算薬剤料」、「補正点数」を含む。</t>
  </si>
  <si>
    <t>注：４）総数には、入院時食事療養等を含まない。</t>
  </si>
  <si>
    <t>注：５）総数には、「ⅩⅩ　傷病及び死亡の外因」、「ⅩⅩⅠ　健康状態に影響を及ぼす要因及び保健サービスの利用」、「ⅩⅩⅡ　特殊目的用コード」、「不詳」を含む。</t>
  </si>
  <si>
    <t>診断群分類による包括評価等</t>
  </si>
  <si>
    <t>入院時食事療養等(別掲)</t>
  </si>
  <si>
    <t>金額(円)</t>
  </si>
  <si>
    <t>入院外</t>
    <rPh sb="0" eb="3">
      <t>ニュウインガイ</t>
    </rPh>
    <phoneticPr fontId="2"/>
  </si>
  <si>
    <t>１日当たり点数</t>
    <rPh sb="1" eb="3">
      <t>ニチア</t>
    </rPh>
    <rPh sb="5" eb="7">
      <t>テンスウ</t>
    </rPh>
    <phoneticPr fontId="2"/>
  </si>
  <si>
    <t>初  ・ 再 診</t>
    <phoneticPr fontId="2"/>
  </si>
  <si>
    <t>医学管理等</t>
    <phoneticPr fontId="2"/>
  </si>
  <si>
    <t>在宅医療</t>
    <phoneticPr fontId="2"/>
  </si>
  <si>
    <t>検査</t>
    <phoneticPr fontId="2"/>
  </si>
  <si>
    <t>画像診断</t>
    <phoneticPr fontId="2"/>
  </si>
  <si>
    <t>投薬</t>
    <phoneticPr fontId="2"/>
  </si>
  <si>
    <t>注射</t>
    <phoneticPr fontId="2"/>
  </si>
  <si>
    <t>処置</t>
    <phoneticPr fontId="2"/>
  </si>
  <si>
    <t>手術</t>
    <phoneticPr fontId="2"/>
  </si>
  <si>
    <t>麻酔</t>
    <phoneticPr fontId="2"/>
  </si>
  <si>
    <t>放射線治療</t>
    <phoneticPr fontId="2"/>
  </si>
  <si>
    <t>病理診断</t>
    <phoneticPr fontId="2"/>
  </si>
  <si>
    <t>入院料等</t>
    <phoneticPr fontId="2"/>
  </si>
  <si>
    <t>計算式＝点数／診療実日数</t>
    <rPh sb="0" eb="3">
      <t>ケイサンシキ</t>
    </rPh>
    <rPh sb="4" eb="6">
      <t>テンスウ</t>
    </rPh>
    <rPh sb="7" eb="12">
      <t>シンリョウジツニッスウ</t>
    </rPh>
    <phoneticPr fontId="2"/>
  </si>
  <si>
    <t>トレンド</t>
    <phoneticPr fontId="2"/>
  </si>
  <si>
    <t>入院外ニーズ（地域における１日当たり総点数の予測）</t>
    <rPh sb="0" eb="3">
      <t>ニュウインガイ</t>
    </rPh>
    <rPh sb="7" eb="9">
      <t>チイキ</t>
    </rPh>
    <rPh sb="18" eb="19">
      <t>ソウ</t>
    </rPh>
    <phoneticPr fontId="2"/>
  </si>
  <si>
    <t>入院外における診療行為別のニーズ（地域における１日当たり総点数の予測）</t>
  </si>
  <si>
    <t>入院外における診療行為別のニーズ（地域における１日当たり総点数の予測）</t>
    <rPh sb="0" eb="2">
      <t>ニュウイン</t>
    </rPh>
    <rPh sb="2" eb="3">
      <t>ガイ</t>
    </rPh>
    <rPh sb="7" eb="12">
      <t>シンリョウコウイベツ</t>
    </rPh>
    <rPh sb="17" eb="19">
      <t>チイキ</t>
    </rPh>
    <rPh sb="24" eb="25">
      <t>ニチ</t>
    </rPh>
    <rPh sb="25" eb="26">
      <t>ア</t>
    </rPh>
    <rPh sb="28" eb="29">
      <t>ソウ</t>
    </rPh>
    <rPh sb="29" eb="31">
      <t>テンスウ</t>
    </rPh>
    <rPh sb="32" eb="34">
      <t>ヨソク</t>
    </rPh>
    <phoneticPr fontId="2"/>
  </si>
  <si>
    <t>入院における診療行為別のニーズ（地域における１日当たり総点数の予測）</t>
    <rPh sb="0" eb="2">
      <t>ニュウイン</t>
    </rPh>
    <rPh sb="6" eb="11">
      <t>シンリョウコウイベツ</t>
    </rPh>
    <rPh sb="16" eb="18">
      <t>チイキ</t>
    </rPh>
    <rPh sb="23" eb="24">
      <t>ニチ</t>
    </rPh>
    <rPh sb="24" eb="25">
      <t>ア</t>
    </rPh>
    <rPh sb="27" eb="28">
      <t>ソウ</t>
    </rPh>
    <rPh sb="28" eb="30">
      <t>テンスウ</t>
    </rPh>
    <rPh sb="31" eb="33">
      <t>ヨソク</t>
    </rPh>
    <phoneticPr fontId="2"/>
  </si>
  <si>
    <t>入院ニーズ（地域における１日当たり総点数の予測）</t>
    <rPh sb="0" eb="2">
      <t>ニュウイン</t>
    </rPh>
    <rPh sb="6" eb="8">
      <t>チイキ</t>
    </rPh>
    <rPh sb="17" eb="18">
      <t>ソウ</t>
    </rPh>
    <phoneticPr fontId="2"/>
  </si>
  <si>
    <t>初  ・ 再 診</t>
  </si>
  <si>
    <t>医学管理等</t>
  </si>
  <si>
    <t>在宅医療</t>
  </si>
  <si>
    <t>検査</t>
  </si>
  <si>
    <t>画像診断</t>
  </si>
  <si>
    <t>投薬</t>
  </si>
  <si>
    <t>注射</t>
  </si>
  <si>
    <t>処置</t>
  </si>
  <si>
    <t>手術</t>
  </si>
  <si>
    <t>麻酔</t>
  </si>
  <si>
    <t>放射線治療</t>
  </si>
  <si>
    <t>病理診断</t>
  </si>
  <si>
    <t>入院料等</t>
  </si>
  <si>
    <t>入院における診療行為別のニーズ（地域における１日当たり総点数の予測）</t>
    <phoneticPr fontId="2"/>
  </si>
  <si>
    <t>③厚生労働省「令和３年社会医療診療行為別統計」</t>
    <rPh sb="1" eb="6">
      <t>コウセイロウドウショウ</t>
    </rPh>
    <phoneticPr fontId="2"/>
  </si>
  <si>
    <t>①地域の人口10万人当たり受療率×②地域の人口×③診療行為別１日当たり点数（＝点数／診療実日数）</t>
    <rPh sb="1" eb="3">
      <t>チイキ</t>
    </rPh>
    <rPh sb="4" eb="6">
      <t>ジンコウ</t>
    </rPh>
    <rPh sb="8" eb="10">
      <t>マンニン</t>
    </rPh>
    <rPh sb="10" eb="11">
      <t>ア</t>
    </rPh>
    <rPh sb="13" eb="16">
      <t>ジュリョウリツ</t>
    </rPh>
    <rPh sb="18" eb="20">
      <t>チイキ</t>
    </rPh>
    <rPh sb="21" eb="23">
      <t>ジンコウ</t>
    </rPh>
    <rPh sb="25" eb="30">
      <t>シンリョウコウイベツ</t>
    </rPh>
    <rPh sb="31" eb="33">
      <t>ニチア</t>
    </rPh>
    <rPh sb="35" eb="37">
      <t>テンスウ</t>
    </rPh>
    <rPh sb="39" eb="41">
      <t>テンスウ</t>
    </rPh>
    <rPh sb="42" eb="47">
      <t>シンリョウジツニッスウ</t>
    </rPh>
    <phoneticPr fontId="2"/>
  </si>
  <si>
    <t>同左</t>
    <rPh sb="0" eb="2">
      <t>ドウサ</t>
    </rPh>
    <phoneticPr fontId="2"/>
  </si>
  <si>
    <t>①令和2（2020）年10月、②平成30（2018）年</t>
    <rPh sb="1" eb="3">
      <t>レイワ</t>
    </rPh>
    <rPh sb="10" eb="11">
      <t>ネン</t>
    </rPh>
    <rPh sb="13" eb="14">
      <t>ガツ</t>
    </rPh>
    <rPh sb="16" eb="18">
      <t>ヘイセイ</t>
    </rPh>
    <rPh sb="26" eb="27">
      <t>ネン</t>
    </rPh>
    <phoneticPr fontId="2"/>
  </si>
  <si>
    <t>①令和2(2020)年10月、②平成30（2018）年</t>
    <rPh sb="1" eb="3">
      <t>レイワ</t>
    </rPh>
    <rPh sb="10" eb="11">
      <t>ネン</t>
    </rPh>
    <rPh sb="13" eb="14">
      <t>ガツ</t>
    </rPh>
    <rPh sb="16" eb="18">
      <t>ヘイセイ</t>
    </rPh>
    <rPh sb="26" eb="27">
      <t>ネン</t>
    </rPh>
    <phoneticPr fontId="2"/>
  </si>
  <si>
    <t>85歳以上人口</t>
    <rPh sb="2" eb="3">
      <t>サイ</t>
    </rPh>
    <rPh sb="3" eb="5">
      <t>イジョウ</t>
    </rPh>
    <rPh sb="5" eb="7">
      <t>ジンコウ</t>
    </rPh>
    <phoneticPr fontId="2"/>
  </si>
  <si>
    <t>将来の男女5歳階級別推計人口（2020年は国勢調査による実績値）</t>
  </si>
  <si>
    <t>2050年</t>
  </si>
  <si>
    <t>90～94歳</t>
  </si>
  <si>
    <t>95歳～</t>
  </si>
  <si>
    <t>総人口指数（2020年＝100）</t>
  </si>
  <si>
    <t>●2050年人口</t>
    <rPh sb="5" eb="6">
      <t>ネン</t>
    </rPh>
    <rPh sb="6" eb="8">
      <t>ジンコウ</t>
    </rPh>
    <phoneticPr fontId="2"/>
  </si>
  <si>
    <t>2050年</t>
    <rPh sb="4" eb="5">
      <t>ネン</t>
    </rPh>
    <phoneticPr fontId="2"/>
  </si>
  <si>
    <t>2020年</t>
    <phoneticPr fontId="2"/>
  </si>
  <si>
    <t>2025年</t>
    <phoneticPr fontId="2"/>
  </si>
  <si>
    <t>2030年</t>
    <phoneticPr fontId="2"/>
  </si>
  <si>
    <t>2035年</t>
    <phoneticPr fontId="2"/>
  </si>
  <si>
    <t>2040年</t>
    <phoneticPr fontId="2"/>
  </si>
  <si>
    <t>2045年</t>
    <phoneticPr fontId="2"/>
  </si>
  <si>
    <t>2050年</t>
    <phoneticPr fontId="2"/>
  </si>
  <si>
    <t>2045-2025</t>
    <phoneticPr fontId="2"/>
  </si>
  <si>
    <t>2045/2025</t>
    <phoneticPr fontId="2"/>
  </si>
  <si>
    <t>　年齢別割合（85歳以上：％）</t>
    <phoneticPr fontId="2"/>
  </si>
  <si>
    <t>人口(2020）</t>
    <rPh sb="0" eb="2">
      <t>ジンコウ</t>
    </rPh>
    <phoneticPr fontId="2"/>
  </si>
  <si>
    <t>人口（2025）</t>
    <rPh sb="0" eb="2">
      <t>ジンコウ</t>
    </rPh>
    <phoneticPr fontId="2"/>
  </si>
  <si>
    <t>人口推移の一覧</t>
    <rPh sb="0" eb="2">
      <t>ジンコウ</t>
    </rPh>
    <rPh sb="2" eb="4">
      <t>スイイ</t>
    </rPh>
    <rPh sb="5" eb="7">
      <t>イチラン</t>
    </rPh>
    <phoneticPr fontId="2"/>
  </si>
  <si>
    <t>ピーク年</t>
    <rPh sb="3" eb="4">
      <t>ネン</t>
    </rPh>
    <phoneticPr fontId="2"/>
  </si>
  <si>
    <t>全人口</t>
    <rPh sb="0" eb="3">
      <t>ゼンジンコウ</t>
    </rPh>
    <phoneticPr fontId="2"/>
  </si>
  <si>
    <t>人口割合</t>
    <rPh sb="0" eb="4">
      <t>ジンコウワリアイ</t>
    </rPh>
    <phoneticPr fontId="2"/>
  </si>
  <si>
    <t>総数</t>
    <rPh sb="0" eb="2">
      <t>ソウスウ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</si>
</sst>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%"/>
    <numFmt numFmtId="177" formatCode="#,##0.0;[Red]\-#,##0.0"/>
    <numFmt numFmtId="178" formatCode="0.0"/>
    <numFmt numFmtId="179" formatCode="#,##0.00_ ;[Red]\-#,##0.00\ "/>
  </numFmts>
  <fonts count="2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b/>
      <i/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sz val="11"/>
      <color theme="1"/>
      <name val="ＭＳ Ｐゴシック"/>
      <family val="3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sz val="11"/>
      <color theme="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u/>
      <sz val="11"/>
      <color theme="10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9" fillId="0" borderId="0">
      <alignment vertical="center"/>
    </xf>
  </cellStyleXfs>
  <cellXfs count="164">
    <xf numFmtId="0" fontId="0" fillId="0" borderId="0" xfId="0"/>
    <xf numFmtId="0" fontId="3" fillId="0" borderId="0" xfId="0" applyFont="1"/>
    <xf numFmtId="0" fontId="0" fillId="0" borderId="0" xfId="0" applyAlignment="1">
      <alignment vertical="center"/>
    </xf>
    <xf numFmtId="0" fontId="0" fillId="6" borderId="0" xfId="0" applyFill="1" applyAlignment="1">
      <alignment vertical="center"/>
    </xf>
    <xf numFmtId="38" fontId="4" fillId="6" borderId="0" xfId="1" applyFont="1" applyFill="1">
      <alignment vertical="center"/>
    </xf>
    <xf numFmtId="38" fontId="0" fillId="6" borderId="0" xfId="1" applyFont="1" applyFill="1">
      <alignment vertical="center"/>
    </xf>
    <xf numFmtId="38" fontId="4" fillId="2" borderId="0" xfId="1" applyFont="1" applyFill="1">
      <alignment vertical="center"/>
    </xf>
    <xf numFmtId="0" fontId="0" fillId="7" borderId="0" xfId="0" applyFill="1" applyAlignment="1">
      <alignment vertical="center"/>
    </xf>
    <xf numFmtId="38" fontId="4" fillId="7" borderId="0" xfId="1" applyFont="1" applyFill="1">
      <alignment vertical="center"/>
    </xf>
    <xf numFmtId="0" fontId="7" fillId="0" borderId="0" xfId="0" applyFont="1" applyAlignment="1">
      <alignment horizontal="right"/>
    </xf>
    <xf numFmtId="0" fontId="0" fillId="0" borderId="0" xfId="0" applyAlignment="1">
      <alignment shrinkToFit="1"/>
    </xf>
    <xf numFmtId="0" fontId="0" fillId="4" borderId="0" xfId="0" applyFill="1" applyAlignment="1">
      <alignment vertical="center"/>
    </xf>
    <xf numFmtId="38" fontId="4" fillId="4" borderId="0" xfId="1" applyFont="1" applyFill="1">
      <alignment vertical="center"/>
    </xf>
    <xf numFmtId="38" fontId="4" fillId="0" borderId="0" xfId="1" applyFont="1" applyFill="1">
      <alignment vertical="center"/>
    </xf>
    <xf numFmtId="0" fontId="6" fillId="0" borderId="0" xfId="0" applyFont="1" applyAlignment="1">
      <alignment horizontal="left" vertical="center"/>
    </xf>
    <xf numFmtId="0" fontId="6" fillId="4" borderId="0" xfId="0" applyFont="1" applyFill="1"/>
    <xf numFmtId="0" fontId="0" fillId="0" borderId="0" xfId="0" applyAlignment="1">
      <alignment horizontal="center"/>
    </xf>
    <xf numFmtId="38" fontId="0" fillId="0" borderId="0" xfId="0" applyNumberFormat="1"/>
    <xf numFmtId="0" fontId="4" fillId="4" borderId="0" xfId="1" applyNumberFormat="1" applyFont="1" applyFill="1">
      <alignment vertical="center"/>
    </xf>
    <xf numFmtId="0" fontId="9" fillId="0" borderId="0" xfId="0" applyFont="1"/>
    <xf numFmtId="38" fontId="0" fillId="0" borderId="1" xfId="0" applyNumberFormat="1" applyBorder="1"/>
    <xf numFmtId="0" fontId="0" fillId="4" borderId="1" xfId="0" applyFill="1" applyBorder="1"/>
    <xf numFmtId="38" fontId="4" fillId="6" borderId="0" xfId="1" applyFont="1" applyFill="1" applyAlignment="1">
      <alignment vertical="center" shrinkToFit="1"/>
    </xf>
    <xf numFmtId="38" fontId="0" fillId="6" borderId="0" xfId="1" applyFont="1" applyFill="1" applyAlignment="1">
      <alignment vertical="center" shrinkToFit="1"/>
    </xf>
    <xf numFmtId="0" fontId="6" fillId="0" borderId="0" xfId="0" applyFont="1" applyAlignment="1">
      <alignment shrinkToFit="1"/>
    </xf>
    <xf numFmtId="0" fontId="8" fillId="0" borderId="0" xfId="2" applyFill="1" applyBorder="1"/>
    <xf numFmtId="0" fontId="8" fillId="0" borderId="0" xfId="2"/>
    <xf numFmtId="0" fontId="8" fillId="0" borderId="0" xfId="2" applyAlignment="1">
      <alignment horizontal="left" shrinkToFit="1"/>
    </xf>
    <xf numFmtId="38" fontId="4" fillId="5" borderId="0" xfId="1" applyFont="1" applyFill="1">
      <alignment vertical="center"/>
    </xf>
    <xf numFmtId="38" fontId="4" fillId="3" borderId="0" xfId="1" applyFont="1" applyFill="1">
      <alignment vertical="center"/>
    </xf>
    <xf numFmtId="38" fontId="6" fillId="3" borderId="0" xfId="0" applyNumberFormat="1" applyFont="1" applyFill="1"/>
    <xf numFmtId="38" fontId="6" fillId="6" borderId="0" xfId="0" applyNumberFormat="1" applyFont="1" applyFill="1"/>
    <xf numFmtId="38" fontId="4" fillId="10" borderId="0" xfId="1" applyFont="1" applyFill="1">
      <alignment vertical="center"/>
    </xf>
    <xf numFmtId="38" fontId="6" fillId="10" borderId="0" xfId="0" applyNumberFormat="1" applyFont="1" applyFill="1"/>
    <xf numFmtId="38" fontId="4" fillId="11" borderId="0" xfId="1" applyFont="1" applyFill="1">
      <alignment vertical="center"/>
    </xf>
    <xf numFmtId="38" fontId="6" fillId="11" borderId="0" xfId="0" applyNumberFormat="1" applyFont="1" applyFill="1"/>
    <xf numFmtId="38" fontId="6" fillId="7" borderId="0" xfId="0" applyNumberFormat="1" applyFont="1" applyFill="1"/>
    <xf numFmtId="38" fontId="4" fillId="9" borderId="0" xfId="1" applyFont="1" applyFill="1">
      <alignment vertical="center"/>
    </xf>
    <xf numFmtId="38" fontId="6" fillId="9" borderId="0" xfId="0" applyNumberFormat="1" applyFont="1" applyFill="1"/>
    <xf numFmtId="38" fontId="6" fillId="2" borderId="0" xfId="0" applyNumberFormat="1" applyFont="1" applyFill="1"/>
    <xf numFmtId="0" fontId="6" fillId="0" borderId="0" xfId="0" applyFont="1" applyAlignment="1">
      <alignment vertical="center"/>
    </xf>
    <xf numFmtId="0" fontId="6" fillId="0" borderId="0" xfId="0" applyFont="1"/>
    <xf numFmtId="38" fontId="0" fillId="0" borderId="0" xfId="1" applyFont="1" applyFill="1" applyAlignment="1"/>
    <xf numFmtId="0" fontId="0" fillId="9" borderId="0" xfId="0" applyFill="1"/>
    <xf numFmtId="0" fontId="11" fillId="0" borderId="0" xfId="0" applyFont="1"/>
    <xf numFmtId="0" fontId="0" fillId="0" borderId="1" xfId="0" applyBorder="1"/>
    <xf numFmtId="0" fontId="0" fillId="0" borderId="1" xfId="0" applyBorder="1" applyAlignment="1">
      <alignment shrinkToFit="1"/>
    </xf>
    <xf numFmtId="178" fontId="0" fillId="0" borderId="0" xfId="0" applyNumberFormat="1"/>
    <xf numFmtId="176" fontId="0" fillId="0" borderId="1" xfId="3" applyNumberFormat="1" applyFont="1" applyBorder="1" applyAlignment="1">
      <alignment horizontal="center" vertical="center"/>
    </xf>
    <xf numFmtId="176" fontId="0" fillId="0" borderId="0" xfId="3" applyNumberFormat="1" applyFont="1" applyFill="1" applyBorder="1" applyAlignment="1">
      <alignment shrinkToFit="1"/>
    </xf>
    <xf numFmtId="0" fontId="6" fillId="7" borderId="1" xfId="0" applyFont="1" applyFill="1" applyBorder="1"/>
    <xf numFmtId="0" fontId="6" fillId="7" borderId="0" xfId="0" applyFont="1" applyFill="1"/>
    <xf numFmtId="0" fontId="0" fillId="7" borderId="1" xfId="0" applyFill="1" applyBorder="1"/>
    <xf numFmtId="55" fontId="6" fillId="0" borderId="0" xfId="0" applyNumberFormat="1" applyFont="1"/>
    <xf numFmtId="0" fontId="13" fillId="0" borderId="0" xfId="0" applyFont="1" applyAlignment="1">
      <alignment horizontal="right"/>
    </xf>
    <xf numFmtId="9" fontId="13" fillId="0" borderId="0" xfId="3" applyFont="1" applyAlignment="1"/>
    <xf numFmtId="178" fontId="0" fillId="0" borderId="0" xfId="0" applyNumberFormat="1" applyAlignment="1">
      <alignment vertical="center"/>
    </xf>
    <xf numFmtId="38" fontId="0" fillId="0" borderId="0" xfId="1" applyFont="1" applyAlignment="1"/>
    <xf numFmtId="0" fontId="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shrinkToFit="1"/>
    </xf>
    <xf numFmtId="176" fontId="0" fillId="0" borderId="1" xfId="3" applyNumberFormat="1" applyFont="1" applyBorder="1" applyAlignment="1">
      <alignment horizontal="center" vertical="center" shrinkToFit="1"/>
    </xf>
    <xf numFmtId="38" fontId="0" fillId="0" borderId="1" xfId="0" applyNumberFormat="1" applyBorder="1" applyAlignment="1">
      <alignment horizontal="center" vertical="center" shrinkToFit="1"/>
    </xf>
    <xf numFmtId="3" fontId="0" fillId="0" borderId="0" xfId="0" applyNumberFormat="1"/>
    <xf numFmtId="176" fontId="0" fillId="0" borderId="0" xfId="3" applyNumberFormat="1" applyFont="1" applyFill="1" applyBorder="1" applyAlignment="1"/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vertical="center"/>
    </xf>
    <xf numFmtId="0" fontId="8" fillId="0" borderId="0" xfId="2" applyFill="1" applyBorder="1" applyAlignment="1">
      <alignment shrinkToFit="1"/>
    </xf>
    <xf numFmtId="38" fontId="0" fillId="0" borderId="0" xfId="1" applyFont="1" applyFill="1" applyBorder="1">
      <alignment vertical="center"/>
    </xf>
    <xf numFmtId="38" fontId="4" fillId="0" borderId="0" xfId="1" applyFont="1" applyFill="1" applyBorder="1">
      <alignment vertical="center"/>
    </xf>
    <xf numFmtId="0" fontId="7" fillId="0" borderId="0" xfId="0" applyFont="1" applyAlignment="1">
      <alignment horizontal="right" vertical="center" shrinkToFit="1"/>
    </xf>
    <xf numFmtId="38" fontId="0" fillId="0" borderId="0" xfId="1" applyFont="1" applyFill="1" applyBorder="1" applyAlignment="1"/>
    <xf numFmtId="9" fontId="0" fillId="0" borderId="0" xfId="3" applyFont="1" applyFill="1" applyBorder="1" applyAlignment="1"/>
    <xf numFmtId="38" fontId="0" fillId="0" borderId="0" xfId="1" applyFont="1" applyFill="1" applyBorder="1" applyAlignment="1">
      <alignment shrinkToFit="1"/>
    </xf>
    <xf numFmtId="38" fontId="0" fillId="0" borderId="0" xfId="0" applyNumberFormat="1" applyAlignment="1">
      <alignment shrinkToFit="1"/>
    </xf>
    <xf numFmtId="0" fontId="0" fillId="0" borderId="0" xfId="1" applyNumberFormat="1" applyFont="1" applyFill="1" applyBorder="1" applyAlignment="1"/>
    <xf numFmtId="9" fontId="0" fillId="0" borderId="0" xfId="3" applyFont="1" applyFill="1" applyBorder="1" applyAlignment="1">
      <alignment shrinkToFit="1"/>
    </xf>
    <xf numFmtId="177" fontId="0" fillId="0" borderId="0" xfId="0" applyNumberFormat="1" applyAlignment="1">
      <alignment shrinkToFit="1"/>
    </xf>
    <xf numFmtId="0" fontId="0" fillId="7" borderId="1" xfId="0" applyFill="1" applyBorder="1" applyAlignment="1">
      <alignment vertical="center"/>
    </xf>
    <xf numFmtId="38" fontId="4" fillId="7" borderId="1" xfId="1" applyFont="1" applyFill="1" applyBorder="1">
      <alignment vertical="center"/>
    </xf>
    <xf numFmtId="38" fontId="4" fillId="8" borderId="1" xfId="1" applyFont="1" applyFill="1" applyBorder="1">
      <alignment vertical="center"/>
    </xf>
    <xf numFmtId="0" fontId="19" fillId="7" borderId="1" xfId="2" applyFont="1" applyFill="1" applyBorder="1" applyAlignment="1">
      <alignment shrinkToFit="1"/>
    </xf>
    <xf numFmtId="0" fontId="4" fillId="7" borderId="1" xfId="0" applyFont="1" applyFill="1" applyBorder="1"/>
    <xf numFmtId="38" fontId="19" fillId="8" borderId="1" xfId="2" applyNumberFormat="1" applyFont="1" applyFill="1" applyBorder="1" applyAlignment="1">
      <alignment shrinkToFit="1"/>
    </xf>
    <xf numFmtId="38" fontId="4" fillId="8" borderId="1" xfId="0" applyNumberFormat="1" applyFont="1" applyFill="1" applyBorder="1"/>
    <xf numFmtId="0" fontId="20" fillId="7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2" applyFont="1" applyAlignment="1">
      <alignment horizontal="left"/>
    </xf>
    <xf numFmtId="0" fontId="0" fillId="6" borderId="1" xfId="0" applyFill="1" applyBorder="1" applyAlignment="1">
      <alignment vertical="center"/>
    </xf>
    <xf numFmtId="38" fontId="4" fillId="6" borderId="1" xfId="1" applyFont="1" applyFill="1" applyBorder="1">
      <alignment vertical="center"/>
    </xf>
    <xf numFmtId="38" fontId="0" fillId="6" borderId="1" xfId="0" applyNumberFormat="1" applyFill="1" applyBorder="1" applyAlignment="1">
      <alignment vertical="center"/>
    </xf>
    <xf numFmtId="0" fontId="0" fillId="6" borderId="1" xfId="0" applyFill="1" applyBorder="1"/>
    <xf numFmtId="0" fontId="0" fillId="10" borderId="1" xfId="0" applyFill="1" applyBorder="1" applyAlignment="1">
      <alignment vertical="center"/>
    </xf>
    <xf numFmtId="38" fontId="4" fillId="10" borderId="1" xfId="1" applyFont="1" applyFill="1" applyBorder="1">
      <alignment vertical="center"/>
    </xf>
    <xf numFmtId="0" fontId="0" fillId="10" borderId="1" xfId="0" applyFill="1" applyBorder="1"/>
    <xf numFmtId="38" fontId="0" fillId="6" borderId="1" xfId="1" applyFont="1" applyFill="1" applyBorder="1">
      <alignment vertical="center"/>
    </xf>
    <xf numFmtId="0" fontId="4" fillId="4" borderId="0" xfId="0" applyFont="1" applyFill="1"/>
    <xf numFmtId="0" fontId="4" fillId="4" borderId="0" xfId="0" applyFont="1" applyFill="1" applyAlignment="1">
      <alignment vertical="center"/>
    </xf>
    <xf numFmtId="38" fontId="6" fillId="0" borderId="0" xfId="0" applyNumberFormat="1" applyFont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0" fillId="5" borderId="0" xfId="2" applyFont="1" applyFill="1" applyAlignment="1">
      <alignment horizontal="left"/>
    </xf>
    <xf numFmtId="0" fontId="0" fillId="0" borderId="1" xfId="0" applyBorder="1" applyAlignment="1">
      <alignment vertical="center" shrinkToFit="1"/>
    </xf>
    <xf numFmtId="0" fontId="0" fillId="4" borderId="1" xfId="0" applyFill="1" applyBorder="1" applyAlignment="1">
      <alignment horizontal="right"/>
    </xf>
    <xf numFmtId="0" fontId="22" fillId="0" borderId="1" xfId="0" applyFont="1" applyBorder="1"/>
    <xf numFmtId="0" fontId="22" fillId="0" borderId="1" xfId="0" applyFont="1" applyBorder="1" applyAlignment="1">
      <alignment vertical="center"/>
    </xf>
    <xf numFmtId="176" fontId="0" fillId="0" borderId="1" xfId="3" applyNumberFormat="1" applyFont="1" applyBorder="1" applyAlignment="1"/>
    <xf numFmtId="0" fontId="0" fillId="13" borderId="1" xfId="0" applyFill="1" applyBorder="1" applyAlignment="1">
      <alignment horizontal="right"/>
    </xf>
    <xf numFmtId="0" fontId="0" fillId="13" borderId="1" xfId="0" applyFill="1" applyBorder="1"/>
    <xf numFmtId="0" fontId="0" fillId="12" borderId="1" xfId="0" applyFill="1" applyBorder="1"/>
    <xf numFmtId="0" fontId="0" fillId="17" borderId="1" xfId="0" applyFill="1" applyBorder="1"/>
    <xf numFmtId="176" fontId="0" fillId="0" borderId="0" xfId="3" applyNumberFormat="1" applyFont="1" applyFill="1" applyBorder="1" applyAlignment="1">
      <alignment horizontal="center" vertical="center"/>
    </xf>
    <xf numFmtId="38" fontId="0" fillId="0" borderId="1" xfId="1" applyFont="1" applyBorder="1" applyAlignment="1"/>
    <xf numFmtId="38" fontId="0" fillId="0" borderId="0" xfId="1" applyFont="1" applyBorder="1" applyAlignment="1"/>
    <xf numFmtId="0" fontId="13" fillId="0" borderId="0" xfId="0" applyFont="1"/>
    <xf numFmtId="40" fontId="0" fillId="0" borderId="1" xfId="1" applyNumberFormat="1" applyFont="1" applyBorder="1" applyAlignment="1">
      <alignment shrinkToFit="1"/>
    </xf>
    <xf numFmtId="38" fontId="0" fillId="10" borderId="1" xfId="1" applyFont="1" applyFill="1" applyBorder="1" applyAlignment="1"/>
    <xf numFmtId="0" fontId="0" fillId="18" borderId="1" xfId="0" applyFill="1" applyBorder="1"/>
    <xf numFmtId="38" fontId="0" fillId="18" borderId="1" xfId="1" applyFont="1" applyFill="1" applyBorder="1" applyAlignment="1"/>
    <xf numFmtId="38" fontId="0" fillId="6" borderId="1" xfId="1" applyFont="1" applyFill="1" applyBorder="1" applyAlignment="1"/>
    <xf numFmtId="0" fontId="4" fillId="0" borderId="0" xfId="0" applyFont="1" applyAlignment="1">
      <alignment vertical="center"/>
    </xf>
    <xf numFmtId="40" fontId="0" fillId="19" borderId="1" xfId="1" applyNumberFormat="1" applyFont="1" applyFill="1" applyBorder="1" applyAlignment="1">
      <alignment shrinkToFit="1"/>
    </xf>
    <xf numFmtId="0" fontId="0" fillId="20" borderId="1" xfId="0" applyFill="1" applyBorder="1"/>
    <xf numFmtId="0" fontId="0" fillId="4" borderId="2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38" fontId="6" fillId="3" borderId="3" xfId="0" applyNumberFormat="1" applyFont="1" applyFill="1" applyBorder="1"/>
    <xf numFmtId="38" fontId="4" fillId="4" borderId="3" xfId="1" applyFont="1" applyFill="1" applyBorder="1">
      <alignment vertical="center"/>
    </xf>
    <xf numFmtId="38" fontId="4" fillId="4" borderId="4" xfId="1" applyFont="1" applyFill="1" applyBorder="1">
      <alignment vertical="center"/>
    </xf>
    <xf numFmtId="40" fontId="0" fillId="20" borderId="1" xfId="0" applyNumberFormat="1" applyFill="1" applyBorder="1" applyAlignment="1">
      <alignment shrinkToFit="1"/>
    </xf>
    <xf numFmtId="0" fontId="23" fillId="0" borderId="0" xfId="0" applyFont="1"/>
    <xf numFmtId="0" fontId="0" fillId="21" borderId="1" xfId="0" applyFill="1" applyBorder="1"/>
    <xf numFmtId="0" fontId="0" fillId="21" borderId="1" xfId="0" applyFill="1" applyBorder="1" applyAlignment="1">
      <alignment shrinkToFit="1"/>
    </xf>
    <xf numFmtId="38" fontId="6" fillId="6" borderId="3" xfId="0" applyNumberFormat="1" applyFont="1" applyFill="1" applyBorder="1"/>
    <xf numFmtId="40" fontId="0" fillId="0" borderId="1" xfId="0" applyNumberFormat="1" applyBorder="1" applyAlignment="1">
      <alignment shrinkToFit="1"/>
    </xf>
    <xf numFmtId="0" fontId="0" fillId="21" borderId="1" xfId="0" applyFill="1" applyBorder="1" applyAlignment="1">
      <alignment horizontal="right"/>
    </xf>
    <xf numFmtId="176" fontId="0" fillId="0" borderId="0" xfId="3" applyNumberFormat="1" applyFont="1" applyAlignment="1"/>
    <xf numFmtId="179" fontId="0" fillId="0" borderId="0" xfId="0" applyNumberFormat="1" applyAlignment="1">
      <alignment shrinkToFit="1"/>
    </xf>
    <xf numFmtId="0" fontId="0" fillId="0" borderId="0" xfId="0" applyAlignment="1">
      <alignment vertical="center" shrinkToFit="1"/>
    </xf>
    <xf numFmtId="0" fontId="1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38" fontId="0" fillId="0" borderId="0" xfId="0" applyNumberFormat="1" applyAlignment="1">
      <alignment horizontal="center" vertical="center" shrinkToFit="1"/>
    </xf>
    <xf numFmtId="176" fontId="0" fillId="0" borderId="0" xfId="3" applyNumberFormat="1" applyFont="1" applyBorder="1" applyAlignment="1">
      <alignment horizontal="center" vertical="center"/>
    </xf>
    <xf numFmtId="176" fontId="0" fillId="0" borderId="0" xfId="3" applyNumberFormat="1" applyFont="1" applyAlignment="1">
      <alignment shrinkToFit="1"/>
    </xf>
    <xf numFmtId="176" fontId="0" fillId="0" borderId="1" xfId="3" applyNumberFormat="1" applyFont="1" applyBorder="1" applyAlignment="1">
      <alignment shrinkToFit="1"/>
    </xf>
    <xf numFmtId="38" fontId="0" fillId="0" borderId="1" xfId="1" applyFont="1" applyBorder="1" applyAlignment="1">
      <alignment shrinkToFit="1"/>
    </xf>
    <xf numFmtId="0" fontId="0" fillId="6" borderId="1" xfId="1" applyNumberFormat="1" applyFont="1" applyFill="1" applyBorder="1">
      <alignment vertical="center"/>
    </xf>
    <xf numFmtId="38" fontId="0" fillId="0" borderId="0" xfId="1" applyFont="1" applyAlignment="1">
      <alignment shrinkToFit="1"/>
    </xf>
    <xf numFmtId="9" fontId="0" fillId="0" borderId="0" xfId="3" applyFont="1" applyAlignment="1"/>
    <xf numFmtId="0" fontId="18" fillId="0" borderId="0" xfId="0" applyFont="1" applyAlignment="1">
      <alignment vertical="center"/>
    </xf>
    <xf numFmtId="0" fontId="0" fillId="13" borderId="0" xfId="0" applyFill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12" fillId="21" borderId="0" xfId="0" applyFont="1" applyFill="1" applyAlignment="1">
      <alignment horizontal="center" vertical="center"/>
    </xf>
    <xf numFmtId="0" fontId="16" fillId="16" borderId="0" xfId="0" applyFont="1" applyFill="1" applyAlignment="1">
      <alignment horizontal="center" vertical="center"/>
    </xf>
    <xf numFmtId="0" fontId="12" fillId="15" borderId="0" xfId="0" applyFont="1" applyFill="1" applyAlignment="1">
      <alignment horizontal="center" vertical="center" shrinkToFit="1"/>
    </xf>
    <xf numFmtId="0" fontId="12" fillId="13" borderId="0" xfId="0" applyFont="1" applyFill="1" applyAlignment="1">
      <alignment horizontal="center" vertical="center"/>
    </xf>
    <xf numFmtId="0" fontId="12" fillId="14" borderId="0" xfId="0" applyFont="1" applyFill="1" applyAlignment="1">
      <alignment horizontal="center" vertical="center"/>
    </xf>
    <xf numFmtId="0" fontId="12" fillId="12" borderId="0" xfId="0" applyFont="1" applyFill="1" applyAlignment="1">
      <alignment horizontal="center" vertical="center"/>
    </xf>
    <xf numFmtId="0" fontId="12" fillId="17" borderId="0" xfId="0" applyFont="1" applyFill="1" applyAlignment="1">
      <alignment horizontal="center" vertical="center" shrinkToFit="1"/>
    </xf>
  </cellXfs>
  <cellStyles count="5">
    <cellStyle name="パーセント" xfId="3" builtinId="5"/>
    <cellStyle name="ハイパーリンク" xfId="2" builtinId="8"/>
    <cellStyle name="桁区切り" xfId="1" builtinId="6"/>
    <cellStyle name="標準" xfId="0" builtinId="0"/>
    <cellStyle name="標準 2" xfId="4" xr:uid="{00000000-0005-0000-0000-000031000000}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7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8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12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13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1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15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16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1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19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2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2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22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23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4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医療需要の推計（病院）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②自動集計ﾌｫｰﾏｯﾄ２!$AN$84</c:f>
              <c:strCache>
                <c:ptCount val="1"/>
                <c:pt idx="0">
                  <c:v>病院・入院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②自動集計ﾌｫｰﾏｯﾄ２!$AO$84:$AU$84</c:f>
              <c:numCache>
                <c:formatCode>#,##0_);[Red]\(#,##0\)</c:formatCode>
                <c:ptCount val="7"/>
                <c:pt idx="0">
                  <c:v>53116.590260000012</c:v>
                </c:pt>
                <c:pt idx="1">
                  <c:v>55366.797219999993</c:v>
                </c:pt>
                <c:pt idx="2">
                  <c:v>56979.290100000006</c:v>
                </c:pt>
                <c:pt idx="3">
                  <c:v>58469.853479999998</c:v>
                </c:pt>
                <c:pt idx="4">
                  <c:v>58240.061969999995</c:v>
                </c:pt>
                <c:pt idx="5">
                  <c:v>55981.563079999993</c:v>
                </c:pt>
                <c:pt idx="6">
                  <c:v>54455.882669999999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4-4617-9800-5B69A768A788}"/>
            </c:ext>
          </c:extLst>
        </c:ser>
        <c:ser>
          <c:idx val="1"/>
          <c:order val="1"/>
          <c:tx>
            <c:strRef>
              <c:f>②自動集計ﾌｫｰﾏｯﾄ２!$AN$85</c:f>
              <c:strCache>
                <c:ptCount val="1"/>
                <c:pt idx="0">
                  <c:v>病院・外来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②自動集計ﾌｫｰﾏｯﾄ２!$AO$85:$AU$85</c:f>
              <c:numCache>
                <c:formatCode>#,##0_);[Red]\(#,##0\)</c:formatCode>
                <c:ptCount val="7"/>
                <c:pt idx="0">
                  <c:v>64529.87840999999</c:v>
                </c:pt>
                <c:pt idx="1">
                  <c:v>64255.829050000008</c:v>
                </c:pt>
                <c:pt idx="2">
                  <c:v>63660.879360000006</c:v>
                </c:pt>
                <c:pt idx="3">
                  <c:v>61851.855369999997</c:v>
                </c:pt>
                <c:pt idx="4">
                  <c:v>59986.04654000001</c:v>
                </c:pt>
                <c:pt idx="5">
                  <c:v>57597.349310000005</c:v>
                </c:pt>
                <c:pt idx="6">
                  <c:v>55257.359700000001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4-4617-9800-5B69A768A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81088"/>
        <c:axId val="-982763136"/>
      </c:barChart>
      <c:catAx>
        <c:axId val="-9827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3136"/>
        <c:crosses val="autoZero"/>
        <c:auto val="1"/>
        <c:lblAlgn val="ctr"/>
        <c:lblOffset val="100"/>
        <c:noMultiLvlLbl val="0"/>
      </c:catAx>
      <c:valAx>
        <c:axId val="-98276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8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C-401C-B326-DCA21B6DFAEE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3C-401C-B326-DCA21B6DFAEE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3C-401C-B326-DCA21B6DFAEE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C-401C-B326-DCA21B6DFAEE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C-401C-B326-DCA21B6DFAEE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3C-401C-B326-DCA21B6DFAEE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3C-401C-B326-DCA21B6DFAEE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23C-401C-B326-DCA21B6DFAEE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23C-401C-B326-DCA21B6DFAEE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②自動集計ﾌｫｰﾏｯﾄ２!$E$60:$E$78</c:f>
              <c:numCache>
                <c:formatCode>#,##0_);[Red]\(#,##0\)</c:formatCode>
                <c:ptCount val="19"/>
                <c:pt idx="0">
                  <c:v>60287</c:v>
                </c:pt>
                <c:pt idx="1">
                  <c:v>63214</c:v>
                </c:pt>
                <c:pt idx="2">
                  <c:v>67758</c:v>
                </c:pt>
                <c:pt idx="3">
                  <c:v>81723</c:v>
                </c:pt>
                <c:pt idx="4">
                  <c:v>95906</c:v>
                </c:pt>
                <c:pt idx="5">
                  <c:v>100084</c:v>
                </c:pt>
                <c:pt idx="6">
                  <c:v>105046</c:v>
                </c:pt>
                <c:pt idx="7">
                  <c:v>105361</c:v>
                </c:pt>
                <c:pt idx="8">
                  <c:v>112164</c:v>
                </c:pt>
                <c:pt idx="9">
                  <c:v>123637</c:v>
                </c:pt>
                <c:pt idx="10">
                  <c:v>145533</c:v>
                </c:pt>
                <c:pt idx="11">
                  <c:v>169270</c:v>
                </c:pt>
                <c:pt idx="12">
                  <c:v>193162</c:v>
                </c:pt>
                <c:pt idx="13">
                  <c:v>173082</c:v>
                </c:pt>
                <c:pt idx="14">
                  <c:v>166896</c:v>
                </c:pt>
                <c:pt idx="15">
                  <c:v>158237</c:v>
                </c:pt>
                <c:pt idx="16">
                  <c:v>177438</c:v>
                </c:pt>
                <c:pt idx="17">
                  <c:v>168680</c:v>
                </c:pt>
                <c:pt idx="18">
                  <c:v>136863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3C-401C-B326-DCA21B6D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6480"/>
        <c:axId val="-961926144"/>
      </c:barChart>
      <c:catAx>
        <c:axId val="-961936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6144"/>
        <c:crosses val="autoZero"/>
        <c:auto val="1"/>
        <c:lblAlgn val="ctr"/>
        <c:lblOffset val="100"/>
        <c:noMultiLvlLbl val="0"/>
      </c:catAx>
      <c:valAx>
        <c:axId val="-96192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71-469A-8BFA-A6AD4B7F6C59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71-469A-8BFA-A6AD4B7F6C59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71-469A-8BFA-A6AD4B7F6C59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71-469A-8BFA-A6AD4B7F6C59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71-469A-8BFA-A6AD4B7F6C59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B71-469A-8BFA-A6AD4B7F6C59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B71-469A-8BFA-A6AD4B7F6C59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B71-469A-8BFA-A6AD4B7F6C59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B71-469A-8BFA-A6AD4B7F6C59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②自動集計ﾌｫｰﾏｯﾄ２!$E$33:$E$51</c:f>
              <c:numCache>
                <c:formatCode>#,##0_);[Red]\(#,##0\)</c:formatCode>
                <c:ptCount val="19"/>
                <c:pt idx="0">
                  <c:v>63368</c:v>
                </c:pt>
                <c:pt idx="1">
                  <c:v>66155</c:v>
                </c:pt>
                <c:pt idx="2">
                  <c:v>70907</c:v>
                </c:pt>
                <c:pt idx="3">
                  <c:v>84869</c:v>
                </c:pt>
                <c:pt idx="4">
                  <c:v>97793</c:v>
                </c:pt>
                <c:pt idx="5">
                  <c:v>103576</c:v>
                </c:pt>
                <c:pt idx="6">
                  <c:v>112110</c:v>
                </c:pt>
                <c:pt idx="7">
                  <c:v>114271</c:v>
                </c:pt>
                <c:pt idx="8">
                  <c:v>116017</c:v>
                </c:pt>
                <c:pt idx="9">
                  <c:v>125115</c:v>
                </c:pt>
                <c:pt idx="10">
                  <c:v>143617</c:v>
                </c:pt>
                <c:pt idx="11">
                  <c:v>166992</c:v>
                </c:pt>
                <c:pt idx="12">
                  <c:v>187602</c:v>
                </c:pt>
                <c:pt idx="13">
                  <c:v>156337</c:v>
                </c:pt>
                <c:pt idx="14">
                  <c:v>143442</c:v>
                </c:pt>
                <c:pt idx="15">
                  <c:v>128315</c:v>
                </c:pt>
                <c:pt idx="16">
                  <c:v>126976</c:v>
                </c:pt>
                <c:pt idx="17">
                  <c:v>99567</c:v>
                </c:pt>
                <c:pt idx="18">
                  <c:v>50992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71-469A-8BFA-A6AD4B7F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0496"/>
        <c:axId val="-961921792"/>
      </c:barChart>
      <c:catAx>
        <c:axId val="-9619304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1792"/>
        <c:crosses val="autoZero"/>
        <c:auto val="1"/>
        <c:lblAlgn val="ctr"/>
        <c:lblOffset val="100"/>
        <c:noMultiLvlLbl val="0"/>
      </c:catAx>
      <c:valAx>
        <c:axId val="-961921792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B3-4F11-8C00-970145EF61E8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B3-4F11-8C00-970145EF61E8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AB3-4F11-8C00-970145EF61E8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AB3-4F11-8C00-970145EF61E8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AB3-4F11-8C00-970145EF61E8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AB3-4F11-8C00-970145EF61E8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AB3-4F11-8C00-970145EF61E8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AB3-4F11-8C00-970145EF61E8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AB3-4F11-8C00-970145EF61E8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②自動集計ﾌｫｰﾏｯﾄ２!$F$60:$F$78</c:f>
              <c:numCache>
                <c:formatCode>#,##0_);[Red]\(#,##0\)</c:formatCode>
                <c:ptCount val="19"/>
                <c:pt idx="0">
                  <c:v>56511</c:v>
                </c:pt>
                <c:pt idx="1">
                  <c:v>60907</c:v>
                </c:pt>
                <c:pt idx="2">
                  <c:v>63793</c:v>
                </c:pt>
                <c:pt idx="3">
                  <c:v>68933</c:v>
                </c:pt>
                <c:pt idx="4">
                  <c:v>83822</c:v>
                </c:pt>
                <c:pt idx="5">
                  <c:v>95129</c:v>
                </c:pt>
                <c:pt idx="6">
                  <c:v>100060</c:v>
                </c:pt>
                <c:pt idx="7">
                  <c:v>104577</c:v>
                </c:pt>
                <c:pt idx="8">
                  <c:v>104681</c:v>
                </c:pt>
                <c:pt idx="9">
                  <c:v>111986</c:v>
                </c:pt>
                <c:pt idx="10">
                  <c:v>123292</c:v>
                </c:pt>
                <c:pt idx="11">
                  <c:v>144642</c:v>
                </c:pt>
                <c:pt idx="12">
                  <c:v>167526</c:v>
                </c:pt>
                <c:pt idx="13">
                  <c:v>189553</c:v>
                </c:pt>
                <c:pt idx="14">
                  <c:v>168085</c:v>
                </c:pt>
                <c:pt idx="15">
                  <c:v>159681</c:v>
                </c:pt>
                <c:pt idx="16">
                  <c:v>146463</c:v>
                </c:pt>
                <c:pt idx="17">
                  <c:v>150067</c:v>
                </c:pt>
                <c:pt idx="18">
                  <c:v>173667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B3-4F11-8C00-970145EF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7568"/>
        <c:axId val="-961942464"/>
      </c:barChart>
      <c:catAx>
        <c:axId val="-961937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42464"/>
        <c:crosses val="autoZero"/>
        <c:auto val="1"/>
        <c:lblAlgn val="ctr"/>
        <c:lblOffset val="100"/>
        <c:noMultiLvlLbl val="0"/>
      </c:catAx>
      <c:valAx>
        <c:axId val="-96194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0-4E44-AE1C-80A22E2274FF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50-4E44-AE1C-80A22E2274FF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50-4E44-AE1C-80A22E2274FF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50-4E44-AE1C-80A22E2274FF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450-4E44-AE1C-80A22E2274FF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450-4E44-AE1C-80A22E2274FF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450-4E44-AE1C-80A22E2274FF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450-4E44-AE1C-80A22E2274FF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450-4E44-AE1C-80A22E2274FF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②自動集計ﾌｫｰﾏｯﾄ２!$F$33:$F$51</c:f>
              <c:numCache>
                <c:formatCode>#,##0_);[Red]\(#,##0\)</c:formatCode>
                <c:ptCount val="19"/>
                <c:pt idx="0">
                  <c:v>59402</c:v>
                </c:pt>
                <c:pt idx="1">
                  <c:v>63739</c:v>
                </c:pt>
                <c:pt idx="2">
                  <c:v>66753</c:v>
                </c:pt>
                <c:pt idx="3">
                  <c:v>72096</c:v>
                </c:pt>
                <c:pt idx="4">
                  <c:v>84320</c:v>
                </c:pt>
                <c:pt idx="5">
                  <c:v>96309</c:v>
                </c:pt>
                <c:pt idx="6">
                  <c:v>105160</c:v>
                </c:pt>
                <c:pt idx="7">
                  <c:v>112098</c:v>
                </c:pt>
                <c:pt idx="8">
                  <c:v>113022</c:v>
                </c:pt>
                <c:pt idx="9">
                  <c:v>115613</c:v>
                </c:pt>
                <c:pt idx="10">
                  <c:v>124787</c:v>
                </c:pt>
                <c:pt idx="11">
                  <c:v>142571</c:v>
                </c:pt>
                <c:pt idx="12">
                  <c:v>164226</c:v>
                </c:pt>
                <c:pt idx="13">
                  <c:v>180512</c:v>
                </c:pt>
                <c:pt idx="14">
                  <c:v>146791</c:v>
                </c:pt>
                <c:pt idx="15">
                  <c:v>129131</c:v>
                </c:pt>
                <c:pt idx="16">
                  <c:v>107602</c:v>
                </c:pt>
                <c:pt idx="17">
                  <c:v>91568</c:v>
                </c:pt>
                <c:pt idx="18">
                  <c:v>70142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50-4E44-AE1C-80A22E227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4640"/>
        <c:axId val="-961948448"/>
      </c:barChart>
      <c:catAx>
        <c:axId val="-9619446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8448"/>
        <c:crosses val="autoZero"/>
        <c:auto val="1"/>
        <c:lblAlgn val="ctr"/>
        <c:lblOffset val="100"/>
        <c:noMultiLvlLbl val="0"/>
      </c:catAx>
      <c:valAx>
        <c:axId val="-961948448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9A-4B73-8616-3B2BA98907B2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9A-4B73-8616-3B2BA98907B2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A-4B73-8616-3B2BA98907B2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9A-4B73-8616-3B2BA98907B2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A-4B73-8616-3B2BA98907B2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A-4B73-8616-3B2BA98907B2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A-4B73-8616-3B2BA98907B2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A-4B73-8616-3B2BA98907B2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39A-4B73-8616-3B2BA98907B2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②自動集計ﾌｫｰﾏｯﾄ２!$G$60:$G$78</c:f>
              <c:numCache>
                <c:formatCode>#,##0_);[Red]\(#,##0\)</c:formatCode>
                <c:ptCount val="19"/>
                <c:pt idx="0">
                  <c:v>52763</c:v>
                </c:pt>
                <c:pt idx="1">
                  <c:v>57141</c:v>
                </c:pt>
                <c:pt idx="2">
                  <c:v>61493</c:v>
                </c:pt>
                <c:pt idx="3">
                  <c:v>64866</c:v>
                </c:pt>
                <c:pt idx="4">
                  <c:v>70998</c:v>
                </c:pt>
                <c:pt idx="5">
                  <c:v>83113</c:v>
                </c:pt>
                <c:pt idx="6">
                  <c:v>95301</c:v>
                </c:pt>
                <c:pt idx="7">
                  <c:v>99691</c:v>
                </c:pt>
                <c:pt idx="8">
                  <c:v>104079</c:v>
                </c:pt>
                <c:pt idx="9">
                  <c:v>104357</c:v>
                </c:pt>
                <c:pt idx="10">
                  <c:v>111734</c:v>
                </c:pt>
                <c:pt idx="11">
                  <c:v>122586</c:v>
                </c:pt>
                <c:pt idx="12">
                  <c:v>143287</c:v>
                </c:pt>
                <c:pt idx="13">
                  <c:v>164644</c:v>
                </c:pt>
                <c:pt idx="14">
                  <c:v>184372</c:v>
                </c:pt>
                <c:pt idx="15">
                  <c:v>161436</c:v>
                </c:pt>
                <c:pt idx="16">
                  <c:v>148732</c:v>
                </c:pt>
                <c:pt idx="17">
                  <c:v>125626</c:v>
                </c:pt>
                <c:pt idx="18">
                  <c:v>179630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39A-4B73-8616-3B2BA9890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5392"/>
        <c:axId val="-961916352"/>
      </c:barChart>
      <c:catAx>
        <c:axId val="-961935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16352"/>
        <c:crosses val="autoZero"/>
        <c:auto val="1"/>
        <c:lblAlgn val="ctr"/>
        <c:lblOffset val="100"/>
        <c:noMultiLvlLbl val="0"/>
      </c:catAx>
      <c:valAx>
        <c:axId val="-96191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0F-4ADC-B176-46E95EAAF8DA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0F-4ADC-B176-46E95EAAF8DA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0F-4ADC-B176-46E95EAAF8DA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0F-4ADC-B176-46E95EAAF8DA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60F-4ADC-B176-46E95EAAF8DA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60F-4ADC-B176-46E95EAAF8DA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60F-4ADC-B176-46E95EAAF8DA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60F-4ADC-B176-46E95EAAF8DA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60F-4ADC-B176-46E95EAAF8DA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②自動集計ﾌｫｰﾏｯﾄ２!$G$33:$G$51</c:f>
              <c:numCache>
                <c:formatCode>#,##0_);[Red]\(#,##0\)</c:formatCode>
                <c:ptCount val="19"/>
                <c:pt idx="0">
                  <c:v>55447</c:v>
                </c:pt>
                <c:pt idx="1">
                  <c:v>59773</c:v>
                </c:pt>
                <c:pt idx="2">
                  <c:v>64332</c:v>
                </c:pt>
                <c:pt idx="3">
                  <c:v>67778</c:v>
                </c:pt>
                <c:pt idx="4">
                  <c:v>71770</c:v>
                </c:pt>
                <c:pt idx="5">
                  <c:v>82853</c:v>
                </c:pt>
                <c:pt idx="6">
                  <c:v>97830</c:v>
                </c:pt>
                <c:pt idx="7">
                  <c:v>105250</c:v>
                </c:pt>
                <c:pt idx="8">
                  <c:v>111188</c:v>
                </c:pt>
                <c:pt idx="9">
                  <c:v>112392</c:v>
                </c:pt>
                <c:pt idx="10">
                  <c:v>115343</c:v>
                </c:pt>
                <c:pt idx="11">
                  <c:v>123904</c:v>
                </c:pt>
                <c:pt idx="12">
                  <c:v>140561</c:v>
                </c:pt>
                <c:pt idx="13">
                  <c:v>158430</c:v>
                </c:pt>
                <c:pt idx="14">
                  <c:v>169947</c:v>
                </c:pt>
                <c:pt idx="15">
                  <c:v>133054</c:v>
                </c:pt>
                <c:pt idx="16">
                  <c:v>109548</c:v>
                </c:pt>
                <c:pt idx="17">
                  <c:v>79330</c:v>
                </c:pt>
                <c:pt idx="18">
                  <c:v>73063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60F-4ADC-B176-46E95EAAF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0704"/>
        <c:axId val="-961941920"/>
      </c:barChart>
      <c:catAx>
        <c:axId val="-961920704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1920"/>
        <c:crosses val="autoZero"/>
        <c:auto val="1"/>
        <c:lblAlgn val="ctr"/>
        <c:lblOffset val="100"/>
        <c:noMultiLvlLbl val="0"/>
      </c:catAx>
      <c:valAx>
        <c:axId val="-961941920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F-4E8B-971B-F26EA47D8BF3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3F-4E8B-971B-F26EA47D8BF3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3F-4E8B-971B-F26EA47D8BF3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3F-4E8B-971B-F26EA47D8BF3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3F-4E8B-971B-F26EA47D8BF3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93F-4E8B-971B-F26EA47D8BF3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3F-4E8B-971B-F26EA47D8BF3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93F-4E8B-971B-F26EA47D8BF3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93F-4E8B-971B-F26EA47D8BF3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②自動集計ﾌｫｰﾏｯﾄ２!$H$60:$H$78</c:f>
              <c:numCache>
                <c:formatCode>#,##0_);[Red]\(#,##0\)</c:formatCode>
                <c:ptCount val="19"/>
                <c:pt idx="0">
                  <c:v>47538</c:v>
                </c:pt>
                <c:pt idx="1">
                  <c:v>53420</c:v>
                </c:pt>
                <c:pt idx="2">
                  <c:v>57710</c:v>
                </c:pt>
                <c:pt idx="3">
                  <c:v>62560</c:v>
                </c:pt>
                <c:pt idx="4">
                  <c:v>66722</c:v>
                </c:pt>
                <c:pt idx="5">
                  <c:v>70342</c:v>
                </c:pt>
                <c:pt idx="6">
                  <c:v>83201</c:v>
                </c:pt>
                <c:pt idx="7">
                  <c:v>95130</c:v>
                </c:pt>
                <c:pt idx="8">
                  <c:v>99285</c:v>
                </c:pt>
                <c:pt idx="9">
                  <c:v>103842</c:v>
                </c:pt>
                <c:pt idx="10">
                  <c:v>104032</c:v>
                </c:pt>
                <c:pt idx="11">
                  <c:v>111224</c:v>
                </c:pt>
                <c:pt idx="12">
                  <c:v>121560</c:v>
                </c:pt>
                <c:pt idx="13">
                  <c:v>141021</c:v>
                </c:pt>
                <c:pt idx="14">
                  <c:v>160477</c:v>
                </c:pt>
                <c:pt idx="15">
                  <c:v>177474</c:v>
                </c:pt>
                <c:pt idx="16">
                  <c:v>151330</c:v>
                </c:pt>
                <c:pt idx="17">
                  <c:v>129108</c:v>
                </c:pt>
                <c:pt idx="18">
                  <c:v>164010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93F-4E8B-971B-F26EA47D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6272"/>
        <c:axId val="-961928320"/>
      </c:barChart>
      <c:catAx>
        <c:axId val="-961946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8320"/>
        <c:crosses val="autoZero"/>
        <c:auto val="1"/>
        <c:lblAlgn val="ctr"/>
        <c:lblOffset val="100"/>
        <c:noMultiLvlLbl val="0"/>
      </c:catAx>
      <c:valAx>
        <c:axId val="-961928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6-4C68-B46B-8B9C8DD0A71C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E6-4C68-B46B-8B9C8DD0A71C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E6-4C68-B46B-8B9C8DD0A71C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6-4C68-B46B-8B9C8DD0A71C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E6-4C68-B46B-8B9C8DD0A71C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1E6-4C68-B46B-8B9C8DD0A71C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1E6-4C68-B46B-8B9C8DD0A71C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1E6-4C68-B46B-8B9C8DD0A71C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1E6-4C68-B46B-8B9C8DD0A71C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②自動集計ﾌｫｰﾏｯﾄ２!$H$33:$H$51</c:f>
              <c:numCache>
                <c:formatCode>#,##0_);[Red]\(#,##0\)</c:formatCode>
                <c:ptCount val="19"/>
                <c:pt idx="0">
                  <c:v>49980</c:v>
                </c:pt>
                <c:pt idx="1">
                  <c:v>55888</c:v>
                </c:pt>
                <c:pt idx="2">
                  <c:v>60373</c:v>
                </c:pt>
                <c:pt idx="3">
                  <c:v>65317</c:v>
                </c:pt>
                <c:pt idx="4">
                  <c:v>67259</c:v>
                </c:pt>
                <c:pt idx="5">
                  <c:v>70400</c:v>
                </c:pt>
                <c:pt idx="6">
                  <c:v>84129</c:v>
                </c:pt>
                <c:pt idx="7">
                  <c:v>97948</c:v>
                </c:pt>
                <c:pt idx="8">
                  <c:v>104493</c:v>
                </c:pt>
                <c:pt idx="9">
                  <c:v>110816</c:v>
                </c:pt>
                <c:pt idx="10">
                  <c:v>111988</c:v>
                </c:pt>
                <c:pt idx="11">
                  <c:v>114699</c:v>
                </c:pt>
                <c:pt idx="12">
                  <c:v>122329</c:v>
                </c:pt>
                <c:pt idx="13">
                  <c:v>135961</c:v>
                </c:pt>
                <c:pt idx="14">
                  <c:v>149662</c:v>
                </c:pt>
                <c:pt idx="15">
                  <c:v>154573</c:v>
                </c:pt>
                <c:pt idx="16">
                  <c:v>114008</c:v>
                </c:pt>
                <c:pt idx="17">
                  <c:v>82319</c:v>
                </c:pt>
                <c:pt idx="18">
                  <c:v>67888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1E6-4C68-B46B-8B9C8DD0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17440"/>
        <c:axId val="-961933216"/>
      </c:barChart>
      <c:catAx>
        <c:axId val="-9619174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3216"/>
        <c:crosses val="autoZero"/>
        <c:auto val="1"/>
        <c:lblAlgn val="ctr"/>
        <c:lblOffset val="100"/>
        <c:noMultiLvlLbl val="0"/>
      </c:catAx>
      <c:valAx>
        <c:axId val="-961933216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0～14歳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②自動集計ﾌｫｰﾏｯﾄ２!$B$25:$H$25</c:f>
              <c:numCache>
                <c:formatCode>#,##0_);[Red]\(#,##0\)</c:formatCode>
                <c:ptCount val="7"/>
                <c:pt idx="0">
                  <c:v>556526</c:v>
                </c:pt>
                <c:pt idx="1">
                  <c:v>490629</c:v>
                </c:pt>
                <c:pt idx="2">
                  <c:v>430046</c:v>
                </c:pt>
                <c:pt idx="3">
                  <c:v>391689</c:v>
                </c:pt>
                <c:pt idx="4">
                  <c:v>371105</c:v>
                </c:pt>
                <c:pt idx="5">
                  <c:v>350949</c:v>
                </c:pt>
                <c:pt idx="6">
                  <c:v>324909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C-4B75-9082-CBF7740DCFC5}"/>
            </c:ext>
          </c:extLst>
        </c:ser>
        <c:ser>
          <c:idx val="1"/>
          <c:order val="1"/>
          <c:tx>
            <c:v>15～64歳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②自動集計ﾌｫｰﾏｯﾄ２!$B$26:$H$26</c:f>
              <c:numCache>
                <c:formatCode>#,##0_);[Red]\(#,##0\)</c:formatCode>
                <c:ptCount val="7"/>
                <c:pt idx="0">
                  <c:v>2988800</c:v>
                </c:pt>
                <c:pt idx="1">
                  <c:v>2828783</c:v>
                </c:pt>
                <c:pt idx="2">
                  <c:v>2670026</c:v>
                </c:pt>
                <c:pt idx="3">
                  <c:v>2483848</c:v>
                </c:pt>
                <c:pt idx="4">
                  <c:v>2234850</c:v>
                </c:pt>
                <c:pt idx="5">
                  <c:v>2028881</c:v>
                </c:pt>
                <c:pt idx="6">
                  <c:v>1867276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C-4B75-9082-CBF7740DCFC5}"/>
            </c:ext>
          </c:extLst>
        </c:ser>
        <c:ser>
          <c:idx val="2"/>
          <c:order val="2"/>
          <c:tx>
            <c:v>65歳以上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②自動集計ﾌｫｰﾏｯﾄ２!$B$27:$H$27</c:f>
              <c:numCache>
                <c:formatCode>#,##0_);[Red]\(#,##0\)</c:formatCode>
                <c:ptCount val="7"/>
                <c:pt idx="0">
                  <c:v>1679288</c:v>
                </c:pt>
                <c:pt idx="1">
                  <c:v>1687654</c:v>
                </c:pt>
                <c:pt idx="2">
                  <c:v>1691484</c:v>
                </c:pt>
                <c:pt idx="3">
                  <c:v>1686825</c:v>
                </c:pt>
                <c:pt idx="4">
                  <c:v>1713262</c:v>
                </c:pt>
                <c:pt idx="5">
                  <c:v>1687812</c:v>
                </c:pt>
                <c:pt idx="6">
                  <c:v>1627831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6C-4B75-9082-CBF7740DC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lineChart>
        <c:grouping val="stacked"/>
        <c:varyColors val="0"/>
        <c:ser>
          <c:idx val="3"/>
          <c:order val="3"/>
          <c:tx>
            <c:v>総人口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②自動集計ﾌｫｰﾏｯﾄ２!$B$5:$H$5</c:f>
              <c:numCache>
                <c:formatCode>#,##0_);[Red]\(#,##0\)</c:formatCode>
                <c:ptCount val="7"/>
                <c:pt idx="0">
                  <c:v>5224614</c:v>
                </c:pt>
                <c:pt idx="1">
                  <c:v>5007066</c:v>
                </c:pt>
                <c:pt idx="2">
                  <c:v>4791556</c:v>
                </c:pt>
                <c:pt idx="3">
                  <c:v>4562362</c:v>
                </c:pt>
                <c:pt idx="4">
                  <c:v>4319217</c:v>
                </c:pt>
                <c:pt idx="5">
                  <c:v>4067642</c:v>
                </c:pt>
                <c:pt idx="6">
                  <c:v>3820016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6C-4B75-9082-CBF7740DC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3088"/>
        <c:axId val="-961895136"/>
      </c:line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valAx>
        <c:axId val="-961895136"/>
        <c:scaling>
          <c:orientation val="minMax"/>
          <c:max val="700000"/>
        </c:scaling>
        <c:delete val="1"/>
        <c:axPos val="r"/>
        <c:numFmt formatCode="#,##0_);[Red]\(#,##0\)" sourceLinked="1"/>
        <c:majorTickMark val="out"/>
        <c:minorTickMark val="none"/>
        <c:tickLblPos val="nextTo"/>
        <c:crossAx val="-961913088"/>
        <c:crosses val="max"/>
        <c:crossBetween val="between"/>
      </c:valAx>
      <c:catAx>
        <c:axId val="-9619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-96189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人口割合の推移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年少人口割合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②自動集計ﾌｫｰﾏｯﾄ２!$B$86:$H$86</c:f>
              <c:numCache>
                <c:formatCode>0.0</c:formatCode>
                <c:ptCount val="7"/>
                <c:pt idx="0">
                  <c:v>10.652002234040639</c:v>
                </c:pt>
                <c:pt idx="1">
                  <c:v>9.7987324313280464</c:v>
                </c:pt>
                <c:pt idx="2">
                  <c:v>8.9750803288117691</c:v>
                </c:pt>
                <c:pt idx="3">
                  <c:v>8.5852240571879221</c:v>
                </c:pt>
                <c:pt idx="4">
                  <c:v>8.5919508096027588</c:v>
                </c:pt>
                <c:pt idx="5">
                  <c:v>8.6278241792173453</c:v>
                </c:pt>
                <c:pt idx="6">
                  <c:v>8.5054355793274166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9-446C-B160-383025D6459A}"/>
            </c:ext>
          </c:extLst>
        </c:ser>
        <c:ser>
          <c:idx val="1"/>
          <c:order val="1"/>
          <c:tx>
            <c:v>生産年齢人口割合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②自動集計ﾌｫｰﾏｯﾄ２!$B$87:$H$87</c:f>
              <c:numCache>
                <c:formatCode>0.0</c:formatCode>
                <c:ptCount val="7"/>
                <c:pt idx="0">
                  <c:v>57.206140013405772</c:v>
                </c:pt>
                <c:pt idx="1">
                  <c:v>56.495820107024755</c:v>
                </c:pt>
                <c:pt idx="2">
                  <c:v>55.723568711291286</c:v>
                </c:pt>
                <c:pt idx="3">
                  <c:v>54.44215079820497</c:v>
                </c:pt>
                <c:pt idx="4">
                  <c:v>51.742017129493611</c:v>
                </c:pt>
                <c:pt idx="5">
                  <c:v>49.878553717362536</c:v>
                </c:pt>
                <c:pt idx="6">
                  <c:v>48.881365941922752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9-446C-B160-383025D6459A}"/>
            </c:ext>
          </c:extLst>
        </c:ser>
        <c:ser>
          <c:idx val="2"/>
          <c:order val="2"/>
          <c:tx>
            <c:v>高齢者人口割合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②自動集計ﾌｫｰﾏｯﾄ２!$B$88:$H$88</c:f>
              <c:numCache>
                <c:formatCode>0.0</c:formatCode>
                <c:ptCount val="7"/>
                <c:pt idx="0">
                  <c:v>32.141857752553591</c:v>
                </c:pt>
                <c:pt idx="1">
                  <c:v>33.705447461647196</c:v>
                </c:pt>
                <c:pt idx="2">
                  <c:v>35.301350959896958</c:v>
                </c:pt>
                <c:pt idx="3">
                  <c:v>36.972625144607115</c:v>
                </c:pt>
                <c:pt idx="4">
                  <c:v>39.666032060903632</c:v>
                </c:pt>
                <c:pt idx="5">
                  <c:v>41.493622103420115</c:v>
                </c:pt>
                <c:pt idx="6">
                  <c:v>42.613198478749823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9-446C-B160-383025D64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4720"/>
        <c:axId val="-961906016"/>
      </c:lineChart>
      <c:catAx>
        <c:axId val="-9619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06016"/>
        <c:crosses val="autoZero"/>
        <c:auto val="1"/>
        <c:lblAlgn val="ctr"/>
        <c:lblOffset val="100"/>
        <c:noMultiLvlLbl val="0"/>
      </c:catAx>
      <c:valAx>
        <c:axId val="-961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医療需要の推計（診療所）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②自動集計ﾌｫｰﾏｯﾄ２!$AN$88</c:f>
              <c:strCache>
                <c:ptCount val="1"/>
                <c:pt idx="0">
                  <c:v>診療所・入院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②自動集計ﾌｫｰﾏｯﾄ２!$AO$88:$AU$88</c:f>
              <c:numCache>
                <c:formatCode>#,##0_);[Red]\(#,##0\)</c:formatCode>
                <c:ptCount val="7"/>
                <c:pt idx="0">
                  <c:v>1515.6840099999999</c:v>
                </c:pt>
                <c:pt idx="1">
                  <c:v>1597.8410100000001</c:v>
                </c:pt>
                <c:pt idx="2">
                  <c:v>1664.0939100000001</c:v>
                </c:pt>
                <c:pt idx="3">
                  <c:v>1747.1606100000001</c:v>
                </c:pt>
                <c:pt idx="4">
                  <c:v>1758.7795799999999</c:v>
                </c:pt>
                <c:pt idx="5">
                  <c:v>1687.0429199999999</c:v>
                </c:pt>
                <c:pt idx="6">
                  <c:v>1641.04305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7-4FB3-8DAF-25EED89D914B}"/>
            </c:ext>
          </c:extLst>
        </c:ser>
        <c:ser>
          <c:idx val="1"/>
          <c:order val="1"/>
          <c:tx>
            <c:strRef>
              <c:f>②自動集計ﾌｫｰﾏｯﾄ２!$AN$89</c:f>
              <c:strCache>
                <c:ptCount val="1"/>
                <c:pt idx="0">
                  <c:v>診療所・外来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②自動集計ﾌｫｰﾏｯﾄ２!$AO$89:$AU$89</c:f>
              <c:numCache>
                <c:formatCode>#,##0_);[Red]\(#,##0\)</c:formatCode>
                <c:ptCount val="7"/>
                <c:pt idx="0">
                  <c:v>186791.74467000001</c:v>
                </c:pt>
                <c:pt idx="1">
                  <c:v>183874.09650999997</c:v>
                </c:pt>
                <c:pt idx="2">
                  <c:v>180536.02486999999</c:v>
                </c:pt>
                <c:pt idx="3">
                  <c:v>174547.83498000001</c:v>
                </c:pt>
                <c:pt idx="4">
                  <c:v>168625.28367999999</c:v>
                </c:pt>
                <c:pt idx="5">
                  <c:v>161419.63566</c:v>
                </c:pt>
                <c:pt idx="6">
                  <c:v>154218.44539000001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7-4FB3-8DAF-25EED89D9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61504"/>
        <c:axId val="-982777824"/>
      </c:barChart>
      <c:catAx>
        <c:axId val="-9827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77824"/>
        <c:crosses val="autoZero"/>
        <c:auto val="1"/>
        <c:lblAlgn val="ctr"/>
        <c:lblOffset val="100"/>
        <c:noMultiLvlLbl val="0"/>
      </c:catAx>
      <c:valAx>
        <c:axId val="-98277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高齢者人口の推移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65歳以上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②自動集計ﾌｫｰﾏｯﾄ２!$B$27:$H$27</c:f>
              <c:numCache>
                <c:formatCode>#,##0_);[Red]\(#,##0\)</c:formatCode>
                <c:ptCount val="7"/>
                <c:pt idx="0">
                  <c:v>1679288</c:v>
                </c:pt>
                <c:pt idx="1">
                  <c:v>1687654</c:v>
                </c:pt>
                <c:pt idx="2">
                  <c:v>1691484</c:v>
                </c:pt>
                <c:pt idx="3">
                  <c:v>1686825</c:v>
                </c:pt>
                <c:pt idx="4">
                  <c:v>1713262</c:v>
                </c:pt>
                <c:pt idx="5">
                  <c:v>1687812</c:v>
                </c:pt>
                <c:pt idx="6">
                  <c:v>1627831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85-4187-A118-F38313A52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75</a:t>
            </a:r>
            <a:r>
              <a:rPr lang="ja-JP" altLang="en-US"/>
              <a:t>歳以上人口の推移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75歳以上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②自動集計ﾌｫｰﾏｯﾄ２!$B$29:$H$29</c:f>
              <c:numCache>
                <c:formatCode>#,##0_);[Red]\(#,##0\)</c:formatCode>
                <c:ptCount val="7"/>
                <c:pt idx="0">
                  <c:v>855525</c:v>
                </c:pt>
                <c:pt idx="1">
                  <c:v>984606</c:v>
                </c:pt>
                <c:pt idx="2">
                  <c:v>1056169</c:v>
                </c:pt>
                <c:pt idx="3">
                  <c:v>1047068</c:v>
                </c:pt>
                <c:pt idx="4">
                  <c:v>1028321</c:v>
                </c:pt>
                <c:pt idx="5">
                  <c:v>1010419</c:v>
                </c:pt>
                <c:pt idx="6">
                  <c:v>1040710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E-437C-93F0-5C8DCD187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85</a:t>
            </a:r>
            <a:r>
              <a:rPr lang="ja-JP" altLang="en-US"/>
              <a:t>歳以上人口の推移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85歳以上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②自動集計ﾌｫｰﾏｯﾄ２!$K$23:$Q$23</c:f>
              <c:numCache>
                <c:formatCode>#,##0_);[Red]\(#,##0\)</c:formatCode>
                <c:ptCount val="7"/>
                <c:pt idx="0">
                  <c:v>295222</c:v>
                </c:pt>
                <c:pt idx="1">
                  <c:v>333134</c:v>
                </c:pt>
                <c:pt idx="2">
                  <c:v>370782</c:v>
                </c:pt>
                <c:pt idx="3">
                  <c:v>456102</c:v>
                </c:pt>
                <c:pt idx="4">
                  <c:v>485444</c:v>
                </c:pt>
                <c:pt idx="5">
                  <c:v>457649</c:v>
                </c:pt>
                <c:pt idx="6">
                  <c:v>443325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69-9A65-52107E0FC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高齢者人口の推移（</a:t>
            </a:r>
            <a:r>
              <a:rPr lang="en-US" altLang="ja-JP"/>
              <a:t>5</a:t>
            </a:r>
            <a:r>
              <a:rPr lang="ja-JP" altLang="en-US"/>
              <a:t>歳階級別）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②自動集計ﾌｫｰﾏｯﾄ２!$A$19</c:f>
              <c:strCache>
                <c:ptCount val="1"/>
                <c:pt idx="0">
                  <c:v>65～69歳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②自動集計ﾌｫｰﾏｯﾄ２!$B$19:$H$19</c:f>
              <c:numCache>
                <c:formatCode>#,##0_);[Red]\(#,##0\)</c:formatCode>
                <c:ptCount val="7"/>
                <c:pt idx="0">
                  <c:v>399956</c:v>
                </c:pt>
                <c:pt idx="1">
                  <c:v>326207</c:v>
                </c:pt>
                <c:pt idx="2">
                  <c:v>325763</c:v>
                </c:pt>
                <c:pt idx="3">
                  <c:v>329419</c:v>
                </c:pt>
                <c:pt idx="4">
                  <c:v>370065</c:v>
                </c:pt>
                <c:pt idx="5">
                  <c:v>323074</c:v>
                </c:pt>
                <c:pt idx="6">
                  <c:v>276982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1-4ADD-BEDC-CB25DB88B074}"/>
            </c:ext>
          </c:extLst>
        </c:ser>
        <c:ser>
          <c:idx val="1"/>
          <c:order val="1"/>
          <c:tx>
            <c:strRef>
              <c:f>②自動集計ﾌｫｰﾏｯﾄ２!$A$20</c:f>
              <c:strCache>
                <c:ptCount val="1"/>
                <c:pt idx="0">
                  <c:v>70～74歳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②自動集計ﾌｫｰﾏｯﾄ２!$B$20:$H$20</c:f>
              <c:numCache>
                <c:formatCode>#,##0_);[Red]\(#,##0\)</c:formatCode>
                <c:ptCount val="7"/>
                <c:pt idx="0">
                  <c:v>423807</c:v>
                </c:pt>
                <c:pt idx="1">
                  <c:v>376841</c:v>
                </c:pt>
                <c:pt idx="2">
                  <c:v>309552</c:v>
                </c:pt>
                <c:pt idx="3">
                  <c:v>310338</c:v>
                </c:pt>
                <c:pt idx="4">
                  <c:v>314876</c:v>
                </c:pt>
                <c:pt idx="5">
                  <c:v>354319</c:v>
                </c:pt>
                <c:pt idx="6">
                  <c:v>310139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1-4ADD-BEDC-CB25DB88B074}"/>
            </c:ext>
          </c:extLst>
        </c:ser>
        <c:ser>
          <c:idx val="2"/>
          <c:order val="2"/>
          <c:tx>
            <c:strRef>
              <c:f>②自動集計ﾌｫｰﾏｯﾄ２!$A$21</c:f>
              <c:strCache>
                <c:ptCount val="1"/>
                <c:pt idx="0">
                  <c:v>75～79歳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②自動集計ﾌｫｰﾏｯﾄ２!$B$21:$H$21</c:f>
              <c:numCache>
                <c:formatCode>#,##0_);[Red]\(#,##0\)</c:formatCode>
                <c:ptCount val="7"/>
                <c:pt idx="0">
                  <c:v>310022</c:v>
                </c:pt>
                <c:pt idx="1">
                  <c:v>386837</c:v>
                </c:pt>
                <c:pt idx="2">
                  <c:v>346693</c:v>
                </c:pt>
                <c:pt idx="3">
                  <c:v>286552</c:v>
                </c:pt>
                <c:pt idx="4">
                  <c:v>288812</c:v>
                </c:pt>
                <c:pt idx="5">
                  <c:v>294490</c:v>
                </c:pt>
                <c:pt idx="6">
                  <c:v>332047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61-4ADD-BEDC-CB25DB88B074}"/>
            </c:ext>
          </c:extLst>
        </c:ser>
        <c:ser>
          <c:idx val="3"/>
          <c:order val="3"/>
          <c:tx>
            <c:strRef>
              <c:f>②自動集計ﾌｫｰﾏｯﾄ２!$A$22</c:f>
              <c:strCache>
                <c:ptCount val="1"/>
                <c:pt idx="0">
                  <c:v>80～84歳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②自動集計ﾌｫｰﾏｯﾄ２!$B$22:$H$22</c:f>
              <c:numCache>
                <c:formatCode>#,##0_);[Red]\(#,##0\)</c:formatCode>
                <c:ptCount val="7"/>
                <c:pt idx="0">
                  <c:v>250281</c:v>
                </c:pt>
                <c:pt idx="1">
                  <c:v>264635</c:v>
                </c:pt>
                <c:pt idx="2">
                  <c:v>338694</c:v>
                </c:pt>
                <c:pt idx="3">
                  <c:v>304414</c:v>
                </c:pt>
                <c:pt idx="4">
                  <c:v>254065</c:v>
                </c:pt>
                <c:pt idx="5">
                  <c:v>258280</c:v>
                </c:pt>
                <c:pt idx="6">
                  <c:v>265338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61-4ADD-BEDC-CB25DB88B074}"/>
            </c:ext>
          </c:extLst>
        </c:ser>
        <c:ser>
          <c:idx val="4"/>
          <c:order val="4"/>
          <c:tx>
            <c:strRef>
              <c:f>②自動集計ﾌｫｰﾏｯﾄ２!$A$23</c:f>
              <c:strCache>
                <c:ptCount val="1"/>
                <c:pt idx="0">
                  <c:v>85～89歳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②自動集計ﾌｫｰﾏｯﾄ２!$B$23:$H$23</c:f>
              <c:numCache>
                <c:formatCode>#,##0_);[Red]\(#,##0\)</c:formatCode>
                <c:ptCount val="7"/>
                <c:pt idx="0">
                  <c:v>178853</c:v>
                </c:pt>
                <c:pt idx="1">
                  <c:v>187808</c:v>
                </c:pt>
                <c:pt idx="2">
                  <c:v>204485</c:v>
                </c:pt>
                <c:pt idx="3">
                  <c:v>268247</c:v>
                </c:pt>
                <c:pt idx="4">
                  <c:v>241635</c:v>
                </c:pt>
                <c:pt idx="5">
                  <c:v>204956</c:v>
                </c:pt>
                <c:pt idx="6">
                  <c:v>211427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61-4ADD-BEDC-CB25DB88B074}"/>
            </c:ext>
          </c:extLst>
        </c:ser>
        <c:ser>
          <c:idx val="5"/>
          <c:order val="5"/>
          <c:tx>
            <c:strRef>
              <c:f>②自動集計ﾌｫｰﾏｯﾄ２!$A$24</c:f>
              <c:strCache>
                <c:ptCount val="1"/>
                <c:pt idx="0">
                  <c:v>90歳～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②自動集計ﾌｫｰﾏｯﾄ２!$B$24:$H$24</c:f>
              <c:numCache>
                <c:formatCode>#,##0_);[Red]\(#,##0\)</c:formatCode>
                <c:ptCount val="7"/>
                <c:pt idx="0">
                  <c:v>116369</c:v>
                </c:pt>
                <c:pt idx="1">
                  <c:v>145326</c:v>
                </c:pt>
                <c:pt idx="2">
                  <c:v>166297</c:v>
                </c:pt>
                <c:pt idx="3">
                  <c:v>187855</c:v>
                </c:pt>
                <c:pt idx="4">
                  <c:v>243809</c:v>
                </c:pt>
                <c:pt idx="5">
                  <c:v>252693</c:v>
                </c:pt>
                <c:pt idx="6">
                  <c:v>231898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61-4ADD-BEDC-CB25DB88B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641714975"/>
        <c:axId val="1641729855"/>
      </c:barChart>
      <c:catAx>
        <c:axId val="164171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41729855"/>
        <c:crosses val="autoZero"/>
        <c:auto val="1"/>
        <c:lblAlgn val="ctr"/>
        <c:lblOffset val="100"/>
        <c:noMultiLvlLbl val="0"/>
      </c:catAx>
      <c:valAx>
        <c:axId val="164172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4171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0～14歳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②自動集計ﾌｫｰﾏｯﾄ２!$B$25:$H$25</c:f>
              <c:numCache>
                <c:formatCode>#,##0_);[Red]\(#,##0\)</c:formatCode>
                <c:ptCount val="7"/>
                <c:pt idx="0">
                  <c:v>556526</c:v>
                </c:pt>
                <c:pt idx="1">
                  <c:v>490629</c:v>
                </c:pt>
                <c:pt idx="2">
                  <c:v>430046</c:v>
                </c:pt>
                <c:pt idx="3">
                  <c:v>391689</c:v>
                </c:pt>
                <c:pt idx="4">
                  <c:v>371105</c:v>
                </c:pt>
                <c:pt idx="5">
                  <c:v>350949</c:v>
                </c:pt>
                <c:pt idx="6">
                  <c:v>324909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9-4F68-A6E4-E61327DA2E69}"/>
            </c:ext>
          </c:extLst>
        </c:ser>
        <c:ser>
          <c:idx val="1"/>
          <c:order val="1"/>
          <c:tx>
            <c:v>15～64歳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②自動集計ﾌｫｰﾏｯﾄ２!$B$26:$H$26</c:f>
              <c:numCache>
                <c:formatCode>#,##0_);[Red]\(#,##0\)</c:formatCode>
                <c:ptCount val="7"/>
                <c:pt idx="0">
                  <c:v>2988800</c:v>
                </c:pt>
                <c:pt idx="1">
                  <c:v>2828783</c:v>
                </c:pt>
                <c:pt idx="2">
                  <c:v>2670026</c:v>
                </c:pt>
                <c:pt idx="3">
                  <c:v>2483848</c:v>
                </c:pt>
                <c:pt idx="4">
                  <c:v>2234850</c:v>
                </c:pt>
                <c:pt idx="5">
                  <c:v>2028881</c:v>
                </c:pt>
                <c:pt idx="6">
                  <c:v>1867276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9-4F68-A6E4-E61327DA2E69}"/>
            </c:ext>
          </c:extLst>
        </c:ser>
        <c:ser>
          <c:idx val="2"/>
          <c:order val="2"/>
          <c:tx>
            <c:v>65歳以上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②自動集計ﾌｫｰﾏｯﾄ２!$B$27:$H$27</c:f>
              <c:numCache>
                <c:formatCode>#,##0_);[Red]\(#,##0\)</c:formatCode>
                <c:ptCount val="7"/>
                <c:pt idx="0">
                  <c:v>1679288</c:v>
                </c:pt>
                <c:pt idx="1">
                  <c:v>1687654</c:v>
                </c:pt>
                <c:pt idx="2">
                  <c:v>1691484</c:v>
                </c:pt>
                <c:pt idx="3">
                  <c:v>1686825</c:v>
                </c:pt>
                <c:pt idx="4">
                  <c:v>1713262</c:v>
                </c:pt>
                <c:pt idx="5">
                  <c:v>1687812</c:v>
                </c:pt>
                <c:pt idx="6">
                  <c:v>1627831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99-4F68-A6E4-E61327DA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lineChart>
        <c:grouping val="stacked"/>
        <c:varyColors val="0"/>
        <c:ser>
          <c:idx val="3"/>
          <c:order val="3"/>
          <c:tx>
            <c:v>総人口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②自動集計ﾌｫｰﾏｯﾄ２!$B$5:$H$5</c:f>
              <c:numCache>
                <c:formatCode>#,##0_);[Red]\(#,##0\)</c:formatCode>
                <c:ptCount val="7"/>
                <c:pt idx="0">
                  <c:v>5224614</c:v>
                </c:pt>
                <c:pt idx="1">
                  <c:v>5007066</c:v>
                </c:pt>
                <c:pt idx="2">
                  <c:v>4791556</c:v>
                </c:pt>
                <c:pt idx="3">
                  <c:v>4562362</c:v>
                </c:pt>
                <c:pt idx="4">
                  <c:v>4319217</c:v>
                </c:pt>
                <c:pt idx="5">
                  <c:v>4067642</c:v>
                </c:pt>
                <c:pt idx="6">
                  <c:v>3820016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99-4F68-A6E4-E61327DA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3088"/>
        <c:axId val="-961895136"/>
      </c:line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valAx>
        <c:axId val="-961895136"/>
        <c:scaling>
          <c:orientation val="minMax"/>
          <c:max val="700000"/>
        </c:scaling>
        <c:delete val="1"/>
        <c:axPos val="r"/>
        <c:numFmt formatCode="#,##0_);[Red]\(#,##0\)" sourceLinked="1"/>
        <c:majorTickMark val="out"/>
        <c:minorTickMark val="none"/>
        <c:tickLblPos val="nextTo"/>
        <c:crossAx val="-961913088"/>
        <c:crosses val="max"/>
        <c:crossBetween val="between"/>
      </c:valAx>
      <c:catAx>
        <c:axId val="-96191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-96189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人口割合の推移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年少人口割合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②自動集計ﾌｫｰﾏｯﾄ２!$B$86:$H$86</c:f>
              <c:numCache>
                <c:formatCode>0.0</c:formatCode>
                <c:ptCount val="7"/>
                <c:pt idx="0">
                  <c:v>10.652002234040639</c:v>
                </c:pt>
                <c:pt idx="1">
                  <c:v>9.7987324313280464</c:v>
                </c:pt>
                <c:pt idx="2">
                  <c:v>8.9750803288117691</c:v>
                </c:pt>
                <c:pt idx="3">
                  <c:v>8.5852240571879221</c:v>
                </c:pt>
                <c:pt idx="4">
                  <c:v>8.5919508096027588</c:v>
                </c:pt>
                <c:pt idx="5">
                  <c:v>8.6278241792173453</c:v>
                </c:pt>
                <c:pt idx="6">
                  <c:v>8.5054355793274166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D-4545-88FE-BF0542602905}"/>
            </c:ext>
          </c:extLst>
        </c:ser>
        <c:ser>
          <c:idx val="1"/>
          <c:order val="1"/>
          <c:tx>
            <c:v>生産年齢人口割合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②自動集計ﾌｫｰﾏｯﾄ２!$B$87:$H$87</c:f>
              <c:numCache>
                <c:formatCode>0.0</c:formatCode>
                <c:ptCount val="7"/>
                <c:pt idx="0">
                  <c:v>57.206140013405772</c:v>
                </c:pt>
                <c:pt idx="1">
                  <c:v>56.495820107024755</c:v>
                </c:pt>
                <c:pt idx="2">
                  <c:v>55.723568711291286</c:v>
                </c:pt>
                <c:pt idx="3">
                  <c:v>54.44215079820497</c:v>
                </c:pt>
                <c:pt idx="4">
                  <c:v>51.742017129493611</c:v>
                </c:pt>
                <c:pt idx="5">
                  <c:v>49.878553717362536</c:v>
                </c:pt>
                <c:pt idx="6">
                  <c:v>48.881365941922752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D-4545-88FE-BF0542602905}"/>
            </c:ext>
          </c:extLst>
        </c:ser>
        <c:ser>
          <c:idx val="2"/>
          <c:order val="2"/>
          <c:tx>
            <c:v>高齢者人口割合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②自動集計ﾌｫｰﾏｯﾄ２!$B$88:$H$88</c:f>
              <c:numCache>
                <c:formatCode>0.0</c:formatCode>
                <c:ptCount val="7"/>
                <c:pt idx="0">
                  <c:v>32.141857752553591</c:v>
                </c:pt>
                <c:pt idx="1">
                  <c:v>33.705447461647196</c:v>
                </c:pt>
                <c:pt idx="2">
                  <c:v>35.301350959896958</c:v>
                </c:pt>
                <c:pt idx="3">
                  <c:v>36.972625144607115</c:v>
                </c:pt>
                <c:pt idx="4">
                  <c:v>39.666032060903632</c:v>
                </c:pt>
                <c:pt idx="5">
                  <c:v>41.493622103420115</c:v>
                </c:pt>
                <c:pt idx="6">
                  <c:v>42.613198478749823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D-4545-88FE-BF054260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1914720"/>
        <c:axId val="-961906016"/>
      </c:lineChart>
      <c:catAx>
        <c:axId val="-9619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06016"/>
        <c:crosses val="autoZero"/>
        <c:auto val="1"/>
        <c:lblAlgn val="ctr"/>
        <c:lblOffset val="100"/>
        <c:noMultiLvlLbl val="0"/>
      </c:catAx>
      <c:valAx>
        <c:axId val="-96190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4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高齢者人口の推移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65歳以上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②自動集計ﾌｫｰﾏｯﾄ２!$B$27:$H$27</c:f>
              <c:numCache>
                <c:formatCode>#,##0_);[Red]\(#,##0\)</c:formatCode>
                <c:ptCount val="7"/>
                <c:pt idx="0">
                  <c:v>1679288</c:v>
                </c:pt>
                <c:pt idx="1">
                  <c:v>1687654</c:v>
                </c:pt>
                <c:pt idx="2">
                  <c:v>1691484</c:v>
                </c:pt>
                <c:pt idx="3">
                  <c:v>1686825</c:v>
                </c:pt>
                <c:pt idx="4">
                  <c:v>1713262</c:v>
                </c:pt>
                <c:pt idx="5">
                  <c:v>1687812</c:v>
                </c:pt>
                <c:pt idx="6">
                  <c:v>1627831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2-4EC2-993B-34E8A3D1D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DE-4FC7-AD1C-C0EE1CBF0490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DE-4FC7-AD1C-C0EE1CBF0490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DE-4FC7-AD1C-C0EE1CBF0490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DE-4FC7-AD1C-C0EE1CBF0490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DE-4FC7-AD1C-C0EE1CBF0490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DE-4FC7-AD1C-C0EE1CBF0490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DE-4FC7-AD1C-C0EE1CBF0490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DE-4FC7-AD1C-C0EE1CBF0490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FDE-4FC7-AD1C-C0EE1CBF0490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②自動集計ﾌｫｰﾏｯﾄ２!$B$33:$B$51</c:f>
              <c:numCache>
                <c:formatCode>#,##0_);[Red]\(#,##0\)</c:formatCode>
                <c:ptCount val="19"/>
                <c:pt idx="0">
                  <c:v>83139</c:v>
                </c:pt>
                <c:pt idx="1">
                  <c:v>96895</c:v>
                </c:pt>
                <c:pt idx="2">
                  <c:v>104863</c:v>
                </c:pt>
                <c:pt idx="3">
                  <c:v>114385</c:v>
                </c:pt>
                <c:pt idx="4">
                  <c:v>117240</c:v>
                </c:pt>
                <c:pt idx="5">
                  <c:v>116396</c:v>
                </c:pt>
                <c:pt idx="6">
                  <c:v>126617</c:v>
                </c:pt>
                <c:pt idx="7">
                  <c:v>144313</c:v>
                </c:pt>
                <c:pt idx="8">
                  <c:v>168800</c:v>
                </c:pt>
                <c:pt idx="9">
                  <c:v>194540</c:v>
                </c:pt>
                <c:pt idx="10">
                  <c:v>168639</c:v>
                </c:pt>
                <c:pt idx="11">
                  <c:v>164288</c:v>
                </c:pt>
                <c:pt idx="12">
                  <c:v>162532</c:v>
                </c:pt>
                <c:pt idx="13">
                  <c:v>187921</c:v>
                </c:pt>
                <c:pt idx="14">
                  <c:v>191510</c:v>
                </c:pt>
                <c:pt idx="15">
                  <c:v>130762</c:v>
                </c:pt>
                <c:pt idx="16">
                  <c:v>98882</c:v>
                </c:pt>
                <c:pt idx="17">
                  <c:v>63452</c:v>
                </c:pt>
                <c:pt idx="18">
                  <c:v>29914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DE-4FC7-AD1C-C0EE1CBF0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2672"/>
        <c:axId val="-961940832"/>
      </c:barChart>
      <c:catAx>
        <c:axId val="-96193267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0832"/>
        <c:crosses val="autoZero"/>
        <c:auto val="1"/>
        <c:lblAlgn val="ctr"/>
        <c:lblOffset val="100"/>
        <c:noMultiLvlLbl val="0"/>
      </c:catAx>
      <c:valAx>
        <c:axId val="-961940832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32-426C-B128-E50DE2AF7E97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32-426C-B128-E50DE2AF7E97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32-426C-B128-E50DE2AF7E97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32-426C-B128-E50DE2AF7E97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32-426C-B128-E50DE2AF7E97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E32-426C-B128-E50DE2AF7E97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32-426C-B128-E50DE2AF7E97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32-426C-B128-E50DE2AF7E97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32-426C-B128-E50DE2AF7E97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②自動集計ﾌｫｰﾏｯﾄ２!$C$33:$C$51</c:f>
              <c:numCache>
                <c:formatCode>#,##0_);[Red]\(#,##0\)</c:formatCode>
                <c:ptCount val="19"/>
                <c:pt idx="0">
                  <c:v>69883</c:v>
                </c:pt>
                <c:pt idx="1">
                  <c:v>82953</c:v>
                </c:pt>
                <c:pt idx="2">
                  <c:v>97829</c:v>
                </c:pt>
                <c:pt idx="3">
                  <c:v>106833</c:v>
                </c:pt>
                <c:pt idx="4">
                  <c:v>112648</c:v>
                </c:pt>
                <c:pt idx="5">
                  <c:v>113634</c:v>
                </c:pt>
                <c:pt idx="6">
                  <c:v>116921</c:v>
                </c:pt>
                <c:pt idx="7">
                  <c:v>126567</c:v>
                </c:pt>
                <c:pt idx="8">
                  <c:v>144226</c:v>
                </c:pt>
                <c:pt idx="9">
                  <c:v>168905</c:v>
                </c:pt>
                <c:pt idx="10">
                  <c:v>193104</c:v>
                </c:pt>
                <c:pt idx="11">
                  <c:v>166128</c:v>
                </c:pt>
                <c:pt idx="12">
                  <c:v>160447</c:v>
                </c:pt>
                <c:pt idx="13">
                  <c:v>154476</c:v>
                </c:pt>
                <c:pt idx="14">
                  <c:v>173185</c:v>
                </c:pt>
                <c:pt idx="15">
                  <c:v>168250</c:v>
                </c:pt>
                <c:pt idx="16">
                  <c:v>104312</c:v>
                </c:pt>
                <c:pt idx="17">
                  <c:v>66394</c:v>
                </c:pt>
                <c:pt idx="18">
                  <c:v>39339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32-426C-B128-E50DE2AF7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0288"/>
        <c:axId val="-961947904"/>
      </c:barChart>
      <c:catAx>
        <c:axId val="-96194028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7904"/>
        <c:crosses val="autoZero"/>
        <c:auto val="1"/>
        <c:lblAlgn val="ctr"/>
        <c:lblOffset val="100"/>
        <c:noMultiLvlLbl val="0"/>
      </c:catAx>
      <c:valAx>
        <c:axId val="-9619479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8-40EA-A7EC-EF7934B1AE07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28-40EA-A7EC-EF7934B1AE07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28-40EA-A7EC-EF7934B1AE07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8-40EA-A7EC-EF7934B1AE07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28-40EA-A7EC-EF7934B1AE07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28-40EA-A7EC-EF7934B1AE07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28-40EA-A7EC-EF7934B1AE07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228-40EA-A7EC-EF7934B1AE07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228-40EA-A7EC-EF7934B1AE07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②自動集計ﾌｫｰﾏｯﾄ２!$C$60:$C$78</c:f>
              <c:numCache>
                <c:formatCode>#,##0_);[Red]\(#,##0\)</c:formatCode>
                <c:ptCount val="19"/>
                <c:pt idx="0">
                  <c:v>66486</c:v>
                </c:pt>
                <c:pt idx="1">
                  <c:v>79970</c:v>
                </c:pt>
                <c:pt idx="2">
                  <c:v>93508</c:v>
                </c:pt>
                <c:pt idx="3">
                  <c:v>100080</c:v>
                </c:pt>
                <c:pt idx="4">
                  <c:v>106598</c:v>
                </c:pt>
                <c:pt idx="5">
                  <c:v>106557</c:v>
                </c:pt>
                <c:pt idx="6">
                  <c:v>112785</c:v>
                </c:pt>
                <c:pt idx="7">
                  <c:v>124315</c:v>
                </c:pt>
                <c:pt idx="8">
                  <c:v>146155</c:v>
                </c:pt>
                <c:pt idx="9">
                  <c:v>171065</c:v>
                </c:pt>
                <c:pt idx="10">
                  <c:v>196860</c:v>
                </c:pt>
                <c:pt idx="11">
                  <c:v>178777</c:v>
                </c:pt>
                <c:pt idx="12">
                  <c:v>176178</c:v>
                </c:pt>
                <c:pt idx="13">
                  <c:v>171731</c:v>
                </c:pt>
                <c:pt idx="14">
                  <c:v>203656</c:v>
                </c:pt>
                <c:pt idx="15">
                  <c:v>218587</c:v>
                </c:pt>
                <c:pt idx="16">
                  <c:v>160323</c:v>
                </c:pt>
                <c:pt idx="17">
                  <c:v>121414</c:v>
                </c:pt>
                <c:pt idx="18">
                  <c:v>105987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28-40EA-A7EC-EF7934B1A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8656"/>
        <c:axId val="-961929408"/>
      </c:barChart>
      <c:catAx>
        <c:axId val="-961938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9408"/>
        <c:crosses val="autoZero"/>
        <c:auto val="1"/>
        <c:lblAlgn val="ctr"/>
        <c:lblOffset val="100"/>
        <c:noMultiLvlLbl val="0"/>
      </c:catAx>
      <c:valAx>
        <c:axId val="-96192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医療需要の推計（歯科診療所）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②自動集計ﾌｫｰﾏｯﾄ２!$AN$92</c:f>
              <c:strCache>
                <c:ptCount val="1"/>
                <c:pt idx="0">
                  <c:v>歯科診療所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②自動集計ﾌｫｰﾏｯﾄ２!$AO$92:$AU$92</c:f>
              <c:numCache>
                <c:formatCode>#,##0_);[Red]\(#,##0\)</c:formatCode>
                <c:ptCount val="7"/>
                <c:pt idx="0">
                  <c:v>57009.147840000005</c:v>
                </c:pt>
                <c:pt idx="1">
                  <c:v>55420.99843</c:v>
                </c:pt>
                <c:pt idx="2">
                  <c:v>53684.504369999995</c:v>
                </c:pt>
                <c:pt idx="3">
                  <c:v>51268.59706</c:v>
                </c:pt>
                <c:pt idx="4">
                  <c:v>49033.088739999999</c:v>
                </c:pt>
                <c:pt idx="5">
                  <c:v>46660.314830000003</c:v>
                </c:pt>
                <c:pt idx="6">
                  <c:v>44162.611909999992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0-4CAB-80AB-9F8C93B48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80544"/>
        <c:axId val="-982760416"/>
      </c:barChart>
      <c:catAx>
        <c:axId val="-98278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0416"/>
        <c:crosses val="autoZero"/>
        <c:auto val="1"/>
        <c:lblAlgn val="ctr"/>
        <c:lblOffset val="100"/>
        <c:noMultiLvlLbl val="0"/>
      </c:catAx>
      <c:valAx>
        <c:axId val="-9827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8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5-4A42-9E20-C2DD2E818230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85-4A42-9E20-C2DD2E818230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85-4A42-9E20-C2DD2E818230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5-4A42-9E20-C2DD2E818230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85-4A42-9E20-C2DD2E818230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985-4A42-9E20-C2DD2E818230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985-4A42-9E20-C2DD2E818230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985-4A42-9E20-C2DD2E818230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985-4A42-9E20-C2DD2E818230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②自動集計ﾌｫｰﾏｯﾄ２!$D$33:$D$51</c:f>
              <c:numCache>
                <c:formatCode>#,##0_);[Red]\(#,##0\)</c:formatCode>
                <c:ptCount val="19"/>
                <c:pt idx="0">
                  <c:v>65804</c:v>
                </c:pt>
                <c:pt idx="1">
                  <c:v>70272</c:v>
                </c:pt>
                <c:pt idx="2">
                  <c:v>83622</c:v>
                </c:pt>
                <c:pt idx="3">
                  <c:v>99052</c:v>
                </c:pt>
                <c:pt idx="4">
                  <c:v>105228</c:v>
                </c:pt>
                <c:pt idx="5">
                  <c:v>110662</c:v>
                </c:pt>
                <c:pt idx="6">
                  <c:v>114642</c:v>
                </c:pt>
                <c:pt idx="7">
                  <c:v>116960</c:v>
                </c:pt>
                <c:pt idx="8">
                  <c:v>125543</c:v>
                </c:pt>
                <c:pt idx="9">
                  <c:v>143921</c:v>
                </c:pt>
                <c:pt idx="10">
                  <c:v>168427</c:v>
                </c:pt>
                <c:pt idx="11">
                  <c:v>191130</c:v>
                </c:pt>
                <c:pt idx="12">
                  <c:v>162820</c:v>
                </c:pt>
                <c:pt idx="13">
                  <c:v>153469</c:v>
                </c:pt>
                <c:pt idx="14">
                  <c:v>143598</c:v>
                </c:pt>
                <c:pt idx="15">
                  <c:v>153429</c:v>
                </c:pt>
                <c:pt idx="16">
                  <c:v>138632</c:v>
                </c:pt>
                <c:pt idx="17">
                  <c:v>72319</c:v>
                </c:pt>
                <c:pt idx="18">
                  <c:v>45092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85-4A42-9E20-C2DD2E818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9952"/>
        <c:axId val="-961943008"/>
      </c:barChart>
      <c:catAx>
        <c:axId val="-96192995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3008"/>
        <c:crosses val="autoZero"/>
        <c:auto val="1"/>
        <c:lblAlgn val="ctr"/>
        <c:lblOffset val="100"/>
        <c:noMultiLvlLbl val="0"/>
      </c:catAx>
      <c:valAx>
        <c:axId val="-961943008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2-4B5F-B311-7FC2568A8F09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2-4B5F-B311-7FC2568A8F09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62-4B5F-B311-7FC2568A8F09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62-4B5F-B311-7FC2568A8F09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362-4B5F-B311-7FC2568A8F09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362-4B5F-B311-7FC2568A8F09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362-4B5F-B311-7FC2568A8F09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362-4B5F-B311-7FC2568A8F09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362-4B5F-B311-7FC2568A8F09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②自動集計ﾌｫｰﾏｯﾄ２!$D$60:$D$78</c:f>
              <c:numCache>
                <c:formatCode>#,##0_);[Red]\(#,##0\)</c:formatCode>
                <c:ptCount val="19"/>
                <c:pt idx="0">
                  <c:v>62599</c:v>
                </c:pt>
                <c:pt idx="1">
                  <c:v>67147</c:v>
                </c:pt>
                <c:pt idx="2">
                  <c:v>80602</c:v>
                </c:pt>
                <c:pt idx="3">
                  <c:v>94406</c:v>
                </c:pt>
                <c:pt idx="4">
                  <c:v>101186</c:v>
                </c:pt>
                <c:pt idx="5">
                  <c:v>105192</c:v>
                </c:pt>
                <c:pt idx="6">
                  <c:v>106118</c:v>
                </c:pt>
                <c:pt idx="7">
                  <c:v>112574</c:v>
                </c:pt>
                <c:pt idx="8">
                  <c:v>123841</c:v>
                </c:pt>
                <c:pt idx="9">
                  <c:v>145933</c:v>
                </c:pt>
                <c:pt idx="10">
                  <c:v>170444</c:v>
                </c:pt>
                <c:pt idx="11">
                  <c:v>195322</c:v>
                </c:pt>
                <c:pt idx="12">
                  <c:v>176625</c:v>
                </c:pt>
                <c:pt idx="13">
                  <c:v>172294</c:v>
                </c:pt>
                <c:pt idx="14">
                  <c:v>165954</c:v>
                </c:pt>
                <c:pt idx="15">
                  <c:v>193264</c:v>
                </c:pt>
                <c:pt idx="16">
                  <c:v>200062</c:v>
                </c:pt>
                <c:pt idx="17">
                  <c:v>132166</c:v>
                </c:pt>
                <c:pt idx="18">
                  <c:v>121205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62-4B5F-B311-7FC2568A8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8112"/>
        <c:axId val="-961939200"/>
      </c:barChart>
      <c:catAx>
        <c:axId val="-961938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39200"/>
        <c:crosses val="autoZero"/>
        <c:auto val="1"/>
        <c:lblAlgn val="ctr"/>
        <c:lblOffset val="100"/>
        <c:noMultiLvlLbl val="0"/>
      </c:catAx>
      <c:valAx>
        <c:axId val="-96193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1-437E-8DF3-9CDCE63FB9A9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F1-437E-8DF3-9CDCE63FB9A9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F1-437E-8DF3-9CDCE63FB9A9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1-437E-8DF3-9CDCE63FB9A9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3F1-437E-8DF3-9CDCE63FB9A9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3F1-437E-8DF3-9CDCE63FB9A9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3F1-437E-8DF3-9CDCE63FB9A9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3F1-437E-8DF3-9CDCE63FB9A9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3F1-437E-8DF3-9CDCE63FB9A9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②自動集計ﾌｫｰﾏｯﾄ２!$E$33:$E$51</c:f>
              <c:numCache>
                <c:formatCode>#,##0_);[Red]\(#,##0\)</c:formatCode>
                <c:ptCount val="19"/>
                <c:pt idx="0">
                  <c:v>63368</c:v>
                </c:pt>
                <c:pt idx="1">
                  <c:v>66155</c:v>
                </c:pt>
                <c:pt idx="2">
                  <c:v>70907</c:v>
                </c:pt>
                <c:pt idx="3">
                  <c:v>84869</c:v>
                </c:pt>
                <c:pt idx="4">
                  <c:v>97793</c:v>
                </c:pt>
                <c:pt idx="5">
                  <c:v>103576</c:v>
                </c:pt>
                <c:pt idx="6">
                  <c:v>112110</c:v>
                </c:pt>
                <c:pt idx="7">
                  <c:v>114271</c:v>
                </c:pt>
                <c:pt idx="8">
                  <c:v>116017</c:v>
                </c:pt>
                <c:pt idx="9">
                  <c:v>125115</c:v>
                </c:pt>
                <c:pt idx="10">
                  <c:v>143617</c:v>
                </c:pt>
                <c:pt idx="11">
                  <c:v>166992</c:v>
                </c:pt>
                <c:pt idx="12">
                  <c:v>187602</c:v>
                </c:pt>
                <c:pt idx="13">
                  <c:v>156337</c:v>
                </c:pt>
                <c:pt idx="14">
                  <c:v>143442</c:v>
                </c:pt>
                <c:pt idx="15">
                  <c:v>128315</c:v>
                </c:pt>
                <c:pt idx="16">
                  <c:v>126976</c:v>
                </c:pt>
                <c:pt idx="17">
                  <c:v>99567</c:v>
                </c:pt>
                <c:pt idx="18">
                  <c:v>50992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F1-437E-8DF3-9CDCE63FB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0496"/>
        <c:axId val="-961921792"/>
      </c:barChart>
      <c:catAx>
        <c:axId val="-9619304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1792"/>
        <c:crosses val="autoZero"/>
        <c:auto val="1"/>
        <c:lblAlgn val="ctr"/>
        <c:lblOffset val="100"/>
        <c:noMultiLvlLbl val="0"/>
      </c:catAx>
      <c:valAx>
        <c:axId val="-961921792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3-4314-AFC0-6910D141DBFF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B3-4314-AFC0-6910D141DBFF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B3-4314-AFC0-6910D141DBFF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3-4314-AFC0-6910D141DBFF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B3-4314-AFC0-6910D141DBFF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9B3-4314-AFC0-6910D141DBFF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9B3-4314-AFC0-6910D141DBFF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9B3-4314-AFC0-6910D141DBFF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9B3-4314-AFC0-6910D141DBFF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②自動集計ﾌｫｰﾏｯﾄ２!$E$60:$E$78</c:f>
              <c:numCache>
                <c:formatCode>#,##0_);[Red]\(#,##0\)</c:formatCode>
                <c:ptCount val="19"/>
                <c:pt idx="0">
                  <c:v>60287</c:v>
                </c:pt>
                <c:pt idx="1">
                  <c:v>63214</c:v>
                </c:pt>
                <c:pt idx="2">
                  <c:v>67758</c:v>
                </c:pt>
                <c:pt idx="3">
                  <c:v>81723</c:v>
                </c:pt>
                <c:pt idx="4">
                  <c:v>95906</c:v>
                </c:pt>
                <c:pt idx="5">
                  <c:v>100084</c:v>
                </c:pt>
                <c:pt idx="6">
                  <c:v>105046</c:v>
                </c:pt>
                <c:pt idx="7">
                  <c:v>105361</c:v>
                </c:pt>
                <c:pt idx="8">
                  <c:v>112164</c:v>
                </c:pt>
                <c:pt idx="9">
                  <c:v>123637</c:v>
                </c:pt>
                <c:pt idx="10">
                  <c:v>145533</c:v>
                </c:pt>
                <c:pt idx="11">
                  <c:v>169270</c:v>
                </c:pt>
                <c:pt idx="12">
                  <c:v>193162</c:v>
                </c:pt>
                <c:pt idx="13">
                  <c:v>173082</c:v>
                </c:pt>
                <c:pt idx="14">
                  <c:v>166896</c:v>
                </c:pt>
                <c:pt idx="15">
                  <c:v>158237</c:v>
                </c:pt>
                <c:pt idx="16">
                  <c:v>177438</c:v>
                </c:pt>
                <c:pt idx="17">
                  <c:v>168680</c:v>
                </c:pt>
                <c:pt idx="18">
                  <c:v>136863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B3-4314-AFC0-6910D141D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6480"/>
        <c:axId val="-961926144"/>
      </c:barChart>
      <c:catAx>
        <c:axId val="-961936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6144"/>
        <c:crosses val="autoZero"/>
        <c:auto val="1"/>
        <c:lblAlgn val="ctr"/>
        <c:lblOffset val="100"/>
        <c:noMultiLvlLbl val="0"/>
      </c:catAx>
      <c:valAx>
        <c:axId val="-96192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6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5-4E99-BBFB-1646D2CE1068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A5-4E99-BBFB-1646D2CE1068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A5-4E99-BBFB-1646D2CE1068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5-4E99-BBFB-1646D2CE1068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5A5-4E99-BBFB-1646D2CE1068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5A5-4E99-BBFB-1646D2CE1068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5A5-4E99-BBFB-1646D2CE1068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5A5-4E99-BBFB-1646D2CE1068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5A5-4E99-BBFB-1646D2CE1068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②自動集計ﾌｫｰﾏｯﾄ２!$F$60:$F$78</c:f>
              <c:numCache>
                <c:formatCode>#,##0_);[Red]\(#,##0\)</c:formatCode>
                <c:ptCount val="19"/>
                <c:pt idx="0">
                  <c:v>56511</c:v>
                </c:pt>
                <c:pt idx="1">
                  <c:v>60907</c:v>
                </c:pt>
                <c:pt idx="2">
                  <c:v>63793</c:v>
                </c:pt>
                <c:pt idx="3">
                  <c:v>68933</c:v>
                </c:pt>
                <c:pt idx="4">
                  <c:v>83822</c:v>
                </c:pt>
                <c:pt idx="5">
                  <c:v>95129</c:v>
                </c:pt>
                <c:pt idx="6">
                  <c:v>100060</c:v>
                </c:pt>
                <c:pt idx="7">
                  <c:v>104577</c:v>
                </c:pt>
                <c:pt idx="8">
                  <c:v>104681</c:v>
                </c:pt>
                <c:pt idx="9">
                  <c:v>111986</c:v>
                </c:pt>
                <c:pt idx="10">
                  <c:v>123292</c:v>
                </c:pt>
                <c:pt idx="11">
                  <c:v>144642</c:v>
                </c:pt>
                <c:pt idx="12">
                  <c:v>167526</c:v>
                </c:pt>
                <c:pt idx="13">
                  <c:v>189553</c:v>
                </c:pt>
                <c:pt idx="14">
                  <c:v>168085</c:v>
                </c:pt>
                <c:pt idx="15">
                  <c:v>159681</c:v>
                </c:pt>
                <c:pt idx="16">
                  <c:v>146463</c:v>
                </c:pt>
                <c:pt idx="17">
                  <c:v>150067</c:v>
                </c:pt>
                <c:pt idx="18">
                  <c:v>173667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5A5-4E99-BBFB-1646D2CE1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7568"/>
        <c:axId val="-961942464"/>
      </c:barChart>
      <c:catAx>
        <c:axId val="-961937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42464"/>
        <c:crosses val="autoZero"/>
        <c:auto val="1"/>
        <c:lblAlgn val="ctr"/>
        <c:lblOffset val="100"/>
        <c:noMultiLvlLbl val="0"/>
      </c:catAx>
      <c:valAx>
        <c:axId val="-96194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7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D5-498A-91E6-D7E1DADF1111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D5-498A-91E6-D7E1DADF1111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D5-498A-91E6-D7E1DADF1111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D5-498A-91E6-D7E1DADF1111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D5-498A-91E6-D7E1DADF1111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D5-498A-91E6-D7E1DADF1111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FD5-498A-91E6-D7E1DADF1111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FD5-498A-91E6-D7E1DADF1111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FD5-498A-91E6-D7E1DADF1111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②自動集計ﾌｫｰﾏｯﾄ２!$F$33:$F$51</c:f>
              <c:numCache>
                <c:formatCode>#,##0_);[Red]\(#,##0\)</c:formatCode>
                <c:ptCount val="19"/>
                <c:pt idx="0">
                  <c:v>59402</c:v>
                </c:pt>
                <c:pt idx="1">
                  <c:v>63739</c:v>
                </c:pt>
                <c:pt idx="2">
                  <c:v>66753</c:v>
                </c:pt>
                <c:pt idx="3">
                  <c:v>72096</c:v>
                </c:pt>
                <c:pt idx="4">
                  <c:v>84320</c:v>
                </c:pt>
                <c:pt idx="5">
                  <c:v>96309</c:v>
                </c:pt>
                <c:pt idx="6">
                  <c:v>105160</c:v>
                </c:pt>
                <c:pt idx="7">
                  <c:v>112098</c:v>
                </c:pt>
                <c:pt idx="8">
                  <c:v>113022</c:v>
                </c:pt>
                <c:pt idx="9">
                  <c:v>115613</c:v>
                </c:pt>
                <c:pt idx="10">
                  <c:v>124787</c:v>
                </c:pt>
                <c:pt idx="11">
                  <c:v>142571</c:v>
                </c:pt>
                <c:pt idx="12">
                  <c:v>164226</c:v>
                </c:pt>
                <c:pt idx="13">
                  <c:v>180512</c:v>
                </c:pt>
                <c:pt idx="14">
                  <c:v>146791</c:v>
                </c:pt>
                <c:pt idx="15">
                  <c:v>129131</c:v>
                </c:pt>
                <c:pt idx="16">
                  <c:v>107602</c:v>
                </c:pt>
                <c:pt idx="17">
                  <c:v>91568</c:v>
                </c:pt>
                <c:pt idx="18">
                  <c:v>70142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FD5-498A-91E6-D7E1DADF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4640"/>
        <c:axId val="-961948448"/>
      </c:barChart>
      <c:catAx>
        <c:axId val="-9619446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8448"/>
        <c:crosses val="autoZero"/>
        <c:auto val="1"/>
        <c:lblAlgn val="ctr"/>
        <c:lblOffset val="100"/>
        <c:noMultiLvlLbl val="0"/>
      </c:catAx>
      <c:valAx>
        <c:axId val="-961948448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0-45F7-B4AC-64201F5F10F1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0-45F7-B4AC-64201F5F10F1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F0-45F7-B4AC-64201F5F10F1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0-45F7-B4AC-64201F5F10F1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F0-45F7-B4AC-64201F5F10F1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F0-45F7-B4AC-64201F5F10F1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8F0-45F7-B4AC-64201F5F10F1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8F0-45F7-B4AC-64201F5F10F1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8F0-45F7-B4AC-64201F5F10F1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②自動集計ﾌｫｰﾏｯﾄ２!$G$60:$G$78</c:f>
              <c:numCache>
                <c:formatCode>#,##0_);[Red]\(#,##0\)</c:formatCode>
                <c:ptCount val="19"/>
                <c:pt idx="0">
                  <c:v>52763</c:v>
                </c:pt>
                <c:pt idx="1">
                  <c:v>57141</c:v>
                </c:pt>
                <c:pt idx="2">
                  <c:v>61493</c:v>
                </c:pt>
                <c:pt idx="3">
                  <c:v>64866</c:v>
                </c:pt>
                <c:pt idx="4">
                  <c:v>70998</c:v>
                </c:pt>
                <c:pt idx="5">
                  <c:v>83113</c:v>
                </c:pt>
                <c:pt idx="6">
                  <c:v>95301</c:v>
                </c:pt>
                <c:pt idx="7">
                  <c:v>99691</c:v>
                </c:pt>
                <c:pt idx="8">
                  <c:v>104079</c:v>
                </c:pt>
                <c:pt idx="9">
                  <c:v>104357</c:v>
                </c:pt>
                <c:pt idx="10">
                  <c:v>111734</c:v>
                </c:pt>
                <c:pt idx="11">
                  <c:v>122586</c:v>
                </c:pt>
                <c:pt idx="12">
                  <c:v>143287</c:v>
                </c:pt>
                <c:pt idx="13">
                  <c:v>164644</c:v>
                </c:pt>
                <c:pt idx="14">
                  <c:v>184372</c:v>
                </c:pt>
                <c:pt idx="15">
                  <c:v>161436</c:v>
                </c:pt>
                <c:pt idx="16">
                  <c:v>148732</c:v>
                </c:pt>
                <c:pt idx="17">
                  <c:v>125626</c:v>
                </c:pt>
                <c:pt idx="18">
                  <c:v>179630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F0-45F7-B4AC-64201F5F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5392"/>
        <c:axId val="-961916352"/>
      </c:barChart>
      <c:catAx>
        <c:axId val="-961935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16352"/>
        <c:crosses val="autoZero"/>
        <c:auto val="1"/>
        <c:lblAlgn val="ctr"/>
        <c:lblOffset val="100"/>
        <c:noMultiLvlLbl val="0"/>
      </c:catAx>
      <c:valAx>
        <c:axId val="-96191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0E-4D15-8D9E-16485B36AB36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0E-4D15-8D9E-16485B36AB36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0E-4D15-8D9E-16485B36AB36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0E-4D15-8D9E-16485B36AB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0E-4D15-8D9E-16485B36AB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0E-4D15-8D9E-16485B36AB36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0E-4D15-8D9E-16485B36AB36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0E-4D15-8D9E-16485B36AB36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0E-4D15-8D9E-16485B36AB36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②自動集計ﾌｫｰﾏｯﾄ２!$G$33:$G$51</c:f>
              <c:numCache>
                <c:formatCode>#,##0_);[Red]\(#,##0\)</c:formatCode>
                <c:ptCount val="19"/>
                <c:pt idx="0">
                  <c:v>55447</c:v>
                </c:pt>
                <c:pt idx="1">
                  <c:v>59773</c:v>
                </c:pt>
                <c:pt idx="2">
                  <c:v>64332</c:v>
                </c:pt>
                <c:pt idx="3">
                  <c:v>67778</c:v>
                </c:pt>
                <c:pt idx="4">
                  <c:v>71770</c:v>
                </c:pt>
                <c:pt idx="5">
                  <c:v>82853</c:v>
                </c:pt>
                <c:pt idx="6">
                  <c:v>97830</c:v>
                </c:pt>
                <c:pt idx="7">
                  <c:v>105250</c:v>
                </c:pt>
                <c:pt idx="8">
                  <c:v>111188</c:v>
                </c:pt>
                <c:pt idx="9">
                  <c:v>112392</c:v>
                </c:pt>
                <c:pt idx="10">
                  <c:v>115343</c:v>
                </c:pt>
                <c:pt idx="11">
                  <c:v>123904</c:v>
                </c:pt>
                <c:pt idx="12">
                  <c:v>140561</c:v>
                </c:pt>
                <c:pt idx="13">
                  <c:v>158430</c:v>
                </c:pt>
                <c:pt idx="14">
                  <c:v>169947</c:v>
                </c:pt>
                <c:pt idx="15">
                  <c:v>133054</c:v>
                </c:pt>
                <c:pt idx="16">
                  <c:v>109548</c:v>
                </c:pt>
                <c:pt idx="17">
                  <c:v>79330</c:v>
                </c:pt>
                <c:pt idx="18">
                  <c:v>73063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0E-4D15-8D9E-16485B36A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0704"/>
        <c:axId val="-961941920"/>
      </c:barChart>
      <c:catAx>
        <c:axId val="-961920704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1920"/>
        <c:crosses val="autoZero"/>
        <c:auto val="1"/>
        <c:lblAlgn val="ctr"/>
        <c:lblOffset val="100"/>
        <c:noMultiLvlLbl val="0"/>
      </c:catAx>
      <c:valAx>
        <c:axId val="-961941920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F-4D1E-A39C-E949CACAC473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F-4D1E-A39C-E949CACAC473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F-4D1E-A39C-E949CACAC473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F-4D1E-A39C-E949CACAC473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DF-4D1E-A39C-E949CACAC473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DF-4D1E-A39C-E949CACAC473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DF-4D1E-A39C-E949CACAC473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DF-4D1E-A39C-E949CACAC473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FDF-4D1E-A39C-E949CACAC473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②自動集計ﾌｫｰﾏｯﾄ２!$H$60:$H$78</c:f>
              <c:numCache>
                <c:formatCode>#,##0_);[Red]\(#,##0\)</c:formatCode>
                <c:ptCount val="19"/>
                <c:pt idx="0">
                  <c:v>47538</c:v>
                </c:pt>
                <c:pt idx="1">
                  <c:v>53420</c:v>
                </c:pt>
                <c:pt idx="2">
                  <c:v>57710</c:v>
                </c:pt>
                <c:pt idx="3">
                  <c:v>62560</c:v>
                </c:pt>
                <c:pt idx="4">
                  <c:v>66722</c:v>
                </c:pt>
                <c:pt idx="5">
                  <c:v>70342</c:v>
                </c:pt>
                <c:pt idx="6">
                  <c:v>83201</c:v>
                </c:pt>
                <c:pt idx="7">
                  <c:v>95130</c:v>
                </c:pt>
                <c:pt idx="8">
                  <c:v>99285</c:v>
                </c:pt>
                <c:pt idx="9">
                  <c:v>103842</c:v>
                </c:pt>
                <c:pt idx="10">
                  <c:v>104032</c:v>
                </c:pt>
                <c:pt idx="11">
                  <c:v>111224</c:v>
                </c:pt>
                <c:pt idx="12">
                  <c:v>121560</c:v>
                </c:pt>
                <c:pt idx="13">
                  <c:v>141021</c:v>
                </c:pt>
                <c:pt idx="14">
                  <c:v>160477</c:v>
                </c:pt>
                <c:pt idx="15">
                  <c:v>177474</c:v>
                </c:pt>
                <c:pt idx="16">
                  <c:v>151330</c:v>
                </c:pt>
                <c:pt idx="17">
                  <c:v>129108</c:v>
                </c:pt>
                <c:pt idx="18">
                  <c:v>164010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DF-4D1E-A39C-E949CACAC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6272"/>
        <c:axId val="-961928320"/>
      </c:barChart>
      <c:catAx>
        <c:axId val="-961946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8320"/>
        <c:crosses val="autoZero"/>
        <c:auto val="1"/>
        <c:lblAlgn val="ctr"/>
        <c:lblOffset val="100"/>
        <c:noMultiLvlLbl val="0"/>
      </c:catAx>
      <c:valAx>
        <c:axId val="-961928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4-4C2F-8827-630333D6615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04-4C2F-8827-630333D6615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04-4C2F-8827-630333D66154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4-4C2F-8827-630333D66154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04-4C2F-8827-630333D66154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F04-4C2F-8827-630333D66154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F04-4C2F-8827-630333D66154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F04-4C2F-8827-630333D66154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F04-4C2F-8827-630333D66154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②自動集計ﾌｫｰﾏｯﾄ２!$H$33:$H$51</c:f>
              <c:numCache>
                <c:formatCode>#,##0_);[Red]\(#,##0\)</c:formatCode>
                <c:ptCount val="19"/>
                <c:pt idx="0">
                  <c:v>49980</c:v>
                </c:pt>
                <c:pt idx="1">
                  <c:v>55888</c:v>
                </c:pt>
                <c:pt idx="2">
                  <c:v>60373</c:v>
                </c:pt>
                <c:pt idx="3">
                  <c:v>65317</c:v>
                </c:pt>
                <c:pt idx="4">
                  <c:v>67259</c:v>
                </c:pt>
                <c:pt idx="5">
                  <c:v>70400</c:v>
                </c:pt>
                <c:pt idx="6">
                  <c:v>84129</c:v>
                </c:pt>
                <c:pt idx="7">
                  <c:v>97948</c:v>
                </c:pt>
                <c:pt idx="8">
                  <c:v>104493</c:v>
                </c:pt>
                <c:pt idx="9">
                  <c:v>110816</c:v>
                </c:pt>
                <c:pt idx="10">
                  <c:v>111988</c:v>
                </c:pt>
                <c:pt idx="11">
                  <c:v>114699</c:v>
                </c:pt>
                <c:pt idx="12">
                  <c:v>122329</c:v>
                </c:pt>
                <c:pt idx="13">
                  <c:v>135961</c:v>
                </c:pt>
                <c:pt idx="14">
                  <c:v>149662</c:v>
                </c:pt>
                <c:pt idx="15">
                  <c:v>154573</c:v>
                </c:pt>
                <c:pt idx="16">
                  <c:v>114008</c:v>
                </c:pt>
                <c:pt idx="17">
                  <c:v>82319</c:v>
                </c:pt>
                <c:pt idx="18">
                  <c:v>67888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04-4C2F-8827-630333D6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17440"/>
        <c:axId val="-961933216"/>
      </c:barChart>
      <c:catAx>
        <c:axId val="-9619174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3216"/>
        <c:crosses val="autoZero"/>
        <c:auto val="1"/>
        <c:lblAlgn val="ctr"/>
        <c:lblOffset val="100"/>
        <c:noMultiLvlLbl val="0"/>
      </c:catAx>
      <c:valAx>
        <c:axId val="-961933216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B-4363-B71C-8ADCC2000347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9B-4363-B71C-8ADCC2000347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9B-4363-B71C-8ADCC2000347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B-4363-B71C-8ADCC2000347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9B-4363-B71C-8ADCC2000347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B9B-4363-B71C-8ADCC2000347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B9B-4363-B71C-8ADCC2000347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B9B-4363-B71C-8ADCC2000347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B9B-4363-B71C-8ADCC2000347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②自動集計ﾌｫｰﾏｯﾄ２!$B$60:$B$78</c:f>
              <c:numCache>
                <c:formatCode>#,##0_);[Red]\(#,##0\)</c:formatCode>
                <c:ptCount val="19"/>
                <c:pt idx="0">
                  <c:v>79472</c:v>
                </c:pt>
                <c:pt idx="1">
                  <c:v>92820</c:v>
                </c:pt>
                <c:pt idx="2">
                  <c:v>99337</c:v>
                </c:pt>
                <c:pt idx="3">
                  <c:v>108597</c:v>
                </c:pt>
                <c:pt idx="4">
                  <c:v>111328</c:v>
                </c:pt>
                <c:pt idx="5">
                  <c:v>113890</c:v>
                </c:pt>
                <c:pt idx="6">
                  <c:v>125054</c:v>
                </c:pt>
                <c:pt idx="7">
                  <c:v>146320</c:v>
                </c:pt>
                <c:pt idx="8">
                  <c:v>171583</c:v>
                </c:pt>
                <c:pt idx="9">
                  <c:v>198336</c:v>
                </c:pt>
                <c:pt idx="10">
                  <c:v>180678</c:v>
                </c:pt>
                <c:pt idx="11">
                  <c:v>179105</c:v>
                </c:pt>
                <c:pt idx="12">
                  <c:v>176159</c:v>
                </c:pt>
                <c:pt idx="13">
                  <c:v>212035</c:v>
                </c:pt>
                <c:pt idx="14">
                  <c:v>232297</c:v>
                </c:pt>
                <c:pt idx="15">
                  <c:v>179260</c:v>
                </c:pt>
                <c:pt idx="16">
                  <c:v>151399</c:v>
                </c:pt>
                <c:pt idx="17">
                  <c:v>115401</c:v>
                </c:pt>
                <c:pt idx="18">
                  <c:v>86455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B9B-4363-B71C-8ADCC2000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5600"/>
        <c:axId val="-961927776"/>
      </c:barChart>
      <c:catAx>
        <c:axId val="-96192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7776"/>
        <c:crosses val="autoZero"/>
        <c:auto val="1"/>
        <c:lblAlgn val="ctr"/>
        <c:lblOffset val="100"/>
        <c:noMultiLvlLbl val="0"/>
      </c:catAx>
      <c:valAx>
        <c:axId val="-96192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医療需要；１日当たり患者数の推計（病院）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②自動集計ﾌｫｰﾏｯﾄ２!$AN$84</c:f>
              <c:strCache>
                <c:ptCount val="1"/>
                <c:pt idx="0">
                  <c:v>病院・入院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②自動集計ﾌｫｰﾏｯﾄ２!$AO$84:$AU$84</c:f>
              <c:numCache>
                <c:formatCode>#,##0_);[Red]\(#,##0\)</c:formatCode>
                <c:ptCount val="7"/>
                <c:pt idx="0">
                  <c:v>53116.590260000012</c:v>
                </c:pt>
                <c:pt idx="1">
                  <c:v>55366.797219999993</c:v>
                </c:pt>
                <c:pt idx="2">
                  <c:v>56979.290100000006</c:v>
                </c:pt>
                <c:pt idx="3">
                  <c:v>58469.853479999998</c:v>
                </c:pt>
                <c:pt idx="4">
                  <c:v>58240.061969999995</c:v>
                </c:pt>
                <c:pt idx="5">
                  <c:v>55981.563079999993</c:v>
                </c:pt>
                <c:pt idx="6">
                  <c:v>54455.882669999999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7-4E19-8094-5FC11CADA639}"/>
            </c:ext>
          </c:extLst>
        </c:ser>
        <c:ser>
          <c:idx val="1"/>
          <c:order val="1"/>
          <c:tx>
            <c:strRef>
              <c:f>②自動集計ﾌｫｰﾏｯﾄ２!$AN$85</c:f>
              <c:strCache>
                <c:ptCount val="1"/>
                <c:pt idx="0">
                  <c:v>病院・外来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②自動集計ﾌｫｰﾏｯﾄ２!$AO$85:$AU$85</c:f>
              <c:numCache>
                <c:formatCode>#,##0_);[Red]\(#,##0\)</c:formatCode>
                <c:ptCount val="7"/>
                <c:pt idx="0">
                  <c:v>64529.87840999999</c:v>
                </c:pt>
                <c:pt idx="1">
                  <c:v>64255.829050000008</c:v>
                </c:pt>
                <c:pt idx="2">
                  <c:v>63660.879360000006</c:v>
                </c:pt>
                <c:pt idx="3">
                  <c:v>61851.855369999997</c:v>
                </c:pt>
                <c:pt idx="4">
                  <c:v>59986.04654000001</c:v>
                </c:pt>
                <c:pt idx="5">
                  <c:v>57597.349310000005</c:v>
                </c:pt>
                <c:pt idx="6">
                  <c:v>55257.359700000001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7-4E19-8094-5FC11CADA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81088"/>
        <c:axId val="-982763136"/>
      </c:barChart>
      <c:catAx>
        <c:axId val="-9827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3136"/>
        <c:crosses val="autoZero"/>
        <c:auto val="1"/>
        <c:lblAlgn val="ctr"/>
        <c:lblOffset val="100"/>
        <c:noMultiLvlLbl val="0"/>
      </c:catAx>
      <c:valAx>
        <c:axId val="-98276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8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医療需要；１日当たり患者数の推計（診療所）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②自動集計ﾌｫｰﾏｯﾄ２!$AN$88</c:f>
              <c:strCache>
                <c:ptCount val="1"/>
                <c:pt idx="0">
                  <c:v>診療所・入院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②自動集計ﾌｫｰﾏｯﾄ２!$AO$88:$AU$88</c:f>
              <c:numCache>
                <c:formatCode>#,##0_);[Red]\(#,##0\)</c:formatCode>
                <c:ptCount val="7"/>
                <c:pt idx="0">
                  <c:v>1515.6840099999999</c:v>
                </c:pt>
                <c:pt idx="1">
                  <c:v>1597.8410100000001</c:v>
                </c:pt>
                <c:pt idx="2">
                  <c:v>1664.0939100000001</c:v>
                </c:pt>
                <c:pt idx="3">
                  <c:v>1747.1606100000001</c:v>
                </c:pt>
                <c:pt idx="4">
                  <c:v>1758.7795799999999</c:v>
                </c:pt>
                <c:pt idx="5">
                  <c:v>1687.0429199999999</c:v>
                </c:pt>
                <c:pt idx="6">
                  <c:v>1641.04305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8-4396-9D84-E2B04EE5DE42}"/>
            </c:ext>
          </c:extLst>
        </c:ser>
        <c:ser>
          <c:idx val="1"/>
          <c:order val="1"/>
          <c:tx>
            <c:strRef>
              <c:f>②自動集計ﾌｫｰﾏｯﾄ２!$AN$89</c:f>
              <c:strCache>
                <c:ptCount val="1"/>
                <c:pt idx="0">
                  <c:v>診療所・外来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②自動集計ﾌｫｰﾏｯﾄ２!$AO$89:$AU$89</c:f>
              <c:numCache>
                <c:formatCode>#,##0_);[Red]\(#,##0\)</c:formatCode>
                <c:ptCount val="7"/>
                <c:pt idx="0">
                  <c:v>186791.74467000001</c:v>
                </c:pt>
                <c:pt idx="1">
                  <c:v>183874.09650999997</c:v>
                </c:pt>
                <c:pt idx="2">
                  <c:v>180536.02486999999</c:v>
                </c:pt>
                <c:pt idx="3">
                  <c:v>174547.83498000001</c:v>
                </c:pt>
                <c:pt idx="4">
                  <c:v>168625.28367999999</c:v>
                </c:pt>
                <c:pt idx="5">
                  <c:v>161419.63566</c:v>
                </c:pt>
                <c:pt idx="6">
                  <c:v>154218.44539000001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8-4396-9D84-E2B04EE5D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61504"/>
        <c:axId val="-982777824"/>
      </c:barChart>
      <c:catAx>
        <c:axId val="-9827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77824"/>
        <c:crosses val="autoZero"/>
        <c:auto val="1"/>
        <c:lblAlgn val="ctr"/>
        <c:lblOffset val="100"/>
        <c:noMultiLvlLbl val="0"/>
      </c:catAx>
      <c:valAx>
        <c:axId val="-98277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医療需要；１日当たり患者数の推計（歯科診療所）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②自動集計ﾌｫｰﾏｯﾄ２!$AN$92</c:f>
              <c:strCache>
                <c:ptCount val="1"/>
                <c:pt idx="0">
                  <c:v>歯科診療所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②自動集計ﾌｫｰﾏｯﾄ２!$AO$83:$AU$83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②自動集計ﾌｫｰﾏｯﾄ２!$AO$92:$AU$92</c:f>
              <c:numCache>
                <c:formatCode>#,##0_);[Red]\(#,##0\)</c:formatCode>
                <c:ptCount val="7"/>
                <c:pt idx="0">
                  <c:v>57009.147840000005</c:v>
                </c:pt>
                <c:pt idx="1">
                  <c:v>55420.99843</c:v>
                </c:pt>
                <c:pt idx="2">
                  <c:v>53684.504369999995</c:v>
                </c:pt>
                <c:pt idx="3">
                  <c:v>51268.59706</c:v>
                </c:pt>
                <c:pt idx="4">
                  <c:v>49033.088739999999</c:v>
                </c:pt>
                <c:pt idx="5">
                  <c:v>46660.314830000003</c:v>
                </c:pt>
                <c:pt idx="6">
                  <c:v>44162.611909999992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D-428A-B71C-64A0123D9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-982780544"/>
        <c:axId val="-982760416"/>
      </c:barChart>
      <c:catAx>
        <c:axId val="-98278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60416"/>
        <c:crosses val="autoZero"/>
        <c:auto val="1"/>
        <c:lblAlgn val="ctr"/>
        <c:lblOffset val="100"/>
        <c:noMultiLvlLbl val="0"/>
      </c:catAx>
      <c:valAx>
        <c:axId val="-9827604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8278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2F-4429-B315-97B20BD8489B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2F-4429-B315-97B20BD8489B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2F-4429-B315-97B20BD8489B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A2F-4429-B315-97B20BD8489B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A2F-4429-B315-97B20BD8489B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A2F-4429-B315-97B20BD8489B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A2F-4429-B315-97B20BD8489B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A2F-4429-B315-97B20BD8489B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A2F-4429-B315-97B20BD8489B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②自動集計ﾌｫｰﾏｯﾄ２!$B$60:$B$78</c:f>
              <c:numCache>
                <c:formatCode>#,##0_);[Red]\(#,##0\)</c:formatCode>
                <c:ptCount val="19"/>
                <c:pt idx="0">
                  <c:v>79472</c:v>
                </c:pt>
                <c:pt idx="1">
                  <c:v>92820</c:v>
                </c:pt>
                <c:pt idx="2">
                  <c:v>99337</c:v>
                </c:pt>
                <c:pt idx="3">
                  <c:v>108597</c:v>
                </c:pt>
                <c:pt idx="4">
                  <c:v>111328</c:v>
                </c:pt>
                <c:pt idx="5">
                  <c:v>113890</c:v>
                </c:pt>
                <c:pt idx="6">
                  <c:v>125054</c:v>
                </c:pt>
                <c:pt idx="7">
                  <c:v>146320</c:v>
                </c:pt>
                <c:pt idx="8">
                  <c:v>171583</c:v>
                </c:pt>
                <c:pt idx="9">
                  <c:v>198336</c:v>
                </c:pt>
                <c:pt idx="10">
                  <c:v>180678</c:v>
                </c:pt>
                <c:pt idx="11">
                  <c:v>179105</c:v>
                </c:pt>
                <c:pt idx="12">
                  <c:v>176159</c:v>
                </c:pt>
                <c:pt idx="13">
                  <c:v>212035</c:v>
                </c:pt>
                <c:pt idx="14">
                  <c:v>232297</c:v>
                </c:pt>
                <c:pt idx="15">
                  <c:v>179260</c:v>
                </c:pt>
                <c:pt idx="16">
                  <c:v>151399</c:v>
                </c:pt>
                <c:pt idx="17">
                  <c:v>115401</c:v>
                </c:pt>
                <c:pt idx="18">
                  <c:v>86455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A2F-4429-B315-97B20BD84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5600"/>
        <c:axId val="-961927776"/>
      </c:barChart>
      <c:catAx>
        <c:axId val="-96192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7776"/>
        <c:crosses val="autoZero"/>
        <c:auto val="1"/>
        <c:lblAlgn val="ctr"/>
        <c:lblOffset val="100"/>
        <c:noMultiLvlLbl val="0"/>
      </c:catAx>
      <c:valAx>
        <c:axId val="-96192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初・再診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②自動集計ﾌｫｰﾏｯﾄ２!$AE$190</c:f>
              <c:strCache>
                <c:ptCount val="1"/>
                <c:pt idx="0">
                  <c:v>初  ・ 再 診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②自動集計ﾌｫｰﾏｯﾄ２!$AF$190:$AL$190</c:f>
              <c:numCache>
                <c:formatCode>#,##0_);[Red]\(#,##0\)</c:formatCode>
                <c:ptCount val="7"/>
                <c:pt idx="0">
                  <c:v>40325109.846804574</c:v>
                </c:pt>
                <c:pt idx="1">
                  <c:v>39147638.336473398</c:v>
                </c:pt>
                <c:pt idx="2">
                  <c:v>37974665.135550722</c:v>
                </c:pt>
                <c:pt idx="3">
                  <c:v>36353661.609335139</c:v>
                </c:pt>
                <c:pt idx="4">
                  <c:v>34790596.79398825</c:v>
                </c:pt>
                <c:pt idx="5">
                  <c:v>33115578.288482808</c:v>
                </c:pt>
                <c:pt idx="6">
                  <c:v>31469180.997847896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A-4640-A644-B739E337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FBD-49D5-B5AC-14818A3F00C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FBD-49D5-B5AC-14818A3F00C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FBD-49D5-B5AC-14818A3F00C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FBD-49D5-B5AC-14818A3F00C5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FBD-49D5-B5AC-14818A3F00C5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FBD-49D5-B5AC-14818A3F00C5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FBD-49D5-B5AC-14818A3F00C5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FBD-49D5-B5AC-14818A3F00C5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FBD-49D5-B5AC-14818A3F00C5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FBD-49D5-B5AC-14818A3F00C5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FBD-49D5-B5AC-14818A3F00C5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FBD-49D5-B5AC-14818A3F00C5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FBD-49D5-B5AC-14818A3F00C5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FBD-49D5-B5AC-14818A3F00C5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医学管理等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②自動集計ﾌｫｰﾏｯﾄ２!$AE$191</c:f>
              <c:strCache>
                <c:ptCount val="1"/>
                <c:pt idx="0">
                  <c:v>医学管理等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②自動集計ﾌｫｰﾏｯﾄ２!$AF$191:$AL$191</c:f>
              <c:numCache>
                <c:formatCode>#,##0_);[Red]\(#,##0\)</c:formatCode>
                <c:ptCount val="7"/>
                <c:pt idx="0">
                  <c:v>27864620.062170733</c:v>
                </c:pt>
                <c:pt idx="1">
                  <c:v>27089510.592309233</c:v>
                </c:pt>
                <c:pt idx="2">
                  <c:v>26619917.810898323</c:v>
                </c:pt>
                <c:pt idx="3">
                  <c:v>25829013.33950777</c:v>
                </c:pt>
                <c:pt idx="4">
                  <c:v>24915683.298215464</c:v>
                </c:pt>
                <c:pt idx="5">
                  <c:v>23830083.441540815</c:v>
                </c:pt>
                <c:pt idx="6">
                  <c:v>22670259.659951422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1-4FB1-46CF-B560-C8D63A358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FB1-46CF-B560-C8D63A358AC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FB1-46CF-B560-C8D63A358AC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FB1-46CF-B560-C8D63A358AC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FB1-46CF-B560-C8D63A358AC1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FB1-46CF-B560-C8D63A358AC1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FB1-46CF-B560-C8D63A358AC1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FB1-46CF-B560-C8D63A358AC1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FB1-46CF-B560-C8D63A358AC1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FB1-46CF-B560-C8D63A358AC1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FB1-46CF-B560-C8D63A358AC1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FB1-46CF-B560-C8D63A358AC1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FB1-46CF-B560-C8D63A358AC1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FB1-46CF-B560-C8D63A358AC1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4FB1-46CF-B560-C8D63A358AC1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在宅医療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strRef>
              <c:f>②自動集計ﾌｫｰﾏｯﾄ２!$AE$192</c:f>
              <c:strCache>
                <c:ptCount val="1"/>
                <c:pt idx="0">
                  <c:v>在宅医療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②自動集計ﾌｫｰﾏｯﾄ２!$AF$192:$AL$192</c:f>
              <c:numCache>
                <c:formatCode>#,##0_);[Red]\(#,##0\)</c:formatCode>
                <c:ptCount val="7"/>
                <c:pt idx="0">
                  <c:v>24754387.325450365</c:v>
                </c:pt>
                <c:pt idx="1">
                  <c:v>25583278.84806202</c:v>
                </c:pt>
                <c:pt idx="2">
                  <c:v>26228020.703078065</c:v>
                </c:pt>
                <c:pt idx="3">
                  <c:v>26602492.662862878</c:v>
                </c:pt>
                <c:pt idx="4">
                  <c:v>27067304.807324257</c:v>
                </c:pt>
                <c:pt idx="5">
                  <c:v>26274316.000601649</c:v>
                </c:pt>
                <c:pt idx="6">
                  <c:v>25144598.502720892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2-50B3-4A81-8B81-DBB921617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50B3-4A81-8B81-DBB9216178AC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0B3-4A81-8B81-DBB9216178A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0B3-4A81-8B81-DBB9216178AC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0B3-4A81-8B81-DBB9216178AC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0B3-4A81-8B81-DBB9216178AC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0B3-4A81-8B81-DBB9216178AC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0B3-4A81-8B81-DBB9216178AC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0B3-4A81-8B81-DBB9216178AC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0B3-4A81-8B81-DBB9216178AC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0B3-4A81-8B81-DBB9216178AC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0B3-4A81-8B81-DBB9216178AC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0B3-4A81-8B81-DBB9216178AC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0B3-4A81-8B81-DBB9216178AC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0B3-4A81-8B81-DBB9216178AC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検査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3"/>
          <c:order val="3"/>
          <c:tx>
            <c:strRef>
              <c:f>②自動集計ﾌｫｰﾏｯﾄ２!$AE$193</c:f>
              <c:strCache>
                <c:ptCount val="1"/>
                <c:pt idx="0">
                  <c:v>検査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②自動集計ﾌｫｰﾏｯﾄ２!$AF$193:$AL$193</c:f>
              <c:numCache>
                <c:formatCode>#,##0_);[Red]\(#,##0\)</c:formatCode>
                <c:ptCount val="7"/>
                <c:pt idx="0">
                  <c:v>58326047.604480594</c:v>
                </c:pt>
                <c:pt idx="1">
                  <c:v>57262123.863998279</c:v>
                </c:pt>
                <c:pt idx="2">
                  <c:v>55956325.732459776</c:v>
                </c:pt>
                <c:pt idx="3">
                  <c:v>53800641.808833107</c:v>
                </c:pt>
                <c:pt idx="4">
                  <c:v>51733130.810886905</c:v>
                </c:pt>
                <c:pt idx="5">
                  <c:v>49426148.895918906</c:v>
                </c:pt>
                <c:pt idx="6">
                  <c:v>47105516.648948282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3-63B7-4318-9924-854422EE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3B7-4318-9924-854422EE3D4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3B7-4318-9924-854422EE3D4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3B7-4318-9924-854422EE3D4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3B7-4318-9924-854422EE3D4F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3B7-4318-9924-854422EE3D4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3B7-4318-9924-854422EE3D4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3B7-4318-9924-854422EE3D4F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3B7-4318-9924-854422EE3D4F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3B7-4318-9924-854422EE3D4F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3B7-4318-9924-854422EE3D4F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3B7-4318-9924-854422EE3D4F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3B7-4318-9924-854422EE3D4F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3B7-4318-9924-854422EE3D4F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3B7-4318-9924-854422EE3D4F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画像診断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4"/>
          <c:order val="4"/>
          <c:tx>
            <c:strRef>
              <c:f>②自動集計ﾌｫｰﾏｯﾄ２!$AE$194</c:f>
              <c:strCache>
                <c:ptCount val="1"/>
                <c:pt idx="0">
                  <c:v>画像診断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②自動集計ﾌｫｰﾏｯﾄ２!$AF$194:$AL$194</c:f>
              <c:numCache>
                <c:formatCode>#,##0_);[Red]\(#,##0\)</c:formatCode>
                <c:ptCount val="7"/>
                <c:pt idx="0">
                  <c:v>22015293.512150008</c:v>
                </c:pt>
                <c:pt idx="1">
                  <c:v>21804505.619394697</c:v>
                </c:pt>
                <c:pt idx="2">
                  <c:v>21394122.85481663</c:v>
                </c:pt>
                <c:pt idx="3">
                  <c:v>20566377.265624933</c:v>
                </c:pt>
                <c:pt idx="4">
                  <c:v>19784574.871141188</c:v>
                </c:pt>
                <c:pt idx="5">
                  <c:v>18969965.539546236</c:v>
                </c:pt>
                <c:pt idx="6">
                  <c:v>18168851.812435497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4-8C07-42D2-AD00-0BF1B1B5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C07-42D2-AD00-0BF1B1B5E3E3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C07-42D2-AD00-0BF1B1B5E3E3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C07-42D2-AD00-0BF1B1B5E3E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C07-42D2-AD00-0BF1B1B5E3E3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C07-42D2-AD00-0BF1B1B5E3E3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C07-42D2-AD00-0BF1B1B5E3E3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C07-42D2-AD00-0BF1B1B5E3E3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C07-42D2-AD00-0BF1B1B5E3E3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C07-42D2-AD00-0BF1B1B5E3E3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C07-42D2-AD00-0BF1B1B5E3E3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C07-42D2-AD00-0BF1B1B5E3E3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C07-42D2-AD00-0BF1B1B5E3E3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C07-42D2-AD00-0BF1B1B5E3E3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C07-42D2-AD00-0BF1B1B5E3E3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投薬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②自動集計ﾌｫｰﾏｯﾄ２!$AE$195</c:f>
              <c:strCache>
                <c:ptCount val="1"/>
                <c:pt idx="0">
                  <c:v>投薬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②自動集計ﾌｫｰﾏｯﾄ２!$AF$195:$AL$195</c:f>
              <c:numCache>
                <c:formatCode>#,##0_);[Red]\(#,##0\)</c:formatCode>
                <c:ptCount val="7"/>
                <c:pt idx="0">
                  <c:v>40968381.556592233</c:v>
                </c:pt>
                <c:pt idx="1">
                  <c:v>40643719.219262764</c:v>
                </c:pt>
                <c:pt idx="2">
                  <c:v>40080954.23482278</c:v>
                </c:pt>
                <c:pt idx="3">
                  <c:v>38785010.725798003</c:v>
                </c:pt>
                <c:pt idx="4">
                  <c:v>37451468.405477837</c:v>
                </c:pt>
                <c:pt idx="5">
                  <c:v>35914126.128481284</c:v>
                </c:pt>
                <c:pt idx="6">
                  <c:v>34379964.422550343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5-5A2B-4940-8BB9-B4EE12B81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5A2B-4940-8BB9-B4EE12B810DE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A2B-4940-8BB9-B4EE12B810DE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A2B-4940-8BB9-B4EE12B810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A2B-4940-8BB9-B4EE12B810D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A2B-4940-8BB9-B4EE12B810DE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A2B-4940-8BB9-B4EE12B810DE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A2B-4940-8BB9-B4EE12B810DE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A2B-4940-8BB9-B4EE12B810DE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A2B-4940-8BB9-B4EE12B810DE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A2B-4940-8BB9-B4EE12B810DE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A2B-4940-8BB9-B4EE12B810DE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A2B-4940-8BB9-B4EE12B810DE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A2B-4940-8BB9-B4EE12B810DE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A2B-4940-8BB9-B4EE12B810DE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9F-4E76-BD1F-548E44C05D5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9F-4E76-BD1F-548E44C05D5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9F-4E76-BD1F-548E44C05D54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9F-4E76-BD1F-548E44C05D54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9F-4E76-BD1F-548E44C05D54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59F-4E76-BD1F-548E44C05D54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59F-4E76-BD1F-548E44C05D54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59F-4E76-BD1F-548E44C05D54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59F-4E76-BD1F-548E44C05D54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②自動集計ﾌｫｰﾏｯﾄ２!$B$33:$B$51</c:f>
              <c:numCache>
                <c:formatCode>#,##0_);[Red]\(#,##0\)</c:formatCode>
                <c:ptCount val="19"/>
                <c:pt idx="0">
                  <c:v>83139</c:v>
                </c:pt>
                <c:pt idx="1">
                  <c:v>96895</c:v>
                </c:pt>
                <c:pt idx="2">
                  <c:v>104863</c:v>
                </c:pt>
                <c:pt idx="3">
                  <c:v>114385</c:v>
                </c:pt>
                <c:pt idx="4">
                  <c:v>117240</c:v>
                </c:pt>
                <c:pt idx="5">
                  <c:v>116396</c:v>
                </c:pt>
                <c:pt idx="6">
                  <c:v>126617</c:v>
                </c:pt>
                <c:pt idx="7">
                  <c:v>144313</c:v>
                </c:pt>
                <c:pt idx="8">
                  <c:v>168800</c:v>
                </c:pt>
                <c:pt idx="9">
                  <c:v>194540</c:v>
                </c:pt>
                <c:pt idx="10">
                  <c:v>168639</c:v>
                </c:pt>
                <c:pt idx="11">
                  <c:v>164288</c:v>
                </c:pt>
                <c:pt idx="12">
                  <c:v>162532</c:v>
                </c:pt>
                <c:pt idx="13">
                  <c:v>187921</c:v>
                </c:pt>
                <c:pt idx="14">
                  <c:v>191510</c:v>
                </c:pt>
                <c:pt idx="15">
                  <c:v>130762</c:v>
                </c:pt>
                <c:pt idx="16">
                  <c:v>98882</c:v>
                </c:pt>
                <c:pt idx="17">
                  <c:v>63452</c:v>
                </c:pt>
                <c:pt idx="18">
                  <c:v>29914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9F-4E76-BD1F-548E44C05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2672"/>
        <c:axId val="-961940832"/>
      </c:barChart>
      <c:catAx>
        <c:axId val="-96193267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0832"/>
        <c:crosses val="autoZero"/>
        <c:auto val="1"/>
        <c:lblAlgn val="ctr"/>
        <c:lblOffset val="100"/>
        <c:noMultiLvlLbl val="0"/>
      </c:catAx>
      <c:valAx>
        <c:axId val="-961940832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注射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6"/>
          <c:order val="6"/>
          <c:tx>
            <c:strRef>
              <c:f>②自動集計ﾌｫｰﾏｯﾄ２!$AE$196</c:f>
              <c:strCache>
                <c:ptCount val="1"/>
                <c:pt idx="0">
                  <c:v>注射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②自動集計ﾌｫｰﾏｯﾄ２!$AF$196:$AL$196</c:f>
              <c:numCache>
                <c:formatCode>#,##0_);[Red]\(#,##0\)</c:formatCode>
                <c:ptCount val="7"/>
                <c:pt idx="0">
                  <c:v>39175984.038853653</c:v>
                </c:pt>
                <c:pt idx="1">
                  <c:v>38675586.327366002</c:v>
                </c:pt>
                <c:pt idx="2">
                  <c:v>37800694.890934058</c:v>
                </c:pt>
                <c:pt idx="3">
                  <c:v>36331745.145614289</c:v>
                </c:pt>
                <c:pt idx="4">
                  <c:v>35075488.451428525</c:v>
                </c:pt>
                <c:pt idx="5">
                  <c:v>33698282.452785954</c:v>
                </c:pt>
                <c:pt idx="6">
                  <c:v>32159558.354661353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6-750E-43AF-8FD1-28BE123F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50E-43AF-8FD1-28BE123FB3F6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50E-43AF-8FD1-28BE123FB3F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50E-43AF-8FD1-28BE123FB3F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50E-43AF-8FD1-28BE123FB3F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50E-43AF-8FD1-28BE123FB3F6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750E-43AF-8FD1-28BE123FB3F6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50E-43AF-8FD1-28BE123FB3F6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50E-43AF-8FD1-28BE123FB3F6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50E-43AF-8FD1-28BE123FB3F6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50E-43AF-8FD1-28BE123FB3F6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50E-43AF-8FD1-28BE123FB3F6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50E-43AF-8FD1-28BE123FB3F6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50E-43AF-8FD1-28BE123FB3F6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50E-43AF-8FD1-28BE123FB3F6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リハビリテーション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7"/>
          <c:order val="7"/>
          <c:tx>
            <c:strRef>
              <c:f>②自動集計ﾌｫｰﾏｯﾄ２!$AE$197</c:f>
              <c:strCache>
                <c:ptCount val="1"/>
                <c:pt idx="0">
                  <c:v>リハビリテーション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②自動集計ﾌｫｰﾏｯﾄ２!$AF$197:$AL$197</c:f>
              <c:numCache>
                <c:formatCode>#,##0_);[Red]\(#,##0\)</c:formatCode>
                <c:ptCount val="7"/>
                <c:pt idx="0">
                  <c:v>4700506.7898315843</c:v>
                </c:pt>
                <c:pt idx="1">
                  <c:v>4641360.4297065642</c:v>
                </c:pt>
                <c:pt idx="2">
                  <c:v>4525162.2981715277</c:v>
                </c:pt>
                <c:pt idx="3">
                  <c:v>4301903.4128488386</c:v>
                </c:pt>
                <c:pt idx="4">
                  <c:v>4097107.0603337232</c:v>
                </c:pt>
                <c:pt idx="5">
                  <c:v>3919307.8743028846</c:v>
                </c:pt>
                <c:pt idx="6">
                  <c:v>3762567.7879155711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7-778D-4E20-BEA1-266D6585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78D-4E20-BEA1-266D658503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78D-4E20-BEA1-266D658503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78D-4E20-BEA1-266D658503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78D-4E20-BEA1-266D658503E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78D-4E20-BEA1-266D658503E8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78D-4E20-BEA1-266D658503E8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778D-4E20-BEA1-266D658503E8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78D-4E20-BEA1-266D658503E8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78D-4E20-BEA1-266D658503E8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78D-4E20-BEA1-266D658503E8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78D-4E20-BEA1-266D658503E8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78D-4E20-BEA1-266D658503E8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78D-4E20-BEA1-266D658503E8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78D-4E20-BEA1-266D658503E8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精神科専門療法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8"/>
          <c:order val="8"/>
          <c:tx>
            <c:strRef>
              <c:f>②自動集計ﾌｫｰﾏｯﾄ２!$AE$198</c:f>
              <c:strCache>
                <c:ptCount val="1"/>
                <c:pt idx="0">
                  <c:v>精神科専門療法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②自動集計ﾌｫｰﾏｯﾄ２!$AF$198:$AL$198</c:f>
              <c:numCache>
                <c:formatCode>#,##0_);[Red]\(#,##0\)</c:formatCode>
                <c:ptCount val="7"/>
                <c:pt idx="0">
                  <c:v>5613217.9789294107</c:v>
                </c:pt>
                <c:pt idx="1">
                  <c:v>5391745.0870223548</c:v>
                </c:pt>
                <c:pt idx="2">
                  <c:v>5391745.0870223548</c:v>
                </c:pt>
                <c:pt idx="3">
                  <c:v>4946985.2466451544</c:v>
                </c:pt>
                <c:pt idx="4">
                  <c:v>4689639.8493570657</c:v>
                </c:pt>
                <c:pt idx="5">
                  <c:v>4399757.557360447</c:v>
                </c:pt>
                <c:pt idx="6">
                  <c:v>4136198.8799091275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8-71E4-4E6F-9637-904A6CCD4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1E4-4E6F-9637-904A6CCD4FB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1E4-4E6F-9637-904A6CCD4FB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1E4-4E6F-9637-904A6CCD4FB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1E4-4E6F-9637-904A6CCD4FB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1E4-4E6F-9637-904A6CCD4FB1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1E4-4E6F-9637-904A6CCD4FB1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1E4-4E6F-9637-904A6CCD4FB1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71E4-4E6F-9637-904A6CCD4FB1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1E4-4E6F-9637-904A6CCD4FB1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1E4-4E6F-9637-904A6CCD4FB1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1E4-4E6F-9637-904A6CCD4FB1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1E4-4E6F-9637-904A6CCD4FB1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1E4-4E6F-9637-904A6CCD4FB1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1E4-4E6F-9637-904A6CCD4FB1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処置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9"/>
          <c:order val="9"/>
          <c:tx>
            <c:strRef>
              <c:f>②自動集計ﾌｫｰﾏｯﾄ２!$AE$199</c:f>
              <c:strCache>
                <c:ptCount val="1"/>
                <c:pt idx="0">
                  <c:v>処置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②自動集計ﾌｫｰﾏｯﾄ２!$AF$199:$AL$199</c:f>
              <c:numCache>
                <c:formatCode>#,##0_);[Red]\(#,##0\)</c:formatCode>
                <c:ptCount val="7"/>
                <c:pt idx="0">
                  <c:v>30166671.179307852</c:v>
                </c:pt>
                <c:pt idx="1">
                  <c:v>29851155.409098484</c:v>
                </c:pt>
                <c:pt idx="2">
                  <c:v>29421171.953836173</c:v>
                </c:pt>
                <c:pt idx="3">
                  <c:v>28461237.161207814</c:v>
                </c:pt>
                <c:pt idx="4">
                  <c:v>27442217.531935606</c:v>
                </c:pt>
                <c:pt idx="5">
                  <c:v>26302366.935884222</c:v>
                </c:pt>
                <c:pt idx="6">
                  <c:v>25118878.083691835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9-42BC-496F-B32C-A18191C61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42BC-496F-B32C-A18191C61FF0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2BC-496F-B32C-A18191C61FF0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2BC-496F-B32C-A18191C61FF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2BC-496F-B32C-A18191C61FF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2BC-496F-B32C-A18191C61FF0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2BC-496F-B32C-A18191C61FF0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2BC-496F-B32C-A18191C61FF0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2BC-496F-B32C-A18191C61FF0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42BC-496F-B32C-A18191C61FF0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2BC-496F-B32C-A18191C61FF0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2BC-496F-B32C-A18191C61FF0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2BC-496F-B32C-A18191C61FF0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2BC-496F-B32C-A18191C61FF0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42BC-496F-B32C-A18191C61FF0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手術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tx>
            <c:strRef>
              <c:f>②自動集計ﾌｫｰﾏｯﾄ２!$AE$200</c:f>
              <c:strCache>
                <c:ptCount val="1"/>
                <c:pt idx="0">
                  <c:v>手術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②自動集計ﾌｫｰﾏｯﾄ２!$AF$200:$AL$200</c:f>
              <c:numCache>
                <c:formatCode>#,##0_);[Red]\(#,##0\)</c:formatCode>
                <c:ptCount val="7"/>
                <c:pt idx="0">
                  <c:v>9228479.4096126631</c:v>
                </c:pt>
                <c:pt idx="1">
                  <c:v>9151291.6329516526</c:v>
                </c:pt>
                <c:pt idx="2">
                  <c:v>8950794.9002079051</c:v>
                </c:pt>
                <c:pt idx="3">
                  <c:v>8577485.0340327863</c:v>
                </c:pt>
                <c:pt idx="4">
                  <c:v>8263000.1719967732</c:v>
                </c:pt>
                <c:pt idx="5">
                  <c:v>7965216.2013698006</c:v>
                </c:pt>
                <c:pt idx="6">
                  <c:v>7642362.0235731574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A-1C4E-4C76-BD2B-4DCF2F966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1C4E-4C76-BD2B-4DCF2F966524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C4E-4C76-BD2B-4DCF2F966524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C4E-4C76-BD2B-4DCF2F96652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C4E-4C76-BD2B-4DCF2F96652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C4E-4C76-BD2B-4DCF2F966524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C4E-4C76-BD2B-4DCF2F966524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C4E-4C76-BD2B-4DCF2F966524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C4E-4C76-BD2B-4DCF2F966524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C4E-4C76-BD2B-4DCF2F966524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1C4E-4C76-BD2B-4DCF2F966524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C4E-4C76-BD2B-4DCF2F966524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C4E-4C76-BD2B-4DCF2F966524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C4E-4C76-BD2B-4DCF2F966524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C4E-4C76-BD2B-4DCF2F966524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麻酔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1"/>
          <c:order val="11"/>
          <c:tx>
            <c:strRef>
              <c:f>②自動集計ﾌｫｰﾏｯﾄ２!$AE$201</c:f>
              <c:strCache>
                <c:ptCount val="1"/>
                <c:pt idx="0">
                  <c:v>麻酔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②自動集計ﾌｫｰﾏｯﾄ２!$AF$201:$AL$201</c:f>
              <c:numCache>
                <c:formatCode>#,##0_);[Red]\(#,##0\)</c:formatCode>
                <c:ptCount val="7"/>
                <c:pt idx="0">
                  <c:v>1082278.3662552196</c:v>
                </c:pt>
                <c:pt idx="1">
                  <c:v>1084854.7642600127</c:v>
                </c:pt>
                <c:pt idx="2">
                  <c:v>1079886.1865009249</c:v>
                </c:pt>
                <c:pt idx="3">
                  <c:v>1045713.7411747368</c:v>
                </c:pt>
                <c:pt idx="4">
                  <c:v>1000865.3390317671</c:v>
                </c:pt>
                <c:pt idx="5">
                  <c:v>957777.46795472002</c:v>
                </c:pt>
                <c:pt idx="6">
                  <c:v>923150.95811055694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B-63C3-410F-BF5B-534D49D6F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3C3-410F-BF5B-534D49D6F95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3C3-410F-BF5B-534D49D6F95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3C3-410F-BF5B-534D49D6F95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3C3-410F-BF5B-534D49D6F95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3C3-410F-BF5B-534D49D6F952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3C3-410F-BF5B-534D49D6F952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3C3-410F-BF5B-534D49D6F952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3C3-410F-BF5B-534D49D6F952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3C3-410F-BF5B-534D49D6F952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3C3-410F-BF5B-534D49D6F952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3C3-410F-BF5B-534D49D6F952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3C3-410F-BF5B-534D49D6F952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3C3-410F-BF5B-534D49D6F952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3C3-410F-BF5B-534D49D6F952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放射線治療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2"/>
          <c:order val="12"/>
          <c:tx>
            <c:strRef>
              <c:f>②自動集計ﾌｫｰﾏｯﾄ２!$AE$202</c:f>
              <c:strCache>
                <c:ptCount val="1"/>
                <c:pt idx="0">
                  <c:v>放射線治療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②自動集計ﾌｫｰﾏｯﾄ２!$AF$202:$AL$202</c:f>
              <c:numCache>
                <c:formatCode>#,##0_);[Red]\(#,##0\)</c:formatCode>
                <c:ptCount val="7"/>
                <c:pt idx="0">
                  <c:v>1909603.9421979904</c:v>
                </c:pt>
                <c:pt idx="1">
                  <c:v>1884295.6970045846</c:v>
                </c:pt>
                <c:pt idx="2">
                  <c:v>1823964.5646942931</c:v>
                </c:pt>
                <c:pt idx="3">
                  <c:v>1734443.5192803873</c:v>
                </c:pt>
                <c:pt idx="4">
                  <c:v>1677206.7115933979</c:v>
                </c:pt>
                <c:pt idx="5">
                  <c:v>1620444.7689966282</c:v>
                </c:pt>
                <c:pt idx="6">
                  <c:v>1551435.9457773962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C-A9C0-4D98-9059-22E07B4C4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A9C0-4D98-9059-22E07B4C47F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9C0-4D98-9059-22E07B4C47F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9C0-4D98-9059-22E07B4C47F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9C0-4D98-9059-22E07B4C47F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9C0-4D98-9059-22E07B4C47F2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9C0-4D98-9059-22E07B4C47F2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9C0-4D98-9059-22E07B4C47F2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9C0-4D98-9059-22E07B4C47F2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9C0-4D98-9059-22E07B4C47F2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9C0-4D98-9059-22E07B4C47F2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9C0-4D98-9059-22E07B4C47F2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9C0-4D98-9059-22E07B4C47F2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9C0-4D98-9059-22E07B4C47F2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A9C0-4D98-9059-22E07B4C47F2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病理診断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3"/>
          <c:order val="13"/>
          <c:tx>
            <c:strRef>
              <c:f>②自動集計ﾌｫｰﾏｯﾄ２!$AE$203</c:f>
              <c:strCache>
                <c:ptCount val="1"/>
                <c:pt idx="0">
                  <c:v>病理診断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②自動集計ﾌｫｰﾏｯﾄ２!$AF$203:$AL$203</c:f>
              <c:numCache>
                <c:formatCode>#,##0_);[Red]\(#,##0\)</c:formatCode>
                <c:ptCount val="7"/>
                <c:pt idx="0">
                  <c:v>2197912.7051475942</c:v>
                </c:pt>
                <c:pt idx="1">
                  <c:v>2127088.2135195564</c:v>
                </c:pt>
                <c:pt idx="2">
                  <c:v>2045219.5084554588</c:v>
                </c:pt>
                <c:pt idx="3">
                  <c:v>1937840.3746016156</c:v>
                </c:pt>
                <c:pt idx="4">
                  <c:v>1844045.2706641064</c:v>
                </c:pt>
                <c:pt idx="5">
                  <c:v>1749054.2718889453</c:v>
                </c:pt>
                <c:pt idx="6">
                  <c:v>1653654.0973519112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D-773D-403C-BDB7-7F1F8FD5D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73D-403C-BDB7-7F1F8FD5D35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73D-403C-BDB7-7F1F8FD5D35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73D-403C-BDB7-7F1F8FD5D35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73D-403C-BDB7-7F1F8FD5D35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73D-403C-BDB7-7F1F8FD5D35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73D-403C-BDB7-7F1F8FD5D35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73D-403C-BDB7-7F1F8FD5D35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73D-403C-BDB7-7F1F8FD5D35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73D-403C-BDB7-7F1F8FD5D35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73D-403C-BDB7-7F1F8FD5D357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73D-403C-BDB7-7F1F8FD5D357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73D-403C-BDB7-7F1F8FD5D357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773D-403C-BDB7-7F1F8FD5D357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②自動集計ﾌｫｰﾏｯﾄ２!$AE$204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②自動集計ﾌｫｰﾏｯﾄ２!$AF$204:$AL$204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73D-403C-BDB7-7F1F8FD5D357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入院外ニーズ：</a:t>
            </a:r>
            <a:r>
              <a:rPr lang="en-US" altLang="ja-JP" sz="1200"/>
              <a:t>【</a:t>
            </a:r>
            <a:r>
              <a:rPr lang="ja-JP" altLang="en-US" sz="1200"/>
              <a:t>入院料等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4"/>
          <c:order val="14"/>
          <c:tx>
            <c:strRef>
              <c:f>②自動集計ﾌｫｰﾏｯﾄ２!$AE$204</c:f>
              <c:strCache>
                <c:ptCount val="1"/>
                <c:pt idx="0">
                  <c:v>入院料等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②自動集計ﾌｫｰﾏｯﾄ２!$AF$189:$AL$189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②自動集計ﾌｫｰﾏｯﾄ２!$AF$204:$AL$204</c:f>
              <c:numCache>
                <c:formatCode>#,##0_);[Red]\(#,##0\)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E-DA02-496D-8020-F1A00CEB6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②自動集計ﾌｫｰﾏｯﾄ２!$AE$190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②自動集計ﾌｫｰﾏｯﾄ２!$AF$190:$AL$190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40325109.846804574</c:v>
                      </c:pt>
                      <c:pt idx="1">
                        <c:v>39147638.336473398</c:v>
                      </c:pt>
                      <c:pt idx="2">
                        <c:v>37974665.135550722</c:v>
                      </c:pt>
                      <c:pt idx="3">
                        <c:v>36353661.609335139</c:v>
                      </c:pt>
                      <c:pt idx="4">
                        <c:v>34790596.79398825</c:v>
                      </c:pt>
                      <c:pt idx="5">
                        <c:v>33115578.288482808</c:v>
                      </c:pt>
                      <c:pt idx="6">
                        <c:v>31469180.997847896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DA02-496D-8020-F1A00CEB64E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②自動集計ﾌｫｰﾏｯﾄ２!$AE$191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②自動集計ﾌｫｰﾏｯﾄ２!$AF$191:$AL$191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27864620.062170733</c:v>
                      </c:pt>
                      <c:pt idx="1">
                        <c:v>27089510.592309233</c:v>
                      </c:pt>
                      <c:pt idx="2">
                        <c:v>26619917.810898323</c:v>
                      </c:pt>
                      <c:pt idx="3">
                        <c:v>25829013.33950777</c:v>
                      </c:pt>
                      <c:pt idx="4">
                        <c:v>24915683.298215464</c:v>
                      </c:pt>
                      <c:pt idx="5">
                        <c:v>23830083.441540815</c:v>
                      </c:pt>
                      <c:pt idx="6">
                        <c:v>22670259.659951422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A02-496D-8020-F1A00CEB64E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②自動集計ﾌｫｰﾏｯﾄ２!$AE$192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②自動集計ﾌｫｰﾏｯﾄ２!$AF$192:$AL$192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24754387.325450365</c:v>
                      </c:pt>
                      <c:pt idx="1">
                        <c:v>25583278.84806202</c:v>
                      </c:pt>
                      <c:pt idx="2">
                        <c:v>26228020.703078065</c:v>
                      </c:pt>
                      <c:pt idx="3">
                        <c:v>26602492.662862878</c:v>
                      </c:pt>
                      <c:pt idx="4">
                        <c:v>27067304.807324257</c:v>
                      </c:pt>
                      <c:pt idx="5">
                        <c:v>26274316.000601649</c:v>
                      </c:pt>
                      <c:pt idx="6">
                        <c:v>25144598.502720892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A02-496D-8020-F1A00CEB64E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②自動集計ﾌｫｰﾏｯﾄ２!$AE$193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②自動集計ﾌｫｰﾏｯﾄ２!$AF$193:$AL$193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58326047.604480594</c:v>
                      </c:pt>
                      <c:pt idx="1">
                        <c:v>57262123.863998279</c:v>
                      </c:pt>
                      <c:pt idx="2">
                        <c:v>55956325.732459776</c:v>
                      </c:pt>
                      <c:pt idx="3">
                        <c:v>53800641.808833107</c:v>
                      </c:pt>
                      <c:pt idx="4">
                        <c:v>51733130.810886905</c:v>
                      </c:pt>
                      <c:pt idx="5">
                        <c:v>49426148.895918906</c:v>
                      </c:pt>
                      <c:pt idx="6">
                        <c:v>47105516.648948282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A02-496D-8020-F1A00CEB64E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②自動集計ﾌｫｰﾏｯﾄ２!$AE$194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②自動集計ﾌｫｰﾏｯﾄ２!$AF$194:$AL$194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22015293.512150008</c:v>
                      </c:pt>
                      <c:pt idx="1">
                        <c:v>21804505.619394697</c:v>
                      </c:pt>
                      <c:pt idx="2">
                        <c:v>21394122.85481663</c:v>
                      </c:pt>
                      <c:pt idx="3">
                        <c:v>20566377.265624933</c:v>
                      </c:pt>
                      <c:pt idx="4">
                        <c:v>19784574.871141188</c:v>
                      </c:pt>
                      <c:pt idx="5">
                        <c:v>18969965.539546236</c:v>
                      </c:pt>
                      <c:pt idx="6">
                        <c:v>18168851.812435497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A02-496D-8020-F1A00CEB64E1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②自動集計ﾌｫｰﾏｯﾄ２!$AE$195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②自動集計ﾌｫｰﾏｯﾄ２!$AF$195:$AL$195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40968381.556592233</c:v>
                      </c:pt>
                      <c:pt idx="1">
                        <c:v>40643719.219262764</c:v>
                      </c:pt>
                      <c:pt idx="2">
                        <c:v>40080954.23482278</c:v>
                      </c:pt>
                      <c:pt idx="3">
                        <c:v>38785010.725798003</c:v>
                      </c:pt>
                      <c:pt idx="4">
                        <c:v>37451468.405477837</c:v>
                      </c:pt>
                      <c:pt idx="5">
                        <c:v>35914126.128481284</c:v>
                      </c:pt>
                      <c:pt idx="6">
                        <c:v>34379964.422550343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A02-496D-8020-F1A00CEB64E1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②自動集計ﾌｫｰﾏｯﾄ２!$AE$196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②自動集計ﾌｫｰﾏｯﾄ２!$AF$196:$AL$196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39175984.038853653</c:v>
                      </c:pt>
                      <c:pt idx="1">
                        <c:v>38675586.327366002</c:v>
                      </c:pt>
                      <c:pt idx="2">
                        <c:v>37800694.890934058</c:v>
                      </c:pt>
                      <c:pt idx="3">
                        <c:v>36331745.145614289</c:v>
                      </c:pt>
                      <c:pt idx="4">
                        <c:v>35075488.451428525</c:v>
                      </c:pt>
                      <c:pt idx="5">
                        <c:v>33698282.452785954</c:v>
                      </c:pt>
                      <c:pt idx="6">
                        <c:v>32159558.354661353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A02-496D-8020-F1A00CEB64E1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②自動集計ﾌｫｰﾏｯﾄ２!$AE$197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②自動集計ﾌｫｰﾏｯﾄ２!$AF$197:$AL$197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4700506.7898315843</c:v>
                      </c:pt>
                      <c:pt idx="1">
                        <c:v>4641360.4297065642</c:v>
                      </c:pt>
                      <c:pt idx="2">
                        <c:v>4525162.2981715277</c:v>
                      </c:pt>
                      <c:pt idx="3">
                        <c:v>4301903.4128488386</c:v>
                      </c:pt>
                      <c:pt idx="4">
                        <c:v>4097107.0603337232</c:v>
                      </c:pt>
                      <c:pt idx="5">
                        <c:v>3919307.8743028846</c:v>
                      </c:pt>
                      <c:pt idx="6">
                        <c:v>3762567.7879155711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A02-496D-8020-F1A00CEB64E1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②自動集計ﾌｫｰﾏｯﾄ２!$AE$198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②自動集計ﾌｫｰﾏｯﾄ２!$AF$198:$AL$198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5613217.9789294107</c:v>
                      </c:pt>
                      <c:pt idx="1">
                        <c:v>5391745.0870223548</c:v>
                      </c:pt>
                      <c:pt idx="2">
                        <c:v>5391745.0870223548</c:v>
                      </c:pt>
                      <c:pt idx="3">
                        <c:v>4946985.2466451544</c:v>
                      </c:pt>
                      <c:pt idx="4">
                        <c:v>4689639.8493570657</c:v>
                      </c:pt>
                      <c:pt idx="5">
                        <c:v>4399757.557360447</c:v>
                      </c:pt>
                      <c:pt idx="6">
                        <c:v>4136198.8799091275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A02-496D-8020-F1A00CEB64E1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②自動集計ﾌｫｰﾏｯﾄ２!$AE$199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②自動集計ﾌｫｰﾏｯﾄ２!$AF$199:$AL$199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30166671.179307852</c:v>
                      </c:pt>
                      <c:pt idx="1">
                        <c:v>29851155.409098484</c:v>
                      </c:pt>
                      <c:pt idx="2">
                        <c:v>29421171.953836173</c:v>
                      </c:pt>
                      <c:pt idx="3">
                        <c:v>28461237.161207814</c:v>
                      </c:pt>
                      <c:pt idx="4">
                        <c:v>27442217.531935606</c:v>
                      </c:pt>
                      <c:pt idx="5">
                        <c:v>26302366.935884222</c:v>
                      </c:pt>
                      <c:pt idx="6">
                        <c:v>25118878.083691835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A02-496D-8020-F1A00CEB64E1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②自動集計ﾌｫｰﾏｯﾄ２!$AE$200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②自動集計ﾌｫｰﾏｯﾄ２!$AF$200:$AL$200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9228479.4096126631</c:v>
                      </c:pt>
                      <c:pt idx="1">
                        <c:v>9151291.6329516526</c:v>
                      </c:pt>
                      <c:pt idx="2">
                        <c:v>8950794.9002079051</c:v>
                      </c:pt>
                      <c:pt idx="3">
                        <c:v>8577485.0340327863</c:v>
                      </c:pt>
                      <c:pt idx="4">
                        <c:v>8263000.1719967732</c:v>
                      </c:pt>
                      <c:pt idx="5">
                        <c:v>7965216.2013698006</c:v>
                      </c:pt>
                      <c:pt idx="6">
                        <c:v>7642362.0235731574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A02-496D-8020-F1A00CEB64E1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②自動集計ﾌｫｰﾏｯﾄ２!$AE$201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②自動集計ﾌｫｰﾏｯﾄ２!$AF$201:$AL$201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1082278.3662552196</c:v>
                      </c:pt>
                      <c:pt idx="1">
                        <c:v>1084854.7642600127</c:v>
                      </c:pt>
                      <c:pt idx="2">
                        <c:v>1079886.1865009249</c:v>
                      </c:pt>
                      <c:pt idx="3">
                        <c:v>1045713.7411747368</c:v>
                      </c:pt>
                      <c:pt idx="4">
                        <c:v>1000865.3390317671</c:v>
                      </c:pt>
                      <c:pt idx="5">
                        <c:v>957777.46795472002</c:v>
                      </c:pt>
                      <c:pt idx="6">
                        <c:v>923150.95811055694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A02-496D-8020-F1A00CEB64E1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②自動集計ﾌｫｰﾏｯﾄ２!$AE$202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②自動集計ﾌｫｰﾏｯﾄ２!$AF$202:$AL$202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1909603.9421979904</c:v>
                      </c:pt>
                      <c:pt idx="1">
                        <c:v>1884295.6970045846</c:v>
                      </c:pt>
                      <c:pt idx="2">
                        <c:v>1823964.5646942931</c:v>
                      </c:pt>
                      <c:pt idx="3">
                        <c:v>1734443.5192803873</c:v>
                      </c:pt>
                      <c:pt idx="4">
                        <c:v>1677206.7115933979</c:v>
                      </c:pt>
                      <c:pt idx="5">
                        <c:v>1620444.7689966282</c:v>
                      </c:pt>
                      <c:pt idx="6">
                        <c:v>1551435.9457773962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A02-496D-8020-F1A00CEB64E1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②自動集計ﾌｫｰﾏｯﾄ２!$AE$203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②自動集計ﾌｫｰﾏｯﾄ２!$AF$189:$AL$189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②自動集計ﾌｫｰﾏｯﾄ２!$AF$203:$AL$203</c15:sqref>
                        </c15:formulaRef>
                      </c:ext>
                    </c:extLst>
                    <c:numCache>
                      <c:formatCode>#,##0_);[Red]\(#,##0\)</c:formatCode>
                      <c:ptCount val="7"/>
                      <c:pt idx="0">
                        <c:v>2197912.7051475942</c:v>
                      </c:pt>
                      <c:pt idx="1">
                        <c:v>2127088.2135195564</c:v>
                      </c:pt>
                      <c:pt idx="2">
                        <c:v>2045219.5084554588</c:v>
                      </c:pt>
                      <c:pt idx="3">
                        <c:v>1937840.3746016156</c:v>
                      </c:pt>
                      <c:pt idx="4">
                        <c:v>1844045.2706641064</c:v>
                      </c:pt>
                      <c:pt idx="5">
                        <c:v>1749054.2718889453</c:v>
                      </c:pt>
                      <c:pt idx="6">
                        <c:v>1653654.0973519112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A02-496D-8020-F1A00CEB64E1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初・再診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②自動集計ﾌｫｰﾏｯﾄ２!$AE$217</c:f>
              <c:strCache>
                <c:ptCount val="1"/>
                <c:pt idx="0">
                  <c:v>初  ・ 再 診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</c:numRef>
          </c:cat>
          <c:val>
            <c:numRef>
              <c:f>②自動集計ﾌｫｰﾏｯﾄ２!$AF$217:$AL$217</c:f>
              <c:numCache>
                <c:formatCode>#,##0.00_);[Red]\(#,##0.00\)</c:formatCode>
                <c:ptCount val="7"/>
                <c:pt idx="0">
                  <c:v>200954.73130789355</c:v>
                </c:pt>
                <c:pt idx="1">
                  <c:v>204310.26233381839</c:v>
                </c:pt>
                <c:pt idx="2">
                  <c:v>207830.81640592037</c:v>
                </c:pt>
                <c:pt idx="3">
                  <c:v>211730.49046772986</c:v>
                </c:pt>
                <c:pt idx="4">
                  <c:v>209484.84467259693</c:v>
                </c:pt>
                <c:pt idx="5">
                  <c:v>200402.14657675324</c:v>
                </c:pt>
                <c:pt idx="6">
                  <c:v>193464.64554578147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2-4B0C-B80D-35C883EE1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832-4B0C-B80D-35C883EE15B9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832-4B0C-B80D-35C883EE15B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832-4B0C-B80D-35C883EE15B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832-4B0C-B80D-35C883EE15B9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832-4B0C-B80D-35C883EE15B9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832-4B0C-B80D-35C883EE15B9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832-4B0C-B80D-35C883EE15B9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832-4B0C-B80D-35C883EE15B9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832-4B0C-B80D-35C883EE15B9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832-4B0C-B80D-35C883EE15B9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832-4B0C-B80D-35C883EE15B9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832-4B0C-B80D-35C883EE15B9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832-4B0C-B80D-35C883EE15B9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832-4B0C-B80D-35C883EE15B9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23-4F96-9BE4-9AF335EC7CA1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23-4F96-9BE4-9AF335EC7CA1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23-4F96-9BE4-9AF335EC7CA1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23-4F96-9BE4-9AF335EC7CA1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23-4F96-9BE4-9AF335EC7CA1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023-4F96-9BE4-9AF335EC7CA1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023-4F96-9BE4-9AF335EC7CA1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023-4F96-9BE4-9AF335EC7CA1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023-4F96-9BE4-9AF335EC7CA1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②自動集計ﾌｫｰﾏｯﾄ２!$C$60:$C$78</c:f>
              <c:numCache>
                <c:formatCode>#,##0_);[Red]\(#,##0\)</c:formatCode>
                <c:ptCount val="19"/>
                <c:pt idx="0">
                  <c:v>66486</c:v>
                </c:pt>
                <c:pt idx="1">
                  <c:v>79970</c:v>
                </c:pt>
                <c:pt idx="2">
                  <c:v>93508</c:v>
                </c:pt>
                <c:pt idx="3">
                  <c:v>100080</c:v>
                </c:pt>
                <c:pt idx="4">
                  <c:v>106598</c:v>
                </c:pt>
                <c:pt idx="5">
                  <c:v>106557</c:v>
                </c:pt>
                <c:pt idx="6">
                  <c:v>112785</c:v>
                </c:pt>
                <c:pt idx="7">
                  <c:v>124315</c:v>
                </c:pt>
                <c:pt idx="8">
                  <c:v>146155</c:v>
                </c:pt>
                <c:pt idx="9">
                  <c:v>171065</c:v>
                </c:pt>
                <c:pt idx="10">
                  <c:v>196860</c:v>
                </c:pt>
                <c:pt idx="11">
                  <c:v>178777</c:v>
                </c:pt>
                <c:pt idx="12">
                  <c:v>176178</c:v>
                </c:pt>
                <c:pt idx="13">
                  <c:v>171731</c:v>
                </c:pt>
                <c:pt idx="14">
                  <c:v>203656</c:v>
                </c:pt>
                <c:pt idx="15">
                  <c:v>218587</c:v>
                </c:pt>
                <c:pt idx="16">
                  <c:v>160323</c:v>
                </c:pt>
                <c:pt idx="17">
                  <c:v>121414</c:v>
                </c:pt>
                <c:pt idx="18">
                  <c:v>105987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23-4F96-9BE4-9AF335EC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8656"/>
        <c:axId val="-961929408"/>
      </c:barChart>
      <c:catAx>
        <c:axId val="-961938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29408"/>
        <c:crosses val="autoZero"/>
        <c:auto val="1"/>
        <c:lblAlgn val="ctr"/>
        <c:lblOffset val="100"/>
        <c:noMultiLvlLbl val="0"/>
      </c:catAx>
      <c:valAx>
        <c:axId val="-96192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医学管理等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②自動集計ﾌｫｰﾏｯﾄ２!$AE$218</c:f>
              <c:strCache>
                <c:ptCount val="1"/>
                <c:pt idx="0">
                  <c:v>医学管理等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②自動集計ﾌｫｰﾏｯﾄ２!$AF$218:$AL$218</c:f>
              <c:numCache>
                <c:formatCode>#,##0.00_);[Red]\(#,##0.00\)</c:formatCode>
                <c:ptCount val="7"/>
                <c:pt idx="0">
                  <c:v>1561594.112372207</c:v>
                </c:pt>
                <c:pt idx="1">
                  <c:v>1593836.7780116852</c:v>
                </c:pt>
                <c:pt idx="2">
                  <c:v>1602713.5041548652</c:v>
                </c:pt>
                <c:pt idx="3">
                  <c:v>1599284.4510141495</c:v>
                </c:pt>
                <c:pt idx="4">
                  <c:v>1567803.6618633934</c:v>
                </c:pt>
                <c:pt idx="5">
                  <c:v>1503837.0586081697</c:v>
                </c:pt>
                <c:pt idx="6">
                  <c:v>1458854.3275539305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1-D697-43E7-B6A2-0E80B757D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697-43E7-B6A2-0E80B757DB1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697-43E7-B6A2-0E80B757DB1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697-43E7-B6A2-0E80B757DB1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697-43E7-B6A2-0E80B757DB18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697-43E7-B6A2-0E80B757DB18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697-43E7-B6A2-0E80B757DB18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697-43E7-B6A2-0E80B757DB18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697-43E7-B6A2-0E80B757DB18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697-43E7-B6A2-0E80B757DB18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697-43E7-B6A2-0E80B757DB18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697-43E7-B6A2-0E80B757DB18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697-43E7-B6A2-0E80B757DB18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697-43E7-B6A2-0E80B757DB18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697-43E7-B6A2-0E80B757DB18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在宅医療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strRef>
              <c:f>②自動集計ﾌｫｰﾏｯﾄ２!$AE$219</c:f>
              <c:strCache>
                <c:ptCount val="1"/>
                <c:pt idx="0">
                  <c:v>在宅医療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②自動集計ﾌｫｰﾏｯﾄ２!$AF$219:$AL$219</c:f>
              <c:numCache>
                <c:formatCode>#,##0.00_);[Red]\(#,##0.00\)</c:formatCode>
                <c:ptCount val="7"/>
                <c:pt idx="0">
                  <c:v>293366.20920848404</c:v>
                </c:pt>
                <c:pt idx="1">
                  <c:v>296848.77163889178</c:v>
                </c:pt>
                <c:pt idx="2">
                  <c:v>296115.36523501819</c:v>
                </c:pt>
                <c:pt idx="3">
                  <c:v>293716.62812401686</c:v>
                </c:pt>
                <c:pt idx="4">
                  <c:v>286979.77562899276</c:v>
                </c:pt>
                <c:pt idx="5">
                  <c:v>275258.97663921164</c:v>
                </c:pt>
                <c:pt idx="6">
                  <c:v>267089.35858336155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2-0A2E-4FE6-A7A3-C1A593D80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A2E-4FE6-A7A3-C1A593D80234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A2E-4FE6-A7A3-C1A593D8023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A2E-4FE6-A7A3-C1A593D8023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A2E-4FE6-A7A3-C1A593D80234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A2E-4FE6-A7A3-C1A593D80234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A2E-4FE6-A7A3-C1A593D80234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A2E-4FE6-A7A3-C1A593D80234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A2E-4FE6-A7A3-C1A593D80234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A2E-4FE6-A7A3-C1A593D80234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A2E-4FE6-A7A3-C1A593D80234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A2E-4FE6-A7A3-C1A593D80234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A2E-4FE6-A7A3-C1A593D80234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A2E-4FE6-A7A3-C1A593D80234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A2E-4FE6-A7A3-C1A593D80234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検査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3"/>
          <c:order val="3"/>
          <c:tx>
            <c:strRef>
              <c:f>②自動集計ﾌｫｰﾏｯﾄ２!$AE$220</c:f>
              <c:strCache>
                <c:ptCount val="1"/>
                <c:pt idx="0">
                  <c:v>検査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②自動集計ﾌｫｰﾏｯﾄ２!$AF$220:$AL$220</c:f>
              <c:numCache>
                <c:formatCode>#,##0.00_);[Red]\(#,##0.00\)</c:formatCode>
                <c:ptCount val="7"/>
                <c:pt idx="0">
                  <c:v>3302154.2574480097</c:v>
                </c:pt>
                <c:pt idx="1">
                  <c:v>3408741.0543899303</c:v>
                </c:pt>
                <c:pt idx="2">
                  <c:v>3467888.4166142638</c:v>
                </c:pt>
                <c:pt idx="3">
                  <c:v>3508889.5304126521</c:v>
                </c:pt>
                <c:pt idx="4">
                  <c:v>3466110.6464733523</c:v>
                </c:pt>
                <c:pt idx="5">
                  <c:v>3328907.3094304493</c:v>
                </c:pt>
                <c:pt idx="6">
                  <c:v>3236814.4911955716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3-05FB-4257-B102-5F40AA790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5FB-4257-B102-5F40AA790930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5FB-4257-B102-5F40AA790930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5FB-4257-B102-5F40AA79093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5FB-4257-B102-5F40AA790930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5FB-4257-B102-5F40AA790930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5FB-4257-B102-5F40AA790930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5FB-4257-B102-5F40AA790930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5FB-4257-B102-5F40AA790930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5FB-4257-B102-5F40AA790930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5FB-4257-B102-5F40AA790930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5FB-4257-B102-5F40AA790930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5FB-4257-B102-5F40AA790930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5FB-4257-B102-5F40AA790930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5FB-4257-B102-5F40AA790930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画像診断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4"/>
          <c:order val="4"/>
          <c:tx>
            <c:strRef>
              <c:f>②自動集計ﾌｫｰﾏｯﾄ２!$AE$221</c:f>
              <c:strCache>
                <c:ptCount val="1"/>
                <c:pt idx="0">
                  <c:v>画像診断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②自動集計ﾌｫｰﾏｯﾄ２!$AF$221:$AL$221</c:f>
              <c:numCache>
                <c:formatCode>#,##0.00_);[Red]\(#,##0.00\)</c:formatCode>
                <c:ptCount val="7"/>
                <c:pt idx="0">
                  <c:v>1106040.0324824476</c:v>
                </c:pt>
                <c:pt idx="1">
                  <c:v>1160037.377405677</c:v>
                </c:pt>
                <c:pt idx="2">
                  <c:v>1195738.2011113011</c:v>
                </c:pt>
                <c:pt idx="3">
                  <c:v>1228797.0516883284</c:v>
                </c:pt>
                <c:pt idx="4">
                  <c:v>1225334.6377703403</c:v>
                </c:pt>
                <c:pt idx="5">
                  <c:v>1179515.336307365</c:v>
                </c:pt>
                <c:pt idx="6">
                  <c:v>1150552.737783127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4-8EA4-42D5-AA9B-3E73F63D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EA4-42D5-AA9B-3E73F63D00C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EA4-42D5-AA9B-3E73F63D00C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EA4-42D5-AA9B-3E73F63D00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EA4-42D5-AA9B-3E73F63D00C2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EA4-42D5-AA9B-3E73F63D00C2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EA4-42D5-AA9B-3E73F63D00C2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EA4-42D5-AA9B-3E73F63D00C2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EA4-42D5-AA9B-3E73F63D00C2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EA4-42D5-AA9B-3E73F63D00C2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EA4-42D5-AA9B-3E73F63D00C2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EA4-42D5-AA9B-3E73F63D00C2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EA4-42D5-AA9B-3E73F63D00C2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EA4-42D5-AA9B-3E73F63D00C2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EA4-42D5-AA9B-3E73F63D00C2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投薬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②自動集計ﾌｫｰﾏｯﾄ２!$AE$222</c:f>
              <c:strCache>
                <c:ptCount val="1"/>
                <c:pt idx="0">
                  <c:v>投薬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②自動集計ﾌｫｰﾏｯﾄ２!$AF$222:$AL$222</c:f>
              <c:numCache>
                <c:formatCode>#,##0.00_);[Red]\(#,##0.00\)</c:formatCode>
                <c:ptCount val="7"/>
                <c:pt idx="0">
                  <c:v>1894545.1105114231</c:v>
                </c:pt>
                <c:pt idx="1">
                  <c:v>1922746.9772413441</c:v>
                </c:pt>
                <c:pt idx="2">
                  <c:v>1925635.3049610402</c:v>
                </c:pt>
                <c:pt idx="3">
                  <c:v>1909239.3709858486</c:v>
                </c:pt>
                <c:pt idx="4">
                  <c:v>1857726.2120959281</c:v>
                </c:pt>
                <c:pt idx="5">
                  <c:v>1774647.9747320153</c:v>
                </c:pt>
                <c:pt idx="6">
                  <c:v>1718411.9996225648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5-A09F-4880-992A-E3C0FB897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A09F-4880-992A-E3C0FB897CF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09F-4880-992A-E3C0FB897CF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09F-4880-992A-E3C0FB897CF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09F-4880-992A-E3C0FB897CF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09F-4880-992A-E3C0FB897CF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09F-4880-992A-E3C0FB897CF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09F-4880-992A-E3C0FB897CF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09F-4880-992A-E3C0FB897CFD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09F-4880-992A-E3C0FB897CFD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09F-4880-992A-E3C0FB897CFD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09F-4880-992A-E3C0FB897CFD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09F-4880-992A-E3C0FB897CFD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09F-4880-992A-E3C0FB897CFD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A09F-4880-992A-E3C0FB897CFD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注射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6"/>
          <c:order val="6"/>
          <c:tx>
            <c:strRef>
              <c:f>②自動集計ﾌｫｰﾏｯﾄ２!$AE$223</c:f>
              <c:strCache>
                <c:ptCount val="1"/>
                <c:pt idx="0">
                  <c:v>注射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②自動集計ﾌｫｰﾏｯﾄ２!$AF$223:$AL$223</c:f>
              <c:numCache>
                <c:formatCode>#,##0.00_);[Red]\(#,##0.00\)</c:formatCode>
                <c:ptCount val="7"/>
                <c:pt idx="0">
                  <c:v>3512387.3277503382</c:v>
                </c:pt>
                <c:pt idx="1">
                  <c:v>3534457.2245353293</c:v>
                </c:pt>
                <c:pt idx="2">
                  <c:v>3509686.658935782</c:v>
                </c:pt>
                <c:pt idx="3">
                  <c:v>3480766.6966766743</c:v>
                </c:pt>
                <c:pt idx="4">
                  <c:v>3429977.4708815129</c:v>
                </c:pt>
                <c:pt idx="5">
                  <c:v>3288736.0557058332</c:v>
                </c:pt>
                <c:pt idx="6">
                  <c:v>3160727.3758183457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6-9A70-4BFB-979F-769AB9174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A70-4BFB-979F-769AB9174FE0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A70-4BFB-979F-769AB9174FE0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A70-4BFB-979F-769AB9174FE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A70-4BFB-979F-769AB9174FE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A70-4BFB-979F-769AB9174FE0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A70-4BFB-979F-769AB9174FE0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A70-4BFB-979F-769AB9174FE0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A70-4BFB-979F-769AB9174FE0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A70-4BFB-979F-769AB9174FE0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A70-4BFB-979F-769AB9174FE0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A70-4BFB-979F-769AB9174FE0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A70-4BFB-979F-769AB9174FE0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A70-4BFB-979F-769AB9174FE0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A70-4BFB-979F-769AB9174FE0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リハビリテーション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7"/>
          <c:order val="7"/>
          <c:tx>
            <c:strRef>
              <c:f>②自動集計ﾌｫｰﾏｯﾄ２!$AE$224</c:f>
              <c:strCache>
                <c:ptCount val="1"/>
                <c:pt idx="0">
                  <c:v>リハビリテーション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②自動集計ﾌｫｰﾏｯﾄ２!$AF$224:$AL$224</c:f>
              <c:numCache>
                <c:formatCode>#,##0.00_);[Red]\(#,##0.00\)</c:formatCode>
                <c:ptCount val="7"/>
                <c:pt idx="0">
                  <c:v>11632604.522678077</c:v>
                </c:pt>
                <c:pt idx="1">
                  <c:v>12295414.782059409</c:v>
                </c:pt>
                <c:pt idx="2">
                  <c:v>12750350.866983626</c:v>
                </c:pt>
                <c:pt idx="3">
                  <c:v>13125844.744058624</c:v>
                </c:pt>
                <c:pt idx="4">
                  <c:v>12965850.861710358</c:v>
                </c:pt>
                <c:pt idx="5">
                  <c:v>12475601.474269122</c:v>
                </c:pt>
                <c:pt idx="6">
                  <c:v>12275359.086531153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7-E096-41C4-9639-A01B6BF51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096-41C4-9639-A01B6BF5107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096-41C4-9639-A01B6BF5107A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096-41C4-9639-A01B6BF5107A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E096-41C4-9639-A01B6BF5107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096-41C4-9639-A01B6BF5107A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096-41C4-9639-A01B6BF5107A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096-41C4-9639-A01B6BF5107A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096-41C4-9639-A01B6BF5107A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096-41C4-9639-A01B6BF5107A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096-41C4-9639-A01B6BF5107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096-41C4-9639-A01B6BF5107A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096-41C4-9639-A01B6BF5107A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096-41C4-9639-A01B6BF5107A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E096-41C4-9639-A01B6BF5107A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精神科専門療法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8"/>
          <c:order val="8"/>
          <c:tx>
            <c:strRef>
              <c:f>②自動集計ﾌｫｰﾏｯﾄ２!$AE$225</c:f>
              <c:strCache>
                <c:ptCount val="1"/>
                <c:pt idx="0">
                  <c:v>精神科専門療法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②自動集計ﾌｫｰﾏｯﾄ２!$AF$225:$AL$225</c:f>
              <c:numCache>
                <c:formatCode>#,##0.00_);[Red]\(#,##0.00\)</c:formatCode>
                <c:ptCount val="7"/>
                <c:pt idx="0">
                  <c:v>1074069.1658943288</c:v>
                </c:pt>
                <c:pt idx="1">
                  <c:v>1075689.7089866276</c:v>
                </c:pt>
                <c:pt idx="2">
                  <c:v>1075689.7089866276</c:v>
                </c:pt>
                <c:pt idx="3">
                  <c:v>1059959.7289617774</c:v>
                </c:pt>
                <c:pt idx="4">
                  <c:v>1027333.2908942539</c:v>
                </c:pt>
                <c:pt idx="5">
                  <c:v>974763.94532258459</c:v>
                </c:pt>
                <c:pt idx="6">
                  <c:v>935706.7037215461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8-9F72-44DF-A643-222096F1A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F72-44DF-A643-222096F1A740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F72-44DF-A643-222096F1A740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F72-44DF-A643-222096F1A74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F72-44DF-A643-222096F1A74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F72-44DF-A643-222096F1A740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F72-44DF-A643-222096F1A740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F72-44DF-A643-222096F1A740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F72-44DF-A643-222096F1A740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F72-44DF-A643-222096F1A740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F72-44DF-A643-222096F1A740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F72-44DF-A643-222096F1A740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F72-44DF-A643-222096F1A740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F72-44DF-A643-222096F1A740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F72-44DF-A643-222096F1A740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処置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9"/>
          <c:order val="9"/>
          <c:tx>
            <c:strRef>
              <c:f>②自動集計ﾌｫｰﾏｯﾄ２!$AE$226</c:f>
              <c:strCache>
                <c:ptCount val="1"/>
                <c:pt idx="0">
                  <c:v>処置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②自動集計ﾌｫｰﾏｯﾄ２!$AF$226:$AL$226</c:f>
              <c:numCache>
                <c:formatCode>#,##0.00_);[Red]\(#,##0.00\)</c:formatCode>
                <c:ptCount val="7"/>
                <c:pt idx="0">
                  <c:v>3508431.4087844058</c:v>
                </c:pt>
                <c:pt idx="1">
                  <c:v>3620444.2096148115</c:v>
                </c:pt>
                <c:pt idx="2">
                  <c:v>3678696.0141987954</c:v>
                </c:pt>
                <c:pt idx="3">
                  <c:v>3705200.5643643136</c:v>
                </c:pt>
                <c:pt idx="4">
                  <c:v>3628497.4343141848</c:v>
                </c:pt>
                <c:pt idx="5">
                  <c:v>3485492.1985958996</c:v>
                </c:pt>
                <c:pt idx="6">
                  <c:v>3405378.7329075956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9-DCFB-491F-ACD3-53D3C7A9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DCFB-491F-ACD3-53D3C7A9C39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CFB-491F-ACD3-53D3C7A9C39A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CFB-491F-ACD3-53D3C7A9C39A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CFB-491F-ACD3-53D3C7A9C39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CFB-491F-ACD3-53D3C7A9C39A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CFB-491F-ACD3-53D3C7A9C39A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CFB-491F-ACD3-53D3C7A9C39A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CFB-491F-ACD3-53D3C7A9C39A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CFB-491F-ACD3-53D3C7A9C39A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CFB-491F-ACD3-53D3C7A9C39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CFB-491F-ACD3-53D3C7A9C39A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CFB-491F-ACD3-53D3C7A9C39A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CFB-491F-ACD3-53D3C7A9C39A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CFB-491F-ACD3-53D3C7A9C39A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手術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tx>
            <c:strRef>
              <c:f>②自動集計ﾌｫｰﾏｯﾄ２!$AE$227</c:f>
              <c:strCache>
                <c:ptCount val="1"/>
                <c:pt idx="0">
                  <c:v>手術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②自動集計ﾌｫｰﾏｯﾄ２!$AF$227:$AL$227</c:f>
              <c:numCache>
                <c:formatCode>#,##0.00_);[Red]\(#,##0.00\)</c:formatCode>
                <c:ptCount val="7"/>
                <c:pt idx="0">
                  <c:v>36174030.569648534</c:v>
                </c:pt>
                <c:pt idx="1">
                  <c:v>36480867.071851768</c:v>
                </c:pt>
                <c:pt idx="2">
                  <c:v>36008228.400273152</c:v>
                </c:pt>
                <c:pt idx="3">
                  <c:v>35077192.548812501</c:v>
                </c:pt>
                <c:pt idx="4">
                  <c:v>33970526.567937098</c:v>
                </c:pt>
                <c:pt idx="5">
                  <c:v>32598854.977264825</c:v>
                </c:pt>
                <c:pt idx="6">
                  <c:v>31612327.940022141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A-0B83-4D5F-B101-5DBD55555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B83-4D5F-B101-5DBD555559A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B83-4D5F-B101-5DBD555559A9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B83-4D5F-B101-5DBD555559A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B83-4D5F-B101-5DBD555559A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B83-4D5F-B101-5DBD555559A9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B83-4D5F-B101-5DBD555559A9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B83-4D5F-B101-5DBD555559A9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B83-4D5F-B101-5DBD555559A9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B83-4D5F-B101-5DBD555559A9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B83-4D5F-B101-5DBD555559A9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B83-4D5F-B101-5DBD555559A9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B83-4D5F-B101-5DBD555559A9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B83-4D5F-B101-5DBD555559A9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B83-4D5F-B101-5DBD555559A9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7-4F83-9995-D17F98701E88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F7-4F83-9995-D17F98701E88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F7-4F83-9995-D17F98701E88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F7-4F83-9995-D17F98701E88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0F7-4F83-9995-D17F98701E88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0F7-4F83-9995-D17F98701E88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0F7-4F83-9995-D17F98701E88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0F7-4F83-9995-D17F98701E88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0F7-4F83-9995-D17F98701E88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②自動集計ﾌｫｰﾏｯﾄ２!$C$33:$C$51</c:f>
              <c:numCache>
                <c:formatCode>#,##0_);[Red]\(#,##0\)</c:formatCode>
                <c:ptCount val="19"/>
                <c:pt idx="0">
                  <c:v>69883</c:v>
                </c:pt>
                <c:pt idx="1">
                  <c:v>82953</c:v>
                </c:pt>
                <c:pt idx="2">
                  <c:v>97829</c:v>
                </c:pt>
                <c:pt idx="3">
                  <c:v>106833</c:v>
                </c:pt>
                <c:pt idx="4">
                  <c:v>112648</c:v>
                </c:pt>
                <c:pt idx="5">
                  <c:v>113634</c:v>
                </c:pt>
                <c:pt idx="6">
                  <c:v>116921</c:v>
                </c:pt>
                <c:pt idx="7">
                  <c:v>126567</c:v>
                </c:pt>
                <c:pt idx="8">
                  <c:v>144226</c:v>
                </c:pt>
                <c:pt idx="9">
                  <c:v>168905</c:v>
                </c:pt>
                <c:pt idx="10">
                  <c:v>193104</c:v>
                </c:pt>
                <c:pt idx="11">
                  <c:v>166128</c:v>
                </c:pt>
                <c:pt idx="12">
                  <c:v>160447</c:v>
                </c:pt>
                <c:pt idx="13">
                  <c:v>154476</c:v>
                </c:pt>
                <c:pt idx="14">
                  <c:v>173185</c:v>
                </c:pt>
                <c:pt idx="15">
                  <c:v>168250</c:v>
                </c:pt>
                <c:pt idx="16">
                  <c:v>104312</c:v>
                </c:pt>
                <c:pt idx="17">
                  <c:v>66394</c:v>
                </c:pt>
                <c:pt idx="18">
                  <c:v>39339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F7-4F83-9995-D17F98701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40288"/>
        <c:axId val="-961947904"/>
      </c:barChart>
      <c:catAx>
        <c:axId val="-96194028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7904"/>
        <c:crosses val="autoZero"/>
        <c:auto val="1"/>
        <c:lblAlgn val="ctr"/>
        <c:lblOffset val="100"/>
        <c:noMultiLvlLbl val="0"/>
      </c:catAx>
      <c:valAx>
        <c:axId val="-9619479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麻酔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1"/>
          <c:order val="11"/>
          <c:tx>
            <c:strRef>
              <c:f>②自動集計ﾌｫｰﾏｯﾄ２!$AE$228</c:f>
              <c:strCache>
                <c:ptCount val="1"/>
                <c:pt idx="0">
                  <c:v>麻酔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②自動集計ﾌｫｰﾏｯﾄ２!$AF$228:$AL$228</c:f>
              <c:numCache>
                <c:formatCode>#,##0.00_);[Red]\(#,##0.00\)</c:formatCode>
                <c:ptCount val="7"/>
                <c:pt idx="0">
                  <c:v>4419161.5843198402</c:v>
                </c:pt>
                <c:pt idx="1">
                  <c:v>4384955.1413816642</c:v>
                </c:pt>
                <c:pt idx="2">
                  <c:v>4271572.9176670862</c:v>
                </c:pt>
                <c:pt idx="3">
                  <c:v>4114403.7694436233</c:v>
                </c:pt>
                <c:pt idx="4">
                  <c:v>3966859.5659229378</c:v>
                </c:pt>
                <c:pt idx="5">
                  <c:v>3793250.8074166244</c:v>
                </c:pt>
                <c:pt idx="6">
                  <c:v>3651823.7123174588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B-7829-42D5-97DC-372792A1B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829-42D5-97DC-372792A1BD3C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829-42D5-97DC-372792A1BD3C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829-42D5-97DC-372792A1BD3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829-42D5-97DC-372792A1BD3C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829-42D5-97DC-372792A1BD3C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829-42D5-97DC-372792A1BD3C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829-42D5-97DC-372792A1BD3C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829-42D5-97DC-372792A1BD3C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829-42D5-97DC-372792A1BD3C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7829-42D5-97DC-372792A1BD3C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829-42D5-97DC-372792A1BD3C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829-42D5-97DC-372792A1BD3C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829-42D5-97DC-372792A1BD3C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829-42D5-97DC-372792A1BD3C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放射線治療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2"/>
          <c:order val="12"/>
          <c:tx>
            <c:strRef>
              <c:f>②自動集計ﾌｫｰﾏｯﾄ２!$AE$229</c:f>
              <c:strCache>
                <c:ptCount val="1"/>
                <c:pt idx="0">
                  <c:v>放射線治療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②自動集計ﾌｫｰﾏｯﾄ２!$AF$229:$AL$229</c:f>
              <c:numCache>
                <c:formatCode>#,##0.00_);[Red]\(#,##0.00\)</c:formatCode>
                <c:ptCount val="7"/>
                <c:pt idx="0">
                  <c:v>656435.970685457</c:v>
                </c:pt>
                <c:pt idx="1">
                  <c:v>652347.84810385038</c:v>
                </c:pt>
                <c:pt idx="2">
                  <c:v>635150.2138255001</c:v>
                </c:pt>
                <c:pt idx="3">
                  <c:v>610609.32379143802</c:v>
                </c:pt>
                <c:pt idx="4">
                  <c:v>590505.94213452877</c:v>
                </c:pt>
                <c:pt idx="5">
                  <c:v>565861.97378641437</c:v>
                </c:pt>
                <c:pt idx="6">
                  <c:v>543502.77404149587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C-B087-4BB3-8331-A16548B9A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087-4BB3-8331-A16548B9AA80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087-4BB3-8331-A16548B9AA80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087-4BB3-8331-A16548B9AA8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087-4BB3-8331-A16548B9AA80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087-4BB3-8331-A16548B9AA80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087-4BB3-8331-A16548B9AA80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087-4BB3-8331-A16548B9AA80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087-4BB3-8331-A16548B9AA80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087-4BB3-8331-A16548B9AA80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087-4BB3-8331-A16548B9AA80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087-4BB3-8331-A16548B9AA80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087-4BB3-8331-A16548B9AA80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087-4BB3-8331-A16548B9AA80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087-4BB3-8331-A16548B9AA80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病理診断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3"/>
          <c:order val="13"/>
          <c:tx>
            <c:strRef>
              <c:f>②自動集計ﾌｫｰﾏｯﾄ２!$AE$230</c:f>
              <c:strCache>
                <c:ptCount val="1"/>
                <c:pt idx="0">
                  <c:v>病理診断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②自動集計ﾌｫｰﾏｯﾄ２!$AF$230:$AL$230</c:f>
              <c:numCache>
                <c:formatCode>#,##0.00_);[Red]\(#,##0.00\)</c:formatCode>
                <c:ptCount val="7"/>
                <c:pt idx="0">
                  <c:v>316255.75696208258</c:v>
                </c:pt>
                <c:pt idx="1">
                  <c:v>312475.63018820551</c:v>
                </c:pt>
                <c:pt idx="2">
                  <c:v>303280.81374699692</c:v>
                </c:pt>
                <c:pt idx="3">
                  <c:v>291067.99078763975</c:v>
                </c:pt>
                <c:pt idx="4">
                  <c:v>280280.41349854576</c:v>
                </c:pt>
                <c:pt idx="5">
                  <c:v>267783.04289764154</c:v>
                </c:pt>
                <c:pt idx="6">
                  <c:v>256999.64024159103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D-B84A-4E18-A965-534087017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84A-4E18-A965-534087017D1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84A-4E18-A965-534087017D1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84A-4E18-A965-534087017D1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84A-4E18-A965-534087017D1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84A-4E18-A965-534087017D1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84A-4E18-A965-534087017D1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84A-4E18-A965-534087017D1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84A-4E18-A965-534087017D1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84A-4E18-A965-534087017D1D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84A-4E18-A965-534087017D1D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84A-4E18-A965-534087017D1D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84A-4E18-A965-534087017D1D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84A-4E18-A965-534087017D1D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②自動集計ﾌｫｰﾏｯﾄ２!$AE$231</c15:sqref>
                        </c15:formulaRef>
                      </c:ext>
                    </c:extLst>
                    <c:strCache>
                      <c:ptCount val="1"/>
                      <c:pt idx="0">
                        <c:v>入院料等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②自動集計ﾌｫｰﾏｯﾄ２!$AF$231:$AL$231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74651526.024148628</c:v>
                      </c:pt>
                      <c:pt idx="1">
                        <c:v>78440509.846036196</c:v>
                      </c:pt>
                      <c:pt idx="2">
                        <c:v>81336967.626700267</c:v>
                      </c:pt>
                      <c:pt idx="3">
                        <c:v>84207393.997902498</c:v>
                      </c:pt>
                      <c:pt idx="4">
                        <c:v>84242022.792650893</c:v>
                      </c:pt>
                      <c:pt idx="5">
                        <c:v>81018258.030324146</c:v>
                      </c:pt>
                      <c:pt idx="6">
                        <c:v>78929053.833707184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84A-4E18-A965-534087017D1D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入院ニーズ：</a:t>
            </a:r>
            <a:r>
              <a:rPr lang="en-US" altLang="ja-JP" sz="1200"/>
              <a:t>【</a:t>
            </a:r>
            <a:r>
              <a:rPr lang="ja-JP" altLang="en-US" sz="1200"/>
              <a:t>入院料等</a:t>
            </a:r>
            <a:r>
              <a:rPr lang="en-US" altLang="ja-JP" sz="1200"/>
              <a:t>】</a:t>
            </a:r>
            <a:r>
              <a:rPr lang="ja-JP" altLang="en-US" sz="1200"/>
              <a:t>の変化予測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14"/>
          <c:order val="14"/>
          <c:tx>
            <c:strRef>
              <c:f>②自動集計ﾌｫｰﾏｯﾄ２!$AE$231</c:f>
              <c:strCache>
                <c:ptCount val="1"/>
                <c:pt idx="0">
                  <c:v>入院料等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②自動集計ﾌｫｰﾏｯﾄ２!$AF$216:$AL$216</c:f>
              <c:numCache>
                <c:formatCode>General</c:formatCode>
                <c:ptCount val="7"/>
                <c:pt idx="0">
                  <c:v>2020</c:v>
                </c:pt>
                <c:pt idx="1">
                  <c:v>2025</c:v>
                </c:pt>
                <c:pt idx="2">
                  <c:v>2030</c:v>
                </c:pt>
                <c:pt idx="3">
                  <c:v>2035</c:v>
                </c:pt>
                <c:pt idx="4">
                  <c:v>2040</c:v>
                </c:pt>
                <c:pt idx="5">
                  <c:v>2045</c:v>
                </c:pt>
                <c:pt idx="6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②自動集計ﾌｫｰﾏｯﾄ２!$AF$231:$AL$231</c:f>
              <c:numCache>
                <c:formatCode>#,##0.00_);[Red]\(#,##0.00\)</c:formatCode>
                <c:ptCount val="7"/>
                <c:pt idx="0">
                  <c:v>74651526.024148628</c:v>
                </c:pt>
                <c:pt idx="1">
                  <c:v>78440509.846036196</c:v>
                </c:pt>
                <c:pt idx="2">
                  <c:v>81336967.626700267</c:v>
                </c:pt>
                <c:pt idx="3">
                  <c:v>84207393.997902498</c:v>
                </c:pt>
                <c:pt idx="4">
                  <c:v>84242022.792650893</c:v>
                </c:pt>
                <c:pt idx="5">
                  <c:v>81018258.030324146</c:v>
                </c:pt>
                <c:pt idx="6">
                  <c:v>78929053.833707184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E-ED5C-4F4D-BE88-16D6C9B79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183615"/>
        <c:axId val="115817593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②自動集計ﾌｫｰﾏｯﾄ２!$AE$217</c15:sqref>
                        </c15:formulaRef>
                      </c:ext>
                    </c:extLst>
                    <c:strCache>
                      <c:ptCount val="1"/>
                      <c:pt idx="0">
                        <c:v>初  ・ 再 診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②自動集計ﾌｫｰﾏｯﾄ２!$AF$217:$AL$217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200954.73130789355</c:v>
                      </c:pt>
                      <c:pt idx="1">
                        <c:v>204310.26233381839</c:v>
                      </c:pt>
                      <c:pt idx="2">
                        <c:v>207830.81640592037</c:v>
                      </c:pt>
                      <c:pt idx="3">
                        <c:v>211730.49046772986</c:v>
                      </c:pt>
                      <c:pt idx="4">
                        <c:v>209484.84467259693</c:v>
                      </c:pt>
                      <c:pt idx="5">
                        <c:v>200402.14657675324</c:v>
                      </c:pt>
                      <c:pt idx="6">
                        <c:v>193464.64554578147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D5C-4F4D-BE88-16D6C9B79E8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②自動集計ﾌｫｰﾏｯﾄ２!$AE$218</c15:sqref>
                        </c15:formulaRef>
                      </c:ext>
                    </c:extLst>
                    <c:strCache>
                      <c:ptCount val="1"/>
                      <c:pt idx="0">
                        <c:v>医学管理等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②自動集計ﾌｫｰﾏｯﾄ２!$AF$218:$AL$218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1561594.112372207</c:v>
                      </c:pt>
                      <c:pt idx="1">
                        <c:v>1593836.7780116852</c:v>
                      </c:pt>
                      <c:pt idx="2">
                        <c:v>1602713.5041548652</c:v>
                      </c:pt>
                      <c:pt idx="3">
                        <c:v>1599284.4510141495</c:v>
                      </c:pt>
                      <c:pt idx="4">
                        <c:v>1567803.6618633934</c:v>
                      </c:pt>
                      <c:pt idx="5">
                        <c:v>1503837.0586081697</c:v>
                      </c:pt>
                      <c:pt idx="6">
                        <c:v>1458854.3275539305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D5C-4F4D-BE88-16D6C9B79E8A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②自動集計ﾌｫｰﾏｯﾄ２!$AE$219</c15:sqref>
                        </c15:formulaRef>
                      </c:ext>
                    </c:extLst>
                    <c:strCache>
                      <c:ptCount val="1"/>
                      <c:pt idx="0">
                        <c:v>在宅医療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②自動集計ﾌｫｰﾏｯﾄ２!$AF$219:$AL$219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293366.20920848404</c:v>
                      </c:pt>
                      <c:pt idx="1">
                        <c:v>296848.77163889178</c:v>
                      </c:pt>
                      <c:pt idx="2">
                        <c:v>296115.36523501819</c:v>
                      </c:pt>
                      <c:pt idx="3">
                        <c:v>293716.62812401686</c:v>
                      </c:pt>
                      <c:pt idx="4">
                        <c:v>286979.77562899276</c:v>
                      </c:pt>
                      <c:pt idx="5">
                        <c:v>275258.97663921164</c:v>
                      </c:pt>
                      <c:pt idx="6">
                        <c:v>267089.35858336155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D5C-4F4D-BE88-16D6C9B79E8A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②自動集計ﾌｫｰﾏｯﾄ２!$AE$220</c15:sqref>
                        </c15:formulaRef>
                      </c:ext>
                    </c:extLst>
                    <c:strCache>
                      <c:ptCount val="1"/>
                      <c:pt idx="0">
                        <c:v>検査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②自動集計ﾌｫｰﾏｯﾄ２!$AF$220:$AL$220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3302154.2574480097</c:v>
                      </c:pt>
                      <c:pt idx="1">
                        <c:v>3408741.0543899303</c:v>
                      </c:pt>
                      <c:pt idx="2">
                        <c:v>3467888.4166142638</c:v>
                      </c:pt>
                      <c:pt idx="3">
                        <c:v>3508889.5304126521</c:v>
                      </c:pt>
                      <c:pt idx="4">
                        <c:v>3466110.6464733523</c:v>
                      </c:pt>
                      <c:pt idx="5">
                        <c:v>3328907.3094304493</c:v>
                      </c:pt>
                      <c:pt idx="6">
                        <c:v>3236814.4911955716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D5C-4F4D-BE88-16D6C9B79E8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②自動集計ﾌｫｰﾏｯﾄ２!$AE$221</c15:sqref>
                        </c15:formulaRef>
                      </c:ext>
                    </c:extLst>
                    <c:strCache>
                      <c:ptCount val="1"/>
                      <c:pt idx="0">
                        <c:v>画像診断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②自動集計ﾌｫｰﾏｯﾄ２!$AF$221:$AL$221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1106040.0324824476</c:v>
                      </c:pt>
                      <c:pt idx="1">
                        <c:v>1160037.377405677</c:v>
                      </c:pt>
                      <c:pt idx="2">
                        <c:v>1195738.2011113011</c:v>
                      </c:pt>
                      <c:pt idx="3">
                        <c:v>1228797.0516883284</c:v>
                      </c:pt>
                      <c:pt idx="4">
                        <c:v>1225334.6377703403</c:v>
                      </c:pt>
                      <c:pt idx="5">
                        <c:v>1179515.336307365</c:v>
                      </c:pt>
                      <c:pt idx="6">
                        <c:v>1150552.737783127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D5C-4F4D-BE88-16D6C9B79E8A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②自動集計ﾌｫｰﾏｯﾄ２!$AE$222</c15:sqref>
                        </c15:formulaRef>
                      </c:ext>
                    </c:extLst>
                    <c:strCache>
                      <c:ptCount val="1"/>
                      <c:pt idx="0">
                        <c:v>投薬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②自動集計ﾌｫｰﾏｯﾄ２!$AF$222:$AL$222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1894545.1105114231</c:v>
                      </c:pt>
                      <c:pt idx="1">
                        <c:v>1922746.9772413441</c:v>
                      </c:pt>
                      <c:pt idx="2">
                        <c:v>1925635.3049610402</c:v>
                      </c:pt>
                      <c:pt idx="3">
                        <c:v>1909239.3709858486</c:v>
                      </c:pt>
                      <c:pt idx="4">
                        <c:v>1857726.2120959281</c:v>
                      </c:pt>
                      <c:pt idx="5">
                        <c:v>1774647.9747320153</c:v>
                      </c:pt>
                      <c:pt idx="6">
                        <c:v>1718411.9996225648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D5C-4F4D-BE88-16D6C9B79E8A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②自動集計ﾌｫｰﾏｯﾄ２!$AE$223</c15:sqref>
                        </c15:formulaRef>
                      </c:ext>
                    </c:extLst>
                    <c:strCache>
                      <c:ptCount val="1"/>
                      <c:pt idx="0">
                        <c:v>注射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②自動集計ﾌｫｰﾏｯﾄ２!$AF$223:$AL$223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3512387.3277503382</c:v>
                      </c:pt>
                      <c:pt idx="1">
                        <c:v>3534457.2245353293</c:v>
                      </c:pt>
                      <c:pt idx="2">
                        <c:v>3509686.658935782</c:v>
                      </c:pt>
                      <c:pt idx="3">
                        <c:v>3480766.6966766743</c:v>
                      </c:pt>
                      <c:pt idx="4">
                        <c:v>3429977.4708815129</c:v>
                      </c:pt>
                      <c:pt idx="5">
                        <c:v>3288736.0557058332</c:v>
                      </c:pt>
                      <c:pt idx="6">
                        <c:v>3160727.3758183457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D5C-4F4D-BE88-16D6C9B79E8A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②自動集計ﾌｫｰﾏｯﾄ２!$AE$224</c15:sqref>
                        </c15:formulaRef>
                      </c:ext>
                    </c:extLst>
                    <c:strCache>
                      <c:ptCount val="1"/>
                      <c:pt idx="0">
                        <c:v>リハビリテーション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②自動集計ﾌｫｰﾏｯﾄ２!$AF$224:$AL$224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11632604.522678077</c:v>
                      </c:pt>
                      <c:pt idx="1">
                        <c:v>12295414.782059409</c:v>
                      </c:pt>
                      <c:pt idx="2">
                        <c:v>12750350.866983626</c:v>
                      </c:pt>
                      <c:pt idx="3">
                        <c:v>13125844.744058624</c:v>
                      </c:pt>
                      <c:pt idx="4">
                        <c:v>12965850.861710358</c:v>
                      </c:pt>
                      <c:pt idx="5">
                        <c:v>12475601.474269122</c:v>
                      </c:pt>
                      <c:pt idx="6">
                        <c:v>12275359.086531153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D5C-4F4D-BE88-16D6C9B79E8A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②自動集計ﾌｫｰﾏｯﾄ２!$AE$225</c15:sqref>
                        </c15:formulaRef>
                      </c:ext>
                    </c:extLst>
                    <c:strCache>
                      <c:ptCount val="1"/>
                      <c:pt idx="0">
                        <c:v>精神科専門療法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②自動集計ﾌｫｰﾏｯﾄ２!$AF$225:$AL$225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1074069.1658943288</c:v>
                      </c:pt>
                      <c:pt idx="1">
                        <c:v>1075689.7089866276</c:v>
                      </c:pt>
                      <c:pt idx="2">
                        <c:v>1075689.7089866276</c:v>
                      </c:pt>
                      <c:pt idx="3">
                        <c:v>1059959.7289617774</c:v>
                      </c:pt>
                      <c:pt idx="4">
                        <c:v>1027333.2908942539</c:v>
                      </c:pt>
                      <c:pt idx="5">
                        <c:v>974763.94532258459</c:v>
                      </c:pt>
                      <c:pt idx="6">
                        <c:v>935706.7037215461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D5C-4F4D-BE88-16D6C9B79E8A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②自動集計ﾌｫｰﾏｯﾄ２!$AE$226</c15:sqref>
                        </c15:formulaRef>
                      </c:ext>
                    </c:extLst>
                    <c:strCache>
                      <c:ptCount val="1"/>
                      <c:pt idx="0">
                        <c:v>処置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②自動集計ﾌｫｰﾏｯﾄ２!$AF$226:$AL$226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3508431.4087844058</c:v>
                      </c:pt>
                      <c:pt idx="1">
                        <c:v>3620444.2096148115</c:v>
                      </c:pt>
                      <c:pt idx="2">
                        <c:v>3678696.0141987954</c:v>
                      </c:pt>
                      <c:pt idx="3">
                        <c:v>3705200.5643643136</c:v>
                      </c:pt>
                      <c:pt idx="4">
                        <c:v>3628497.4343141848</c:v>
                      </c:pt>
                      <c:pt idx="5">
                        <c:v>3485492.1985958996</c:v>
                      </c:pt>
                      <c:pt idx="6">
                        <c:v>3405378.7329075956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D5C-4F4D-BE88-16D6C9B79E8A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②自動集計ﾌｫｰﾏｯﾄ２!$AE$227</c15:sqref>
                        </c15:formulaRef>
                      </c:ext>
                    </c:extLst>
                    <c:strCache>
                      <c:ptCount val="1"/>
                      <c:pt idx="0">
                        <c:v>手術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②自動集計ﾌｫｰﾏｯﾄ２!$AF$227:$AL$227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36174030.569648534</c:v>
                      </c:pt>
                      <c:pt idx="1">
                        <c:v>36480867.071851768</c:v>
                      </c:pt>
                      <c:pt idx="2">
                        <c:v>36008228.400273152</c:v>
                      </c:pt>
                      <c:pt idx="3">
                        <c:v>35077192.548812501</c:v>
                      </c:pt>
                      <c:pt idx="4">
                        <c:v>33970526.567937098</c:v>
                      </c:pt>
                      <c:pt idx="5">
                        <c:v>32598854.977264825</c:v>
                      </c:pt>
                      <c:pt idx="6">
                        <c:v>31612327.940022141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D5C-4F4D-BE88-16D6C9B79E8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②自動集計ﾌｫｰﾏｯﾄ２!$AE$228</c15:sqref>
                        </c15:formulaRef>
                      </c:ext>
                    </c:extLst>
                    <c:strCache>
                      <c:ptCount val="1"/>
                      <c:pt idx="0">
                        <c:v>麻酔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②自動集計ﾌｫｰﾏｯﾄ２!$AF$228:$AL$228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4419161.5843198402</c:v>
                      </c:pt>
                      <c:pt idx="1">
                        <c:v>4384955.1413816642</c:v>
                      </c:pt>
                      <c:pt idx="2">
                        <c:v>4271572.9176670862</c:v>
                      </c:pt>
                      <c:pt idx="3">
                        <c:v>4114403.7694436233</c:v>
                      </c:pt>
                      <c:pt idx="4">
                        <c:v>3966859.5659229378</c:v>
                      </c:pt>
                      <c:pt idx="5">
                        <c:v>3793250.8074166244</c:v>
                      </c:pt>
                      <c:pt idx="6">
                        <c:v>3651823.7123174588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D5C-4F4D-BE88-16D6C9B79E8A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②自動集計ﾌｫｰﾏｯﾄ２!$AE$229</c15:sqref>
                        </c15:formulaRef>
                      </c:ext>
                    </c:extLst>
                    <c:strCache>
                      <c:ptCount val="1"/>
                      <c:pt idx="0">
                        <c:v>放射線治療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②自動集計ﾌｫｰﾏｯﾄ２!$AF$229:$AL$229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656435.970685457</c:v>
                      </c:pt>
                      <c:pt idx="1">
                        <c:v>652347.84810385038</c:v>
                      </c:pt>
                      <c:pt idx="2">
                        <c:v>635150.2138255001</c:v>
                      </c:pt>
                      <c:pt idx="3">
                        <c:v>610609.32379143802</c:v>
                      </c:pt>
                      <c:pt idx="4">
                        <c:v>590505.94213452877</c:v>
                      </c:pt>
                      <c:pt idx="5">
                        <c:v>565861.97378641437</c:v>
                      </c:pt>
                      <c:pt idx="6">
                        <c:v>543502.77404149587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D5C-4F4D-BE88-16D6C9B79E8A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②自動集計ﾌｫｰﾏｯﾄ２!$AE$230</c15:sqref>
                        </c15:formulaRef>
                      </c:ext>
                    </c:extLst>
                    <c:strCache>
                      <c:ptCount val="1"/>
                      <c:pt idx="0">
                        <c:v>病理診断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ja-JP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②自動集計ﾌｫｰﾏｯﾄ２!$AF$216:$AL$216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2020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2035</c:v>
                      </c:pt>
                      <c:pt idx="4">
                        <c:v>2040</c:v>
                      </c:pt>
                      <c:pt idx="5">
                        <c:v>2045</c:v>
                      </c:pt>
                      <c:pt idx="6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②自動集計ﾌｫｰﾏｯﾄ２!$AF$230:$AL$230</c15:sqref>
                        </c15:formulaRef>
                      </c:ext>
                    </c:extLst>
                    <c:numCache>
                      <c:formatCode>#,##0.00_);[Red]\(#,##0.00\)</c:formatCode>
                      <c:ptCount val="7"/>
                      <c:pt idx="0">
                        <c:v>316255.75696208258</c:v>
                      </c:pt>
                      <c:pt idx="1">
                        <c:v>312475.63018820551</c:v>
                      </c:pt>
                      <c:pt idx="2">
                        <c:v>303280.81374699692</c:v>
                      </c:pt>
                      <c:pt idx="3">
                        <c:v>291067.99078763975</c:v>
                      </c:pt>
                      <c:pt idx="4">
                        <c:v>280280.41349854576</c:v>
                      </c:pt>
                      <c:pt idx="5">
                        <c:v>267783.04289764154</c:v>
                      </c:pt>
                      <c:pt idx="6">
                        <c:v>256999.64024159103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ED5C-4F4D-BE88-16D6C9B79E8A}"/>
                  </c:ext>
                </c:extLst>
              </c15:ser>
            </c15:filteredLineSeries>
          </c:ext>
        </c:extLst>
      </c:lineChart>
      <c:catAx>
        <c:axId val="115818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75935"/>
        <c:crosses val="autoZero"/>
        <c:auto val="1"/>
        <c:lblAlgn val="ctr"/>
        <c:lblOffset val="100"/>
        <c:noMultiLvlLbl val="0"/>
      </c:catAx>
      <c:valAx>
        <c:axId val="1158175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15818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高齢者人口の推移（</a:t>
            </a:r>
            <a:r>
              <a:rPr lang="en-US" altLang="ja-JP"/>
              <a:t>5</a:t>
            </a:r>
            <a:r>
              <a:rPr lang="ja-JP" altLang="en-US"/>
              <a:t>歳階級別）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②自動集計ﾌｫｰﾏｯﾄ２!$A$19</c:f>
              <c:strCache>
                <c:ptCount val="1"/>
                <c:pt idx="0">
                  <c:v>65～69歳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②自動集計ﾌｫｰﾏｯﾄ２!$B$19:$H$19</c:f>
              <c:numCache>
                <c:formatCode>#,##0_);[Red]\(#,##0\)</c:formatCode>
                <c:ptCount val="7"/>
                <c:pt idx="0">
                  <c:v>399956</c:v>
                </c:pt>
                <c:pt idx="1">
                  <c:v>326207</c:v>
                </c:pt>
                <c:pt idx="2">
                  <c:v>325763</c:v>
                </c:pt>
                <c:pt idx="3">
                  <c:v>329419</c:v>
                </c:pt>
                <c:pt idx="4">
                  <c:v>370065</c:v>
                </c:pt>
                <c:pt idx="5">
                  <c:v>323074</c:v>
                </c:pt>
                <c:pt idx="6">
                  <c:v>276982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9-4A9C-81D1-9679FF3884E7}"/>
            </c:ext>
          </c:extLst>
        </c:ser>
        <c:ser>
          <c:idx val="1"/>
          <c:order val="1"/>
          <c:tx>
            <c:strRef>
              <c:f>②自動集計ﾌｫｰﾏｯﾄ２!$A$20</c:f>
              <c:strCache>
                <c:ptCount val="1"/>
                <c:pt idx="0">
                  <c:v>70～74歳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②自動集計ﾌｫｰﾏｯﾄ２!$B$20:$H$20</c:f>
              <c:numCache>
                <c:formatCode>#,##0_);[Red]\(#,##0\)</c:formatCode>
                <c:ptCount val="7"/>
                <c:pt idx="0">
                  <c:v>423807</c:v>
                </c:pt>
                <c:pt idx="1">
                  <c:v>376841</c:v>
                </c:pt>
                <c:pt idx="2">
                  <c:v>309552</c:v>
                </c:pt>
                <c:pt idx="3">
                  <c:v>310338</c:v>
                </c:pt>
                <c:pt idx="4">
                  <c:v>314876</c:v>
                </c:pt>
                <c:pt idx="5">
                  <c:v>354319</c:v>
                </c:pt>
                <c:pt idx="6">
                  <c:v>310139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9-4A9C-81D1-9679FF3884E7}"/>
            </c:ext>
          </c:extLst>
        </c:ser>
        <c:ser>
          <c:idx val="2"/>
          <c:order val="2"/>
          <c:tx>
            <c:strRef>
              <c:f>②自動集計ﾌｫｰﾏｯﾄ２!$A$21</c:f>
              <c:strCache>
                <c:ptCount val="1"/>
                <c:pt idx="0">
                  <c:v>75～79歳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②自動集計ﾌｫｰﾏｯﾄ２!$B$21:$H$21</c:f>
              <c:numCache>
                <c:formatCode>#,##0_);[Red]\(#,##0\)</c:formatCode>
                <c:ptCount val="7"/>
                <c:pt idx="0">
                  <c:v>310022</c:v>
                </c:pt>
                <c:pt idx="1">
                  <c:v>386837</c:v>
                </c:pt>
                <c:pt idx="2">
                  <c:v>346693</c:v>
                </c:pt>
                <c:pt idx="3">
                  <c:v>286552</c:v>
                </c:pt>
                <c:pt idx="4">
                  <c:v>288812</c:v>
                </c:pt>
                <c:pt idx="5">
                  <c:v>294490</c:v>
                </c:pt>
                <c:pt idx="6">
                  <c:v>332047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B9-4A9C-81D1-9679FF3884E7}"/>
            </c:ext>
          </c:extLst>
        </c:ser>
        <c:ser>
          <c:idx val="3"/>
          <c:order val="3"/>
          <c:tx>
            <c:strRef>
              <c:f>②自動集計ﾌｫｰﾏｯﾄ２!$A$22</c:f>
              <c:strCache>
                <c:ptCount val="1"/>
                <c:pt idx="0">
                  <c:v>80～84歳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②自動集計ﾌｫｰﾏｯﾄ２!$B$22:$H$22</c:f>
              <c:numCache>
                <c:formatCode>#,##0_);[Red]\(#,##0\)</c:formatCode>
                <c:ptCount val="7"/>
                <c:pt idx="0">
                  <c:v>250281</c:v>
                </c:pt>
                <c:pt idx="1">
                  <c:v>264635</c:v>
                </c:pt>
                <c:pt idx="2">
                  <c:v>338694</c:v>
                </c:pt>
                <c:pt idx="3">
                  <c:v>304414</c:v>
                </c:pt>
                <c:pt idx="4">
                  <c:v>254065</c:v>
                </c:pt>
                <c:pt idx="5">
                  <c:v>258280</c:v>
                </c:pt>
                <c:pt idx="6">
                  <c:v>265338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B9-4A9C-81D1-9679FF3884E7}"/>
            </c:ext>
          </c:extLst>
        </c:ser>
        <c:ser>
          <c:idx val="4"/>
          <c:order val="4"/>
          <c:tx>
            <c:strRef>
              <c:f>②自動集計ﾌｫｰﾏｯﾄ２!$A$23</c:f>
              <c:strCache>
                <c:ptCount val="1"/>
                <c:pt idx="0">
                  <c:v>85～89歳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②自動集計ﾌｫｰﾏｯﾄ２!$B$23:$H$23</c:f>
              <c:numCache>
                <c:formatCode>#,##0_);[Red]\(#,##0\)</c:formatCode>
                <c:ptCount val="7"/>
                <c:pt idx="0">
                  <c:v>178853</c:v>
                </c:pt>
                <c:pt idx="1">
                  <c:v>187808</c:v>
                </c:pt>
                <c:pt idx="2">
                  <c:v>204485</c:v>
                </c:pt>
                <c:pt idx="3">
                  <c:v>268247</c:v>
                </c:pt>
                <c:pt idx="4">
                  <c:v>241635</c:v>
                </c:pt>
                <c:pt idx="5">
                  <c:v>204956</c:v>
                </c:pt>
                <c:pt idx="6">
                  <c:v>211427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B9-4A9C-81D1-9679FF3884E7}"/>
            </c:ext>
          </c:extLst>
        </c:ser>
        <c:ser>
          <c:idx val="5"/>
          <c:order val="5"/>
          <c:tx>
            <c:strRef>
              <c:f>②自動集計ﾌｫｰﾏｯﾄ２!$A$24</c:f>
              <c:strCache>
                <c:ptCount val="1"/>
                <c:pt idx="0">
                  <c:v>90歳～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②自動集計ﾌｫｰﾏｯﾄ２!$B$24:$H$24</c:f>
              <c:numCache>
                <c:formatCode>#,##0_);[Red]\(#,##0\)</c:formatCode>
                <c:ptCount val="7"/>
                <c:pt idx="0">
                  <c:v>116369</c:v>
                </c:pt>
                <c:pt idx="1">
                  <c:v>145326</c:v>
                </c:pt>
                <c:pt idx="2">
                  <c:v>166297</c:v>
                </c:pt>
                <c:pt idx="3">
                  <c:v>187855</c:v>
                </c:pt>
                <c:pt idx="4">
                  <c:v>243809</c:v>
                </c:pt>
                <c:pt idx="5">
                  <c:v>252693</c:v>
                </c:pt>
                <c:pt idx="6">
                  <c:v>231898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B9-4A9C-81D1-9679FF388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641714975"/>
        <c:axId val="1641729855"/>
      </c:barChart>
      <c:catAx>
        <c:axId val="164171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41729855"/>
        <c:crosses val="autoZero"/>
        <c:auto val="1"/>
        <c:lblAlgn val="ctr"/>
        <c:lblOffset val="100"/>
        <c:noMultiLvlLbl val="0"/>
      </c:catAx>
      <c:valAx>
        <c:axId val="164172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4171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75</a:t>
            </a:r>
            <a:r>
              <a:rPr lang="ja-JP" altLang="en-US"/>
              <a:t>歳以上人口の推移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75歳以上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②自動集計ﾌｫｰﾏｯﾄ２!$B$29:$H$29</c:f>
              <c:numCache>
                <c:formatCode>#,##0_);[Red]\(#,##0\)</c:formatCode>
                <c:ptCount val="7"/>
                <c:pt idx="0">
                  <c:v>855525</c:v>
                </c:pt>
                <c:pt idx="1">
                  <c:v>984606</c:v>
                </c:pt>
                <c:pt idx="2">
                  <c:v>1056169</c:v>
                </c:pt>
                <c:pt idx="3">
                  <c:v>1047068</c:v>
                </c:pt>
                <c:pt idx="4">
                  <c:v>1028321</c:v>
                </c:pt>
                <c:pt idx="5">
                  <c:v>1010419</c:v>
                </c:pt>
                <c:pt idx="6">
                  <c:v>1040710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F-442C-BA14-0A8AFD8A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85</a:t>
            </a:r>
            <a:r>
              <a:rPr lang="ja-JP" altLang="en-US"/>
              <a:t>歳以上人口の推移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v>85歳以上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②自動集計ﾌｫｰﾏｯﾄ２!$B$4:$H$4</c:f>
              <c:strCache>
                <c:ptCount val="7"/>
                <c:pt idx="0">
                  <c:v>2020年</c:v>
                </c:pt>
                <c:pt idx="1">
                  <c:v>2025年</c:v>
                </c:pt>
                <c:pt idx="2">
                  <c:v>2030年</c:v>
                </c:pt>
                <c:pt idx="3">
                  <c:v>2035年</c:v>
                </c:pt>
                <c:pt idx="4">
                  <c:v>2040年</c:v>
                </c:pt>
                <c:pt idx="5">
                  <c:v>2045年</c:v>
                </c:pt>
                <c:pt idx="6">
                  <c:v>2050年</c:v>
                </c:pt>
              </c:strCache>
            </c:strRef>
          </c:cat>
          <c:val>
            <c:numRef>
              <c:f>②自動集計ﾌｫｰﾏｯﾄ２!$K$23:$Q$23</c:f>
              <c:numCache>
                <c:formatCode>#,##0_);[Red]\(#,##0\)</c:formatCode>
                <c:ptCount val="7"/>
                <c:pt idx="0">
                  <c:v>295222</c:v>
                </c:pt>
                <c:pt idx="1">
                  <c:v>333134</c:v>
                </c:pt>
                <c:pt idx="2">
                  <c:v>370782</c:v>
                </c:pt>
                <c:pt idx="3">
                  <c:v>456102</c:v>
                </c:pt>
                <c:pt idx="4">
                  <c:v>485444</c:v>
                </c:pt>
                <c:pt idx="5">
                  <c:v>457649</c:v>
                </c:pt>
                <c:pt idx="6">
                  <c:v>443325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C-49E0-8BB2-C1C1A6B84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961885344"/>
        <c:axId val="-961913632"/>
      </c:barChart>
      <c:catAx>
        <c:axId val="-9618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13632"/>
        <c:crosses val="autoZero"/>
        <c:auto val="1"/>
        <c:lblAlgn val="ctr"/>
        <c:lblOffset val="100"/>
        <c:noMultiLvlLbl val="0"/>
      </c:catAx>
      <c:valAx>
        <c:axId val="-96191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8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1A-4454-8222-9A7C20123D58}"/>
              </c:ext>
            </c:extLst>
          </c:dPt>
          <c:dPt>
            <c:idx val="1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1A-4454-8222-9A7C20123D58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20000"/>
                  <a:lumOff val="80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21A-4454-8222-9A7C20123D58}"/>
              </c:ext>
            </c:extLst>
          </c:dPt>
          <c:dPt>
            <c:idx val="13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21A-4454-8222-9A7C20123D58}"/>
              </c:ext>
            </c:extLst>
          </c:dPt>
          <c:dPt>
            <c:idx val="14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21A-4454-8222-9A7C20123D58}"/>
              </c:ext>
            </c:extLst>
          </c:dPt>
          <c:dPt>
            <c:idx val="15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21A-4454-8222-9A7C20123D58}"/>
              </c:ext>
            </c:extLst>
          </c:dPt>
          <c:dPt>
            <c:idx val="16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21A-4454-8222-9A7C20123D58}"/>
              </c:ext>
            </c:extLst>
          </c:dPt>
          <c:dPt>
            <c:idx val="17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21A-4454-8222-9A7C20123D58}"/>
              </c:ext>
            </c:extLst>
          </c:dPt>
          <c:dPt>
            <c:idx val="18"/>
            <c:invertIfNegative val="0"/>
            <c:bubble3D val="0"/>
            <c:spPr>
              <a:solidFill>
                <a:srgbClr val="F79646">
                  <a:lumMod val="75000"/>
                </a:srgb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21A-4454-8222-9A7C20123D58}"/>
              </c:ext>
            </c:extLst>
          </c:dPt>
          <c:cat>
            <c:strRef>
              <c:f>②自動集計ﾌｫｰﾏｯﾄ２!$A$60:$A$78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②自動集計ﾌｫｰﾏｯﾄ２!$D$60:$D$78</c:f>
              <c:numCache>
                <c:formatCode>#,##0_);[Red]\(#,##0\)</c:formatCode>
                <c:ptCount val="19"/>
                <c:pt idx="0">
                  <c:v>62599</c:v>
                </c:pt>
                <c:pt idx="1">
                  <c:v>67147</c:v>
                </c:pt>
                <c:pt idx="2">
                  <c:v>80602</c:v>
                </c:pt>
                <c:pt idx="3">
                  <c:v>94406</c:v>
                </c:pt>
                <c:pt idx="4">
                  <c:v>101186</c:v>
                </c:pt>
                <c:pt idx="5">
                  <c:v>105192</c:v>
                </c:pt>
                <c:pt idx="6">
                  <c:v>106118</c:v>
                </c:pt>
                <c:pt idx="7">
                  <c:v>112574</c:v>
                </c:pt>
                <c:pt idx="8">
                  <c:v>123841</c:v>
                </c:pt>
                <c:pt idx="9">
                  <c:v>145933</c:v>
                </c:pt>
                <c:pt idx="10">
                  <c:v>170444</c:v>
                </c:pt>
                <c:pt idx="11">
                  <c:v>195322</c:v>
                </c:pt>
                <c:pt idx="12">
                  <c:v>176625</c:v>
                </c:pt>
                <c:pt idx="13">
                  <c:v>172294</c:v>
                </c:pt>
                <c:pt idx="14">
                  <c:v>165954</c:v>
                </c:pt>
                <c:pt idx="15">
                  <c:v>193264</c:v>
                </c:pt>
                <c:pt idx="16">
                  <c:v>200062</c:v>
                </c:pt>
                <c:pt idx="17">
                  <c:v>132166</c:v>
                </c:pt>
                <c:pt idx="18">
                  <c:v>121205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1A-4454-8222-9A7C20123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38112"/>
        <c:axId val="-961939200"/>
      </c:barChart>
      <c:catAx>
        <c:axId val="-961938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961939200"/>
        <c:crosses val="autoZero"/>
        <c:auto val="1"/>
        <c:lblAlgn val="ctr"/>
        <c:lblOffset val="100"/>
        <c:noMultiLvlLbl val="0"/>
      </c:catAx>
      <c:valAx>
        <c:axId val="-96193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3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9F-4136-905F-486245656979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09F-4136-905F-486245656979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09F-4136-905F-486245656979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09F-4136-905F-486245656979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09F-4136-905F-486245656979}"/>
              </c:ext>
            </c:extLst>
          </c:dPt>
          <c:dPt>
            <c:idx val="1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09F-4136-905F-486245656979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09F-4136-905F-486245656979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09F-4136-905F-486245656979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09F-4136-905F-486245656979}"/>
              </c:ext>
            </c:extLst>
          </c:dPt>
          <c:cat>
            <c:strRef>
              <c:f>②自動集計ﾌｫｰﾏｯﾄ２!$A$33:$A$51</c:f>
              <c:strCache>
                <c:ptCount val="19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90歳～</c:v>
                </c:pt>
              </c:strCache>
            </c:strRef>
          </c:cat>
          <c:val>
            <c:numRef>
              <c:f>②自動集計ﾌｫｰﾏｯﾄ２!$D$33:$D$51</c:f>
              <c:numCache>
                <c:formatCode>#,##0_);[Red]\(#,##0\)</c:formatCode>
                <c:ptCount val="19"/>
                <c:pt idx="0">
                  <c:v>65804</c:v>
                </c:pt>
                <c:pt idx="1">
                  <c:v>70272</c:v>
                </c:pt>
                <c:pt idx="2">
                  <c:v>83622</c:v>
                </c:pt>
                <c:pt idx="3">
                  <c:v>99052</c:v>
                </c:pt>
                <c:pt idx="4">
                  <c:v>105228</c:v>
                </c:pt>
                <c:pt idx="5">
                  <c:v>110662</c:v>
                </c:pt>
                <c:pt idx="6">
                  <c:v>114642</c:v>
                </c:pt>
                <c:pt idx="7">
                  <c:v>116960</c:v>
                </c:pt>
                <c:pt idx="8">
                  <c:v>125543</c:v>
                </c:pt>
                <c:pt idx="9">
                  <c:v>143921</c:v>
                </c:pt>
                <c:pt idx="10">
                  <c:v>168427</c:v>
                </c:pt>
                <c:pt idx="11">
                  <c:v>191130</c:v>
                </c:pt>
                <c:pt idx="12">
                  <c:v>162820</c:v>
                </c:pt>
                <c:pt idx="13">
                  <c:v>153469</c:v>
                </c:pt>
                <c:pt idx="14">
                  <c:v>143598</c:v>
                </c:pt>
                <c:pt idx="15">
                  <c:v>153429</c:v>
                </c:pt>
                <c:pt idx="16">
                  <c:v>138632</c:v>
                </c:pt>
                <c:pt idx="17">
                  <c:v>72319</c:v>
                </c:pt>
                <c:pt idx="18">
                  <c:v>45092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9F-4136-905F-486245656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961929952"/>
        <c:axId val="-961943008"/>
      </c:barChart>
      <c:catAx>
        <c:axId val="-96192995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43008"/>
        <c:crosses val="autoZero"/>
        <c:auto val="1"/>
        <c:lblAlgn val="ctr"/>
        <c:lblOffset val="100"/>
        <c:noMultiLvlLbl val="0"/>
      </c:catAx>
      <c:valAx>
        <c:axId val="-961943008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-96192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chart" Target="../charts/chart49.xml"/><Relationship Id="rId39" Type="http://schemas.openxmlformats.org/officeDocument/2006/relationships/chart" Target="../charts/chart62.xml"/><Relationship Id="rId21" Type="http://schemas.openxmlformats.org/officeDocument/2006/relationships/chart" Target="../charts/chart44.xml"/><Relationship Id="rId34" Type="http://schemas.openxmlformats.org/officeDocument/2006/relationships/chart" Target="../charts/chart57.xml"/><Relationship Id="rId42" Type="http://schemas.openxmlformats.org/officeDocument/2006/relationships/chart" Target="../charts/chart65.xml"/><Relationship Id="rId47" Type="http://schemas.openxmlformats.org/officeDocument/2006/relationships/chart" Target="../charts/chart70.xml"/><Relationship Id="rId50" Type="http://schemas.openxmlformats.org/officeDocument/2006/relationships/chart" Target="../charts/chart73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9" Type="http://schemas.openxmlformats.org/officeDocument/2006/relationships/chart" Target="../charts/chart52.xml"/><Relationship Id="rId11" Type="http://schemas.openxmlformats.org/officeDocument/2006/relationships/chart" Target="../charts/chart34.xml"/><Relationship Id="rId24" Type="http://schemas.openxmlformats.org/officeDocument/2006/relationships/chart" Target="../charts/chart47.xml"/><Relationship Id="rId32" Type="http://schemas.openxmlformats.org/officeDocument/2006/relationships/chart" Target="../charts/chart55.xml"/><Relationship Id="rId37" Type="http://schemas.openxmlformats.org/officeDocument/2006/relationships/chart" Target="../charts/chart60.xml"/><Relationship Id="rId40" Type="http://schemas.openxmlformats.org/officeDocument/2006/relationships/chart" Target="../charts/chart63.xml"/><Relationship Id="rId45" Type="http://schemas.openxmlformats.org/officeDocument/2006/relationships/chart" Target="../charts/chart68.xml"/><Relationship Id="rId53" Type="http://schemas.openxmlformats.org/officeDocument/2006/relationships/chart" Target="../charts/chart76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31" Type="http://schemas.openxmlformats.org/officeDocument/2006/relationships/chart" Target="../charts/chart54.xml"/><Relationship Id="rId44" Type="http://schemas.openxmlformats.org/officeDocument/2006/relationships/chart" Target="../charts/chart67.xml"/><Relationship Id="rId52" Type="http://schemas.openxmlformats.org/officeDocument/2006/relationships/chart" Target="../charts/chart75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chart" Target="../charts/chart50.xml"/><Relationship Id="rId30" Type="http://schemas.openxmlformats.org/officeDocument/2006/relationships/chart" Target="../charts/chart53.xml"/><Relationship Id="rId35" Type="http://schemas.openxmlformats.org/officeDocument/2006/relationships/chart" Target="../charts/chart58.xml"/><Relationship Id="rId43" Type="http://schemas.openxmlformats.org/officeDocument/2006/relationships/chart" Target="../charts/chart66.xml"/><Relationship Id="rId48" Type="http://schemas.openxmlformats.org/officeDocument/2006/relationships/chart" Target="../charts/chart71.xml"/><Relationship Id="rId8" Type="http://schemas.openxmlformats.org/officeDocument/2006/relationships/chart" Target="../charts/chart31.xml"/><Relationship Id="rId51" Type="http://schemas.openxmlformats.org/officeDocument/2006/relationships/chart" Target="../charts/chart74.xml"/><Relationship Id="rId3" Type="http://schemas.openxmlformats.org/officeDocument/2006/relationships/chart" Target="../charts/chart26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8.xml"/><Relationship Id="rId33" Type="http://schemas.openxmlformats.org/officeDocument/2006/relationships/chart" Target="../charts/chart56.xml"/><Relationship Id="rId38" Type="http://schemas.openxmlformats.org/officeDocument/2006/relationships/chart" Target="../charts/chart61.xml"/><Relationship Id="rId46" Type="http://schemas.openxmlformats.org/officeDocument/2006/relationships/chart" Target="../charts/chart69.xml"/><Relationship Id="rId20" Type="http://schemas.openxmlformats.org/officeDocument/2006/relationships/chart" Target="../charts/chart43.xml"/><Relationship Id="rId41" Type="http://schemas.openxmlformats.org/officeDocument/2006/relationships/chart" Target="../charts/chart64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5" Type="http://schemas.openxmlformats.org/officeDocument/2006/relationships/chart" Target="../charts/chart38.xml"/><Relationship Id="rId23" Type="http://schemas.openxmlformats.org/officeDocument/2006/relationships/chart" Target="../charts/chart46.xml"/><Relationship Id="rId28" Type="http://schemas.openxmlformats.org/officeDocument/2006/relationships/chart" Target="../charts/chart51.xml"/><Relationship Id="rId36" Type="http://schemas.openxmlformats.org/officeDocument/2006/relationships/chart" Target="../charts/chart59.xml"/><Relationship Id="rId49" Type="http://schemas.openxmlformats.org/officeDocument/2006/relationships/chart" Target="../charts/chart7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150813</xdr:colOff>
      <xdr:row>26</xdr:row>
      <xdr:rowOff>47625</xdr:rowOff>
    </xdr:from>
    <xdr:to>
      <xdr:col>15</xdr:col>
      <xdr:colOff>47626</xdr:colOff>
      <xdr:row>32</xdr:row>
      <xdr:rowOff>119063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E24A5809-8897-45FB-9524-A20F4B6EC3A8}"/>
            </a:ext>
          </a:extLst>
        </xdr:cNvPr>
        <xdr:cNvSpPr/>
      </xdr:nvSpPr>
      <xdr:spPr>
        <a:xfrm>
          <a:off x="6556376" y="4381500"/>
          <a:ext cx="2952750" cy="1071563"/>
        </a:xfrm>
        <a:prstGeom prst="wedgeRectCallout">
          <a:avLst>
            <a:gd name="adj1" fmla="val -57392"/>
            <a:gd name="adj2" fmla="val -33056"/>
          </a:avLst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「</a:t>
          </a:r>
          <a:r>
            <a:rPr kumimoji="1" lang="en-US" altLang="ja-JP" sz="1200">
              <a:solidFill>
                <a:sysClr val="windowText" lastClr="000000"/>
              </a:solidFill>
            </a:rPr>
            <a:t>-</a:t>
          </a:r>
          <a:r>
            <a:rPr kumimoji="1" lang="ja-JP" altLang="en-US" sz="1200">
              <a:solidFill>
                <a:sysClr val="windowText" lastClr="000000"/>
              </a:solidFill>
            </a:rPr>
            <a:t>」については、「</a:t>
          </a:r>
          <a:r>
            <a:rPr kumimoji="1" lang="en-US" altLang="ja-JP" sz="1200">
              <a:solidFill>
                <a:sysClr val="windowText" lastClr="000000"/>
              </a:solidFill>
            </a:rPr>
            <a:t>0</a:t>
          </a:r>
          <a:r>
            <a:rPr kumimoji="1" lang="ja-JP" altLang="en-US" sz="1200">
              <a:solidFill>
                <a:sysClr val="windowText" lastClr="000000"/>
              </a:solidFill>
            </a:rPr>
            <a:t>」に置き換え、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セルの色を「黄色」に変える</a:t>
          </a:r>
          <a:endParaRPr lang="ja-JP" altLang="ja-JP" sz="1200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6351</xdr:colOff>
      <xdr:row>10</xdr:row>
      <xdr:rowOff>0</xdr:rowOff>
    </xdr:from>
    <xdr:to>
      <xdr:col>7</xdr:col>
      <xdr:colOff>603251</xdr:colOff>
      <xdr:row>25</xdr:row>
      <xdr:rowOff>155130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98B937C-B2A5-4F58-A199-D391A71EF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7</xdr:col>
      <xdr:colOff>603250</xdr:colOff>
      <xdr:row>43</xdr:row>
      <xdr:rowOff>13122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A6B0B21-D697-43A7-B2A1-DB3947C15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44</xdr:row>
      <xdr:rowOff>0</xdr:rowOff>
    </xdr:from>
    <xdr:to>
      <xdr:col>7</xdr:col>
      <xdr:colOff>603251</xdr:colOff>
      <xdr:row>59</xdr:row>
      <xdr:rowOff>155131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D3BDBD3-100D-4F4F-A777-090E4AF3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</xdr:colOff>
      <xdr:row>9</xdr:row>
      <xdr:rowOff>154214</xdr:rowOff>
    </xdr:from>
    <xdr:to>
      <xdr:col>12</xdr:col>
      <xdr:colOff>489857</xdr:colOff>
      <xdr:row>25</xdr:row>
      <xdr:rowOff>155897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F9AB11CA-46A9-43C8-8561-802717DD2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</xdr:colOff>
      <xdr:row>27</xdr:row>
      <xdr:rowOff>0</xdr:rowOff>
    </xdr:from>
    <xdr:to>
      <xdr:col>12</xdr:col>
      <xdr:colOff>471715</xdr:colOff>
      <xdr:row>43</xdr:row>
      <xdr:rowOff>13228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59C292F-0620-4D69-B27A-DB01B5249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426357</xdr:colOff>
      <xdr:row>27</xdr:row>
      <xdr:rowOff>0</xdr:rowOff>
    </xdr:from>
    <xdr:to>
      <xdr:col>16</xdr:col>
      <xdr:colOff>1307</xdr:colOff>
      <xdr:row>43</xdr:row>
      <xdr:rowOff>19533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62CFAC11-D4D0-4559-865A-C03EABA82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</xdr:colOff>
      <xdr:row>44</xdr:row>
      <xdr:rowOff>1</xdr:rowOff>
    </xdr:from>
    <xdr:to>
      <xdr:col>12</xdr:col>
      <xdr:colOff>453571</xdr:colOff>
      <xdr:row>60</xdr:row>
      <xdr:rowOff>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969AF0DF-7CDA-4F2E-8D8F-FDBFA868A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426357</xdr:colOff>
      <xdr:row>44</xdr:row>
      <xdr:rowOff>0</xdr:rowOff>
    </xdr:from>
    <xdr:to>
      <xdr:col>15</xdr:col>
      <xdr:colOff>600019</xdr:colOff>
      <xdr:row>60</xdr:row>
      <xdr:rowOff>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410FCB9C-2C5C-4329-BA0C-EE72DF89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60</xdr:row>
      <xdr:rowOff>154214</xdr:rowOff>
    </xdr:from>
    <xdr:to>
      <xdr:col>12</xdr:col>
      <xdr:colOff>453571</xdr:colOff>
      <xdr:row>77</xdr:row>
      <xdr:rowOff>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30C25701-33E9-4551-8D4B-7E0C01BD4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453570</xdr:colOff>
      <xdr:row>60</xdr:row>
      <xdr:rowOff>154215</xdr:rowOff>
    </xdr:from>
    <xdr:to>
      <xdr:col>16</xdr:col>
      <xdr:colOff>1305</xdr:colOff>
      <xdr:row>77</xdr:row>
      <xdr:rowOff>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4B383EB3-FCFD-4B6B-913C-0CD5A0FA2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462643</xdr:colOff>
      <xdr:row>78</xdr:row>
      <xdr:rowOff>0</xdr:rowOff>
    </xdr:from>
    <xdr:to>
      <xdr:col>16</xdr:col>
      <xdr:colOff>9073</xdr:colOff>
      <xdr:row>94</xdr:row>
      <xdr:rowOff>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7FBBE70A-127D-4FEE-A16C-F868E1921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0</xdr:colOff>
      <xdr:row>78</xdr:row>
      <xdr:rowOff>1370</xdr:rowOff>
    </xdr:from>
    <xdr:to>
      <xdr:col>12</xdr:col>
      <xdr:colOff>480785</xdr:colOff>
      <xdr:row>94</xdr:row>
      <xdr:rowOff>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1649AF75-FBEA-4A25-BAF5-A1CA1A72A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453570</xdr:colOff>
      <xdr:row>95</xdr:row>
      <xdr:rowOff>733</xdr:rowOff>
    </xdr:from>
    <xdr:to>
      <xdr:col>15</xdr:col>
      <xdr:colOff>607784</xdr:colOff>
      <xdr:row>111</xdr:row>
      <xdr:rowOff>14095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2FE26004-58EE-4382-A804-A9161A5F2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0</xdr:colOff>
      <xdr:row>94</xdr:row>
      <xdr:rowOff>163284</xdr:rowOff>
    </xdr:from>
    <xdr:to>
      <xdr:col>12</xdr:col>
      <xdr:colOff>489857</xdr:colOff>
      <xdr:row>111</xdr:row>
      <xdr:rowOff>9071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CFA36FE2-BD4C-403E-9DDF-B239B323E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462643</xdr:colOff>
      <xdr:row>111</xdr:row>
      <xdr:rowOff>159441</xdr:rowOff>
    </xdr:from>
    <xdr:to>
      <xdr:col>16</xdr:col>
      <xdr:colOff>1</xdr:colOff>
      <xdr:row>128</xdr:row>
      <xdr:rowOff>0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8E55E6C0-D76F-4D3E-984F-7B3341397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111</xdr:row>
      <xdr:rowOff>160811</xdr:rowOff>
    </xdr:from>
    <xdr:to>
      <xdr:col>12</xdr:col>
      <xdr:colOff>480785</xdr:colOff>
      <xdr:row>128</xdr:row>
      <xdr:rowOff>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43987D8D-25B5-425F-BA80-A16B4062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1</xdr:colOff>
      <xdr:row>10</xdr:row>
      <xdr:rowOff>0</xdr:rowOff>
    </xdr:from>
    <xdr:to>
      <xdr:col>24</xdr:col>
      <xdr:colOff>1</xdr:colOff>
      <xdr:row>26</xdr:row>
      <xdr:rowOff>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B132ED56-6954-47E5-9421-3CFB2C191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17</xdr:col>
      <xdr:colOff>1</xdr:colOff>
      <xdr:row>27</xdr:row>
      <xdr:rowOff>0</xdr:rowOff>
    </xdr:from>
    <xdr:to>
      <xdr:col>24</xdr:col>
      <xdr:colOff>9073</xdr:colOff>
      <xdr:row>43</xdr:row>
      <xdr:rowOff>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AA16F5E9-48C0-4E7A-92A0-76190D40B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17</xdr:col>
      <xdr:colOff>1</xdr:colOff>
      <xdr:row>43</xdr:row>
      <xdr:rowOff>163285</xdr:rowOff>
    </xdr:from>
    <xdr:to>
      <xdr:col>24</xdr:col>
      <xdr:colOff>1</xdr:colOff>
      <xdr:row>59</xdr:row>
      <xdr:rowOff>163284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65C1B5CB-74F8-4A39-AEA1-44597946B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435427</xdr:colOff>
      <xdr:row>10</xdr:row>
      <xdr:rowOff>-1</xdr:rowOff>
    </xdr:from>
    <xdr:to>
      <xdr:col>15</xdr:col>
      <xdr:colOff>600021</xdr:colOff>
      <xdr:row>25</xdr:row>
      <xdr:rowOff>154215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51C079C6-7BC1-4139-8C64-6415FEB28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9072</xdr:colOff>
      <xdr:row>10</xdr:row>
      <xdr:rowOff>1</xdr:rowOff>
    </xdr:from>
    <xdr:to>
      <xdr:col>32</xdr:col>
      <xdr:colOff>18144</xdr:colOff>
      <xdr:row>26</xdr:row>
      <xdr:rowOff>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FCF1395-55E0-40FB-8269-A2031D0A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18143</xdr:colOff>
      <xdr:row>26</xdr:row>
      <xdr:rowOff>145144</xdr:rowOff>
    </xdr:from>
    <xdr:to>
      <xdr:col>32</xdr:col>
      <xdr:colOff>27215</xdr:colOff>
      <xdr:row>43</xdr:row>
      <xdr:rowOff>145144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CC7B6FD1-BA0B-4428-8C63-C17F72054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0</xdr:colOff>
      <xdr:row>45</xdr:row>
      <xdr:rowOff>0</xdr:rowOff>
    </xdr:from>
    <xdr:to>
      <xdr:col>32</xdr:col>
      <xdr:colOff>9072</xdr:colOff>
      <xdr:row>62</xdr:row>
      <xdr:rowOff>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4C8141D7-AF1E-4022-AE4A-63F50A793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18143</xdr:colOff>
      <xdr:row>63</xdr:row>
      <xdr:rowOff>-1</xdr:rowOff>
    </xdr:from>
    <xdr:to>
      <xdr:col>32</xdr:col>
      <xdr:colOff>27215</xdr:colOff>
      <xdr:row>79</xdr:row>
      <xdr:rowOff>163285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F8588376-D783-42C2-BED5-3EF453B35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0</xdr:colOff>
      <xdr:row>81</xdr:row>
      <xdr:rowOff>0</xdr:rowOff>
    </xdr:from>
    <xdr:to>
      <xdr:col>32</xdr:col>
      <xdr:colOff>9072</xdr:colOff>
      <xdr:row>98</xdr:row>
      <xdr:rowOff>0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D621270A-F11F-47D1-B405-FA708FD2C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99</xdr:row>
      <xdr:rowOff>0</xdr:rowOff>
    </xdr:from>
    <xdr:to>
      <xdr:col>32</xdr:col>
      <xdr:colOff>9072</xdr:colOff>
      <xdr:row>116</xdr:row>
      <xdr:rowOff>-1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20AD7FF-B564-4788-AD6F-DD48F0B44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0</xdr:colOff>
      <xdr:row>117</xdr:row>
      <xdr:rowOff>0</xdr:rowOff>
    </xdr:from>
    <xdr:to>
      <xdr:col>32</xdr:col>
      <xdr:colOff>9072</xdr:colOff>
      <xdr:row>134</xdr:row>
      <xdr:rowOff>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96038990-14F5-4DB6-A9E6-3D1CAA05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135</xdr:row>
      <xdr:rowOff>0</xdr:rowOff>
    </xdr:from>
    <xdr:to>
      <xdr:col>32</xdr:col>
      <xdr:colOff>9072</xdr:colOff>
      <xdr:row>152</xdr:row>
      <xdr:rowOff>0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E80DB886-710F-4F48-9000-20E9329C0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0</xdr:colOff>
      <xdr:row>153</xdr:row>
      <xdr:rowOff>0</xdr:rowOff>
    </xdr:from>
    <xdr:to>
      <xdr:col>32</xdr:col>
      <xdr:colOff>9072</xdr:colOff>
      <xdr:row>170</xdr:row>
      <xdr:rowOff>0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E55FD14C-F688-4228-8141-422F5851B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0</xdr:colOff>
      <xdr:row>171</xdr:row>
      <xdr:rowOff>0</xdr:rowOff>
    </xdr:from>
    <xdr:to>
      <xdr:col>32</xdr:col>
      <xdr:colOff>9072</xdr:colOff>
      <xdr:row>188</xdr:row>
      <xdr:rowOff>0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id="{72E1E657-6AA2-421D-8D60-1CAD99E6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0</xdr:colOff>
      <xdr:row>189</xdr:row>
      <xdr:rowOff>0</xdr:rowOff>
    </xdr:from>
    <xdr:to>
      <xdr:col>32</xdr:col>
      <xdr:colOff>9072</xdr:colOff>
      <xdr:row>206</xdr:row>
      <xdr:rowOff>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357AFD70-C8F8-4D9F-A456-5B294D1E4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25</xdr:col>
      <xdr:colOff>0</xdr:colOff>
      <xdr:row>207</xdr:row>
      <xdr:rowOff>0</xdr:rowOff>
    </xdr:from>
    <xdr:to>
      <xdr:col>32</xdr:col>
      <xdr:colOff>9072</xdr:colOff>
      <xdr:row>224</xdr:row>
      <xdr:rowOff>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F04C037-B18C-4007-9D1B-D56F6DFA3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0</xdr:colOff>
      <xdr:row>225</xdr:row>
      <xdr:rowOff>0</xdr:rowOff>
    </xdr:from>
    <xdr:to>
      <xdr:col>32</xdr:col>
      <xdr:colOff>9072</xdr:colOff>
      <xdr:row>242</xdr:row>
      <xdr:rowOff>-1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3312322E-EB41-4FCA-AFCB-6DF3AEFD8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0</xdr:colOff>
      <xdr:row>243</xdr:row>
      <xdr:rowOff>0</xdr:rowOff>
    </xdr:from>
    <xdr:to>
      <xdr:col>32</xdr:col>
      <xdr:colOff>9072</xdr:colOff>
      <xdr:row>260</xdr:row>
      <xdr:rowOff>0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686D7D37-783C-4380-886E-396284E8C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25</xdr:col>
      <xdr:colOff>0</xdr:colOff>
      <xdr:row>261</xdr:row>
      <xdr:rowOff>0</xdr:rowOff>
    </xdr:from>
    <xdr:to>
      <xdr:col>32</xdr:col>
      <xdr:colOff>9072</xdr:colOff>
      <xdr:row>278</xdr:row>
      <xdr:rowOff>0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B280CA79-DAD4-4EB6-B244-ADF9C18B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33</xdr:col>
      <xdr:colOff>0</xdr:colOff>
      <xdr:row>10</xdr:row>
      <xdr:rowOff>0</xdr:rowOff>
    </xdr:from>
    <xdr:to>
      <xdr:col>40</xdr:col>
      <xdr:colOff>9072</xdr:colOff>
      <xdr:row>26</xdr:row>
      <xdr:rowOff>0</xdr:rowOff>
    </xdr:to>
    <xdr:graphicFrame macro="">
      <xdr:nvGraphicFramePr>
        <xdr:cNvPr id="41" name="グラフ 40">
          <a:extLst>
            <a:ext uri="{FF2B5EF4-FFF2-40B4-BE49-F238E27FC236}">
              <a16:creationId xmlns:a16="http://schemas.microsoft.com/office/drawing/2014/main" id="{647C1B09-0B88-4B69-81C3-DA8884CA2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33</xdr:col>
      <xdr:colOff>0</xdr:colOff>
      <xdr:row>27</xdr:row>
      <xdr:rowOff>0</xdr:rowOff>
    </xdr:from>
    <xdr:to>
      <xdr:col>40</xdr:col>
      <xdr:colOff>9072</xdr:colOff>
      <xdr:row>44</xdr:row>
      <xdr:rowOff>0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9A01339E-46C2-4980-8DE2-2243A4C91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33</xdr:col>
      <xdr:colOff>0</xdr:colOff>
      <xdr:row>45</xdr:row>
      <xdr:rowOff>0</xdr:rowOff>
    </xdr:from>
    <xdr:to>
      <xdr:col>40</xdr:col>
      <xdr:colOff>9072</xdr:colOff>
      <xdr:row>62</xdr:row>
      <xdr:rowOff>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AA6FAA73-C8AA-43E6-9028-C070D33C2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33</xdr:col>
      <xdr:colOff>0</xdr:colOff>
      <xdr:row>63</xdr:row>
      <xdr:rowOff>0</xdr:rowOff>
    </xdr:from>
    <xdr:to>
      <xdr:col>40</xdr:col>
      <xdr:colOff>9072</xdr:colOff>
      <xdr:row>80</xdr:row>
      <xdr:rowOff>0</xdr:rowOff>
    </xdr:to>
    <xdr:graphicFrame macro="">
      <xdr:nvGraphicFramePr>
        <xdr:cNvPr id="44" name="グラフ 43">
          <a:extLst>
            <a:ext uri="{FF2B5EF4-FFF2-40B4-BE49-F238E27FC236}">
              <a16:creationId xmlns:a16="http://schemas.microsoft.com/office/drawing/2014/main" id="{0D2A542F-E4A8-4E0A-BC85-49E4D22CB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33</xdr:col>
      <xdr:colOff>0</xdr:colOff>
      <xdr:row>81</xdr:row>
      <xdr:rowOff>0</xdr:rowOff>
    </xdr:from>
    <xdr:to>
      <xdr:col>40</xdr:col>
      <xdr:colOff>9072</xdr:colOff>
      <xdr:row>98</xdr:row>
      <xdr:rowOff>0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74037BBF-ADA4-40A7-951F-8B49F51A5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33</xdr:col>
      <xdr:colOff>0</xdr:colOff>
      <xdr:row>99</xdr:row>
      <xdr:rowOff>0</xdr:rowOff>
    </xdr:from>
    <xdr:to>
      <xdr:col>40</xdr:col>
      <xdr:colOff>9072</xdr:colOff>
      <xdr:row>116</xdr:row>
      <xdr:rowOff>-1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DADBBA72-6867-41E8-B42E-609FEF69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33</xdr:col>
      <xdr:colOff>0</xdr:colOff>
      <xdr:row>117</xdr:row>
      <xdr:rowOff>0</xdr:rowOff>
    </xdr:from>
    <xdr:to>
      <xdr:col>40</xdr:col>
      <xdr:colOff>9072</xdr:colOff>
      <xdr:row>134</xdr:row>
      <xdr:rowOff>0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id="{70368EF4-F60E-4635-BB36-D370EC610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33</xdr:col>
      <xdr:colOff>0</xdr:colOff>
      <xdr:row>135</xdr:row>
      <xdr:rowOff>0</xdr:rowOff>
    </xdr:from>
    <xdr:to>
      <xdr:col>40</xdr:col>
      <xdr:colOff>9072</xdr:colOff>
      <xdr:row>152</xdr:row>
      <xdr:rowOff>0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id="{B0C1367E-2576-46B5-8D61-5340F46AD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33</xdr:col>
      <xdr:colOff>0</xdr:colOff>
      <xdr:row>153</xdr:row>
      <xdr:rowOff>0</xdr:rowOff>
    </xdr:from>
    <xdr:to>
      <xdr:col>40</xdr:col>
      <xdr:colOff>9072</xdr:colOff>
      <xdr:row>170</xdr:row>
      <xdr:rowOff>0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E3804D84-2ED9-42AB-8E64-24F914649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33</xdr:col>
      <xdr:colOff>0</xdr:colOff>
      <xdr:row>171</xdr:row>
      <xdr:rowOff>0</xdr:rowOff>
    </xdr:from>
    <xdr:to>
      <xdr:col>40</xdr:col>
      <xdr:colOff>9072</xdr:colOff>
      <xdr:row>188</xdr:row>
      <xdr:rowOff>0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id="{07DBC471-53A4-4099-ADB6-8D59BBDDB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33</xdr:col>
      <xdr:colOff>0</xdr:colOff>
      <xdr:row>189</xdr:row>
      <xdr:rowOff>0</xdr:rowOff>
    </xdr:from>
    <xdr:to>
      <xdr:col>40</xdr:col>
      <xdr:colOff>9072</xdr:colOff>
      <xdr:row>206</xdr:row>
      <xdr:rowOff>0</xdr:rowOff>
    </xdr:to>
    <xdr:graphicFrame macro="">
      <xdr:nvGraphicFramePr>
        <xdr:cNvPr id="51" name="グラフ 50">
          <a:extLst>
            <a:ext uri="{FF2B5EF4-FFF2-40B4-BE49-F238E27FC236}">
              <a16:creationId xmlns:a16="http://schemas.microsoft.com/office/drawing/2014/main" id="{BE2F57BB-B278-428B-9CC9-93B6B7F03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33</xdr:col>
      <xdr:colOff>0</xdr:colOff>
      <xdr:row>207</xdr:row>
      <xdr:rowOff>0</xdr:rowOff>
    </xdr:from>
    <xdr:to>
      <xdr:col>40</xdr:col>
      <xdr:colOff>9072</xdr:colOff>
      <xdr:row>224</xdr:row>
      <xdr:rowOff>0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id="{46398F57-790D-4013-9B96-4E1426DA8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33</xdr:col>
      <xdr:colOff>0</xdr:colOff>
      <xdr:row>225</xdr:row>
      <xdr:rowOff>0</xdr:rowOff>
    </xdr:from>
    <xdr:to>
      <xdr:col>40</xdr:col>
      <xdr:colOff>9072</xdr:colOff>
      <xdr:row>242</xdr:row>
      <xdr:rowOff>-1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id="{F0F5C227-DF5B-46D8-8711-D31B6C8B3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33</xdr:col>
      <xdr:colOff>0</xdr:colOff>
      <xdr:row>243</xdr:row>
      <xdr:rowOff>0</xdr:rowOff>
    </xdr:from>
    <xdr:to>
      <xdr:col>40</xdr:col>
      <xdr:colOff>9072</xdr:colOff>
      <xdr:row>260</xdr:row>
      <xdr:rowOff>0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7DCBA984-5820-49A3-BA88-6E0BA0B5B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33</xdr:col>
      <xdr:colOff>0</xdr:colOff>
      <xdr:row>261</xdr:row>
      <xdr:rowOff>0</xdr:rowOff>
    </xdr:from>
    <xdr:to>
      <xdr:col>40</xdr:col>
      <xdr:colOff>9072</xdr:colOff>
      <xdr:row>278</xdr:row>
      <xdr:rowOff>0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917BC506-9B4D-4B4D-87FC-71BAEBD68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61</xdr:row>
      <xdr:rowOff>0</xdr:rowOff>
    </xdr:from>
    <xdr:to>
      <xdr:col>7</xdr:col>
      <xdr:colOff>580571</xdr:colOff>
      <xdr:row>77</xdr:row>
      <xdr:rowOff>130629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A29C4F6-9927-443E-89E7-2AF23E461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</xdr:colOff>
      <xdr:row>79</xdr:row>
      <xdr:rowOff>0</xdr:rowOff>
    </xdr:from>
    <xdr:to>
      <xdr:col>8</xdr:col>
      <xdr:colOff>27215</xdr:colOff>
      <xdr:row>95</xdr:row>
      <xdr:rowOff>26758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C2227178-FE6A-4B95-855D-62358B1A6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7</xdr:col>
      <xdr:colOff>589643</xdr:colOff>
      <xdr:row>112</xdr:row>
      <xdr:rowOff>26758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84D8AEC7-E70C-407E-80AD-ED71E1EBD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0.89</cdr:x>
      <cdr:y>0.89065</cdr:y>
    </cdr:from>
    <cdr:to>
      <cdr:x>1</cdr:x>
      <cdr:y>0.99652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B4EF84A2-8F66-4D8E-B37C-0D062A9BAC1C}"/>
            </a:ext>
          </a:extLst>
        </cdr:cNvPr>
        <cdr:cNvSpPr txBox="1"/>
      </cdr:nvSpPr>
      <cdr:spPr>
        <a:xfrm xmlns:a="http://schemas.openxmlformats.org/drawingml/2006/main">
          <a:off x="3776820" y="2319628"/>
          <a:ext cx="466794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（人）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0.89017</cdr:x>
      <cdr:y>0.89499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B4EF84A2-8F66-4D8E-B37C-0D062A9BAC1C}"/>
            </a:ext>
          </a:extLst>
        </cdr:cNvPr>
        <cdr:cNvSpPr txBox="1"/>
      </cdr:nvSpPr>
      <cdr:spPr>
        <a:xfrm xmlns:a="http://schemas.openxmlformats.org/drawingml/2006/main">
          <a:off x="3783170" y="2349977"/>
          <a:ext cx="466794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（％）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0.89017</cdr:x>
      <cdr:y>0.89413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B4EF84A2-8F66-4D8E-B37C-0D062A9BAC1C}"/>
            </a:ext>
          </a:extLst>
        </cdr:cNvPr>
        <cdr:cNvSpPr txBox="1"/>
      </cdr:nvSpPr>
      <cdr:spPr>
        <a:xfrm xmlns:a="http://schemas.openxmlformats.org/drawingml/2006/main">
          <a:off x="3783170" y="2328700"/>
          <a:ext cx="466794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0.02429</cdr:y>
    </cdr:from>
    <cdr:to>
      <cdr:x>0.51415</cdr:x>
      <cdr:y>0.24096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63501"/>
          <a:ext cx="1217324" cy="566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B$86">
      <cdr:nvSpPr>
        <cdr:cNvPr id="3" name="テキスト ボックス 2"/>
        <cdr:cNvSpPr txBox="1"/>
      </cdr:nvSpPr>
      <cdr:spPr>
        <a:xfrm xmlns:a="http://schemas.openxmlformats.org/drawingml/2006/main">
          <a:off x="474049" y="351068"/>
          <a:ext cx="359077" cy="226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F3DF460-EBB0-4F88-9B27-2C213A66C14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10.7</a:t>
          </a:fld>
          <a:endParaRPr lang="ja-JP" altLang="en-US" sz="4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B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F60D5C6-55F2-4137-B1EF-20DBF985F513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57.2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B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88E1B55-D541-45D2-9AD3-485ED588D2E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32.1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0.79654</cdr:x>
      <cdr:y>0</cdr:y>
    </cdr:from>
    <cdr:to>
      <cdr:x>1</cdr:x>
      <cdr:y>0.1012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2FBCCF42-F7EE-4A5F-88AF-555257A9ECDE}"/>
            </a:ext>
          </a:extLst>
        </cdr:cNvPr>
        <cdr:cNvSpPr txBox="1"/>
      </cdr:nvSpPr>
      <cdr:spPr>
        <a:xfrm xmlns:a="http://schemas.openxmlformats.org/drawingml/2006/main">
          <a:off x="1842572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2015</a:t>
          </a:r>
          <a:endParaRPr kumimoji="1" lang="ja-JP" alt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0.01931</cdr:y>
    </cdr:from>
    <cdr:to>
      <cdr:x>0.2722</cdr:x>
      <cdr:y>0.26397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0692"/>
          <a:ext cx="624718" cy="642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C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AE40AAA6-82F3-467E-A4B6-C74ACDE6DF4F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9.8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C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68A2E89-A528-4481-A7B7-F981D055BAED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56.5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C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5CE2AF2-BB43-4BF3-BDB8-BD918B23B611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33.7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0.79493</cdr:x>
      <cdr:y>0.00345</cdr:y>
    </cdr:from>
    <cdr:to>
      <cdr:x>1</cdr:x>
      <cdr:y>0.10421</cdr:y>
    </cdr:to>
    <cdr:sp macro="" textlink="">
      <cdr:nvSpPr>
        <cdr:cNvPr id="8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E0854A52-B090-4CE7-BDC4-12CEBC9BA1D6}"/>
            </a:ext>
          </a:extLst>
        </cdr:cNvPr>
        <cdr:cNvSpPr txBox="1"/>
      </cdr:nvSpPr>
      <cdr:spPr>
        <a:xfrm xmlns:a="http://schemas.openxmlformats.org/drawingml/2006/main">
          <a:off x="1824430" y="9072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2020</a:t>
          </a:r>
          <a:endParaRPr kumimoji="1" lang="ja-JP" altLang="en-U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0.01929</cdr:y>
    </cdr:from>
    <cdr:to>
      <cdr:x>0.2722</cdr:x>
      <cdr:y>0.26395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0390"/>
          <a:ext cx="619780" cy="639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D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96BA72CD-0A50-4D14-95A5-C7840BEA57B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D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A95F4FE-DBEE-463B-88C9-CBE5CE81570C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55.7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D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F23A5F-6C02-4C20-8DBE-2B271155CF7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35.3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0.78234</cdr:x>
      <cdr:y>0</cdr:y>
    </cdr:from>
    <cdr:to>
      <cdr:x>0.98905</cdr:x>
      <cdr:y>0.10126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60427F57-11A6-4299-B5B0-95FB981421EB}"/>
            </a:ext>
          </a:extLst>
        </cdr:cNvPr>
        <cdr:cNvSpPr txBox="1"/>
      </cdr:nvSpPr>
      <cdr:spPr>
        <a:xfrm xmlns:a="http://schemas.openxmlformats.org/drawingml/2006/main">
          <a:off x="1781343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2025</a:t>
          </a:r>
          <a:endParaRPr kumimoji="1" lang="ja-JP" altLang="en-U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0.01584</cdr:y>
    </cdr:from>
    <cdr:to>
      <cdr:x>0.2722</cdr:x>
      <cdr:y>0.2605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41527"/>
          <a:ext cx="619780" cy="641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E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C98D42C-849C-4663-A740-5F0819D1528E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E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9B91BD7-7D32-4E4F-878E-6369F4B49DE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54.4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E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2B4298-A927-428F-BEA2-2E9507F1CF29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37.0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0.77139</cdr:x>
      <cdr:y>0</cdr:y>
    </cdr:from>
    <cdr:to>
      <cdr:x>0.97809</cdr:x>
      <cdr:y>0.10091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2B884655-35AD-4EEE-BCE2-96F9A8BFBDA1}"/>
            </a:ext>
          </a:extLst>
        </cdr:cNvPr>
        <cdr:cNvSpPr txBox="1"/>
      </cdr:nvSpPr>
      <cdr:spPr>
        <a:xfrm xmlns:a="http://schemas.openxmlformats.org/drawingml/2006/main">
          <a:off x="1756402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2030</a:t>
          </a:r>
          <a:endParaRPr kumimoji="1" lang="ja-JP" alt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0.02276</cdr:y>
    </cdr:from>
    <cdr:to>
      <cdr:x>0.2722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9431"/>
          <a:ext cx="627188" cy="638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F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85BA746E-E7E0-41DA-BFB8-31C4801EDF7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F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491AABF-3806-45D5-9A96-0A9882DBEBA7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51.7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F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722D69A-82D3-4EA1-8065-888E523B13CB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39.7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0.79574</cdr:x>
      <cdr:y>0</cdr:y>
    </cdr:from>
    <cdr:to>
      <cdr:x>1</cdr:x>
      <cdr:y>0.10132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6CD825D9-2B05-4547-A501-9EAA0D737E8B}"/>
            </a:ext>
          </a:extLst>
        </cdr:cNvPr>
        <cdr:cNvSpPr txBox="1"/>
      </cdr:nvSpPr>
      <cdr:spPr>
        <a:xfrm xmlns:a="http://schemas.openxmlformats.org/drawingml/2006/main">
          <a:off x="1833501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2035</a:t>
          </a:r>
          <a:endParaRPr kumimoji="1" lang="ja-JP" altLang="en-U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0.02422</cdr:y>
    </cdr:from>
    <cdr:to>
      <cdr:x>0.2722</cdr:x>
      <cdr:y>0.26888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63500"/>
          <a:ext cx="629657" cy="641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G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CC2801A8-4156-4FF6-A358-685E6A6CC40F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G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CB7960-C15A-4C0C-BE13-C1327D7435F6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49.9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G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FA6DBA-AAA1-441D-84F4-D9188FF3AEAB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41.5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0.79654</cdr:x>
      <cdr:y>0</cdr:y>
    </cdr:from>
    <cdr:to>
      <cdr:x>1</cdr:x>
      <cdr:y>0.10091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8D375E83-821C-4C9E-ABE2-3CB21A7B60EA}"/>
            </a:ext>
          </a:extLst>
        </cdr:cNvPr>
        <cdr:cNvSpPr txBox="1"/>
      </cdr:nvSpPr>
      <cdr:spPr>
        <a:xfrm xmlns:a="http://schemas.openxmlformats.org/drawingml/2006/main">
          <a:off x="1842573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2040</a:t>
          </a:r>
          <a:endParaRPr kumimoji="1"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404091</xdr:colOff>
      <xdr:row>32</xdr:row>
      <xdr:rowOff>161496</xdr:rowOff>
    </xdr:from>
    <xdr:to>
      <xdr:col>27</xdr:col>
      <xdr:colOff>379300</xdr:colOff>
      <xdr:row>37</xdr:row>
      <xdr:rowOff>11337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C2739AA0-B0DB-4DDF-9FB8-F10CCDB96C23}"/>
            </a:ext>
          </a:extLst>
        </xdr:cNvPr>
        <xdr:cNvSpPr/>
      </xdr:nvSpPr>
      <xdr:spPr>
        <a:xfrm>
          <a:off x="16556182" y="5333860"/>
          <a:ext cx="587118" cy="6580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242669</xdr:colOff>
      <xdr:row>59</xdr:row>
      <xdr:rowOff>68509</xdr:rowOff>
    </xdr:from>
    <xdr:to>
      <xdr:col>27</xdr:col>
      <xdr:colOff>219363</xdr:colOff>
      <xdr:row>63</xdr:row>
      <xdr:rowOff>79986</xdr:rowOff>
    </xdr:to>
    <xdr:sp macro="" textlink="">
      <xdr:nvSpPr>
        <xdr:cNvPr id="3" name="右矢印 2">
          <a:extLst>
            <a:ext uri="{FF2B5EF4-FFF2-40B4-BE49-F238E27FC236}">
              <a16:creationId xmlns:a16="http://schemas.microsoft.com/office/drawing/2014/main" id="{E9BCDB29-8E5C-479D-80AF-5EA479876E44}"/>
            </a:ext>
          </a:extLst>
        </xdr:cNvPr>
        <xdr:cNvSpPr/>
      </xdr:nvSpPr>
      <xdr:spPr>
        <a:xfrm>
          <a:off x="16394760" y="9605054"/>
          <a:ext cx="588603" cy="65802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46</xdr:col>
      <xdr:colOff>702463</xdr:colOff>
      <xdr:row>33</xdr:row>
      <xdr:rowOff>126306</xdr:rowOff>
    </xdr:from>
    <xdr:to>
      <xdr:col>52</xdr:col>
      <xdr:colOff>34635</xdr:colOff>
      <xdr:row>42</xdr:row>
      <xdr:rowOff>68926</xdr:rowOff>
    </xdr:to>
    <xdr:sp macro="" textlink="">
      <xdr:nvSpPr>
        <xdr:cNvPr id="4" name="右矢印 3">
          <a:extLst>
            <a:ext uri="{FF2B5EF4-FFF2-40B4-BE49-F238E27FC236}">
              <a16:creationId xmlns:a16="http://schemas.microsoft.com/office/drawing/2014/main" id="{E0EE8CF8-B7F7-4219-9BE8-C26DF59E6112}"/>
            </a:ext>
          </a:extLst>
        </xdr:cNvPr>
        <xdr:cNvSpPr/>
      </xdr:nvSpPr>
      <xdr:spPr>
        <a:xfrm>
          <a:off x="29773918" y="5460306"/>
          <a:ext cx="3788717" cy="13973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47</xdr:col>
      <xdr:colOff>113646</xdr:colOff>
      <xdr:row>59</xdr:row>
      <xdr:rowOff>103145</xdr:rowOff>
    </xdr:from>
    <xdr:to>
      <xdr:col>52</xdr:col>
      <xdr:colOff>219363</xdr:colOff>
      <xdr:row>68</xdr:row>
      <xdr:rowOff>45764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2CB4AE9F-E9EC-445D-9AC3-66623D434751}"/>
            </a:ext>
          </a:extLst>
        </xdr:cNvPr>
        <xdr:cNvSpPr/>
      </xdr:nvSpPr>
      <xdr:spPr>
        <a:xfrm>
          <a:off x="29958646" y="9639690"/>
          <a:ext cx="3788717" cy="13973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67</xdr:col>
      <xdr:colOff>345600</xdr:colOff>
      <xdr:row>77</xdr:row>
      <xdr:rowOff>46184</xdr:rowOff>
    </xdr:from>
    <xdr:to>
      <xdr:col>70</xdr:col>
      <xdr:colOff>484911</xdr:colOff>
      <xdr:row>80</xdr:row>
      <xdr:rowOff>56825</xdr:rowOff>
    </xdr:to>
    <xdr:sp macro="" textlink="">
      <xdr:nvSpPr>
        <xdr:cNvPr id="8" name="上矢印 7">
          <a:extLst>
            <a:ext uri="{FF2B5EF4-FFF2-40B4-BE49-F238E27FC236}">
              <a16:creationId xmlns:a16="http://schemas.microsoft.com/office/drawing/2014/main" id="{1A2B4317-60CA-4718-8183-616C8F6C7B6F}"/>
            </a:ext>
          </a:extLst>
        </xdr:cNvPr>
        <xdr:cNvSpPr/>
      </xdr:nvSpPr>
      <xdr:spPr>
        <a:xfrm rot="10800000">
          <a:off x="43236964" y="12492184"/>
          <a:ext cx="2009674" cy="4955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67</xdr:col>
      <xdr:colOff>392196</xdr:colOff>
      <xdr:row>50</xdr:row>
      <xdr:rowOff>23022</xdr:rowOff>
    </xdr:from>
    <xdr:to>
      <xdr:col>70</xdr:col>
      <xdr:colOff>336048</xdr:colOff>
      <xdr:row>54</xdr:row>
      <xdr:rowOff>137782</xdr:rowOff>
    </xdr:to>
    <xdr:sp macro="" textlink="">
      <xdr:nvSpPr>
        <xdr:cNvPr id="9" name="加算記号 8">
          <a:extLst>
            <a:ext uri="{FF2B5EF4-FFF2-40B4-BE49-F238E27FC236}">
              <a16:creationId xmlns:a16="http://schemas.microsoft.com/office/drawing/2014/main" id="{BB4021A3-D6CA-4EB4-9413-692274F517C8}"/>
            </a:ext>
          </a:extLst>
        </xdr:cNvPr>
        <xdr:cNvSpPr/>
      </xdr:nvSpPr>
      <xdr:spPr>
        <a:xfrm>
          <a:off x="43283560" y="8104840"/>
          <a:ext cx="1814215" cy="761306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60</xdr:col>
      <xdr:colOff>32895</xdr:colOff>
      <xdr:row>84</xdr:row>
      <xdr:rowOff>10780</xdr:rowOff>
    </xdr:from>
    <xdr:to>
      <xdr:col>63</xdr:col>
      <xdr:colOff>415633</xdr:colOff>
      <xdr:row>94</xdr:row>
      <xdr:rowOff>92364</xdr:rowOff>
    </xdr:to>
    <xdr:sp macro="" textlink="">
      <xdr:nvSpPr>
        <xdr:cNvPr id="34" name="右矢印 33">
          <a:extLst>
            <a:ext uri="{FF2B5EF4-FFF2-40B4-BE49-F238E27FC236}">
              <a16:creationId xmlns:a16="http://schemas.microsoft.com/office/drawing/2014/main" id="{761F421A-9977-4C01-8B0C-4617815039E2}"/>
            </a:ext>
          </a:extLst>
        </xdr:cNvPr>
        <xdr:cNvSpPr/>
      </xdr:nvSpPr>
      <xdr:spPr>
        <a:xfrm rot="10800000">
          <a:off x="38640895" y="13588235"/>
          <a:ext cx="2218465" cy="16979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48</xdr:col>
      <xdr:colOff>425373</xdr:colOff>
      <xdr:row>83</xdr:row>
      <xdr:rowOff>160939</xdr:rowOff>
    </xdr:from>
    <xdr:to>
      <xdr:col>49</xdr:col>
      <xdr:colOff>378635</xdr:colOff>
      <xdr:row>92</xdr:row>
      <xdr:rowOff>103559</xdr:rowOff>
    </xdr:to>
    <xdr:sp macro="" textlink="">
      <xdr:nvSpPr>
        <xdr:cNvPr id="35" name="右矢印 34">
          <a:extLst>
            <a:ext uri="{FF2B5EF4-FFF2-40B4-BE49-F238E27FC236}">
              <a16:creationId xmlns:a16="http://schemas.microsoft.com/office/drawing/2014/main" id="{DB22D4B7-3EF8-4FA7-B33B-866F85AFD228}"/>
            </a:ext>
          </a:extLst>
        </xdr:cNvPr>
        <xdr:cNvSpPr/>
      </xdr:nvSpPr>
      <xdr:spPr>
        <a:xfrm rot="10800000">
          <a:off x="31043918" y="12768575"/>
          <a:ext cx="726808" cy="139734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564385</xdr:colOff>
      <xdr:row>116</xdr:row>
      <xdr:rowOff>47414</xdr:rowOff>
    </xdr:from>
    <xdr:to>
      <xdr:col>46</xdr:col>
      <xdr:colOff>520639</xdr:colOff>
      <xdr:row>132</xdr:row>
      <xdr:rowOff>36397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7441684E-241C-4429-9984-26BB8143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737610</xdr:colOff>
      <xdr:row>105</xdr:row>
      <xdr:rowOff>103591</xdr:rowOff>
    </xdr:from>
    <xdr:to>
      <xdr:col>44</xdr:col>
      <xdr:colOff>71388</xdr:colOff>
      <xdr:row>109</xdr:row>
      <xdr:rowOff>63344</xdr:rowOff>
    </xdr:to>
    <xdr:sp macro="" textlink="">
      <xdr:nvSpPr>
        <xdr:cNvPr id="42" name="下矢印 41">
          <a:extLst>
            <a:ext uri="{FF2B5EF4-FFF2-40B4-BE49-F238E27FC236}">
              <a16:creationId xmlns:a16="http://schemas.microsoft.com/office/drawing/2014/main" id="{9248C7FE-EEB2-4C85-9D0C-6CE373C34CA7}"/>
            </a:ext>
          </a:extLst>
        </xdr:cNvPr>
        <xdr:cNvSpPr/>
      </xdr:nvSpPr>
      <xdr:spPr>
        <a:xfrm>
          <a:off x="26726428" y="16752136"/>
          <a:ext cx="869324" cy="60629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252638</xdr:colOff>
      <xdr:row>110</xdr:row>
      <xdr:rowOff>21747</xdr:rowOff>
    </xdr:from>
    <xdr:to>
      <xdr:col>47</xdr:col>
      <xdr:colOff>82261</xdr:colOff>
      <xdr:row>113</xdr:row>
      <xdr:rowOff>129721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40EC6461-F596-41B3-A8E0-E91B84A5F4B9}"/>
            </a:ext>
          </a:extLst>
        </xdr:cNvPr>
        <xdr:cNvSpPr/>
      </xdr:nvSpPr>
      <xdr:spPr>
        <a:xfrm>
          <a:off x="35397002" y="15053929"/>
          <a:ext cx="5544623" cy="59288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①グラフ化</a:t>
          </a:r>
        </a:p>
      </xdr:txBody>
    </xdr:sp>
    <xdr:clientData/>
  </xdr:twoCellAnchor>
  <xdr:twoCellAnchor>
    <xdr:from>
      <xdr:col>39</xdr:col>
      <xdr:colOff>577525</xdr:colOff>
      <xdr:row>133</xdr:row>
      <xdr:rowOff>133952</xdr:rowOff>
    </xdr:from>
    <xdr:to>
      <xdr:col>46</xdr:col>
      <xdr:colOff>533779</xdr:colOff>
      <xdr:row>149</xdr:row>
      <xdr:rowOff>128762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17671A97-EE03-4A96-87CC-2DFC3D103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583045</xdr:colOff>
      <xdr:row>150</xdr:row>
      <xdr:rowOff>141434</xdr:rowOff>
    </xdr:from>
    <xdr:to>
      <xdr:col>46</xdr:col>
      <xdr:colOff>539299</xdr:colOff>
      <xdr:row>166</xdr:row>
      <xdr:rowOff>131049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id="{AC11574D-AD90-4C12-B493-8459637EB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101</xdr:row>
      <xdr:rowOff>0</xdr:rowOff>
    </xdr:from>
    <xdr:to>
      <xdr:col>13</xdr:col>
      <xdr:colOff>429296</xdr:colOff>
      <xdr:row>104</xdr:row>
      <xdr:rowOff>119520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0334E86-6D45-49C1-8AAE-3783F0B15AE1}"/>
            </a:ext>
          </a:extLst>
        </xdr:cNvPr>
        <xdr:cNvSpPr/>
      </xdr:nvSpPr>
      <xdr:spPr>
        <a:xfrm>
          <a:off x="6172200" y="13563600"/>
          <a:ext cx="3172496" cy="633870"/>
        </a:xfrm>
        <a:prstGeom prst="rect">
          <a:avLst/>
        </a:prstGeom>
        <a:solidFill>
          <a:schemeClr val="accent1"/>
        </a:solidFill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人口ピラミッド</a:t>
          </a:r>
        </a:p>
      </xdr:txBody>
    </xdr:sp>
    <xdr:clientData/>
  </xdr:twoCellAnchor>
  <xdr:twoCellAnchor>
    <xdr:from>
      <xdr:col>10</xdr:col>
      <xdr:colOff>562840</xdr:colOff>
      <xdr:row>105</xdr:row>
      <xdr:rowOff>72159</xdr:rowOff>
    </xdr:from>
    <xdr:to>
      <xdr:col>11</xdr:col>
      <xdr:colOff>678701</xdr:colOff>
      <xdr:row>110</xdr:row>
      <xdr:rowOff>85574</xdr:rowOff>
    </xdr:to>
    <xdr:sp macro="" textlink="">
      <xdr:nvSpPr>
        <xdr:cNvPr id="52" name="下矢印 51">
          <a:extLst>
            <a:ext uri="{FF2B5EF4-FFF2-40B4-BE49-F238E27FC236}">
              <a16:creationId xmlns:a16="http://schemas.microsoft.com/office/drawing/2014/main" id="{630C0CF0-BD52-4EFD-93AE-1100FF4D6C27}"/>
            </a:ext>
          </a:extLst>
        </xdr:cNvPr>
        <xdr:cNvSpPr/>
      </xdr:nvSpPr>
      <xdr:spPr>
        <a:xfrm>
          <a:off x="7420840" y="14321559"/>
          <a:ext cx="801661" cy="87066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588624</xdr:colOff>
      <xdr:row>111</xdr:row>
      <xdr:rowOff>0</xdr:rowOff>
    </xdr:from>
    <xdr:to>
      <xdr:col>16</xdr:col>
      <xdr:colOff>310366</xdr:colOff>
      <xdr:row>126</xdr:row>
      <xdr:rowOff>149831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id="{A05C3EDA-C4DB-4BD2-B532-BCBA2487C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672523</xdr:colOff>
      <xdr:row>111</xdr:row>
      <xdr:rowOff>1370</xdr:rowOff>
    </xdr:from>
    <xdr:to>
      <xdr:col>13</xdr:col>
      <xdr:colOff>0</xdr:colOff>
      <xdr:row>126</xdr:row>
      <xdr:rowOff>144896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D7E3E728-CE9A-4151-AF8D-0B82EB653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603261</xdr:colOff>
      <xdr:row>129</xdr:row>
      <xdr:rowOff>0</xdr:rowOff>
    </xdr:from>
    <xdr:to>
      <xdr:col>16</xdr:col>
      <xdr:colOff>325003</xdr:colOff>
      <xdr:row>144</xdr:row>
      <xdr:rowOff>149831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422FAC88-E557-473A-BA8E-96BF37764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687160</xdr:colOff>
      <xdr:row>129</xdr:row>
      <xdr:rowOff>1370</xdr:rowOff>
    </xdr:from>
    <xdr:to>
      <xdr:col>13</xdr:col>
      <xdr:colOff>14637</xdr:colOff>
      <xdr:row>144</xdr:row>
      <xdr:rowOff>144896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7ADAE239-7F79-4B9E-B2DE-9A513CD08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603261</xdr:colOff>
      <xdr:row>147</xdr:row>
      <xdr:rowOff>0</xdr:rowOff>
    </xdr:from>
    <xdr:to>
      <xdr:col>16</xdr:col>
      <xdr:colOff>325003</xdr:colOff>
      <xdr:row>162</xdr:row>
      <xdr:rowOff>149831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572E0B57-E119-4FD1-8F58-53B09D615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687160</xdr:colOff>
      <xdr:row>147</xdr:row>
      <xdr:rowOff>1370</xdr:rowOff>
    </xdr:from>
    <xdr:to>
      <xdr:col>13</xdr:col>
      <xdr:colOff>14637</xdr:colOff>
      <xdr:row>162</xdr:row>
      <xdr:rowOff>144896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5591A352-3F63-432A-BEDC-D15297D61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603261</xdr:colOff>
      <xdr:row>165</xdr:row>
      <xdr:rowOff>0</xdr:rowOff>
    </xdr:from>
    <xdr:to>
      <xdr:col>16</xdr:col>
      <xdr:colOff>325003</xdr:colOff>
      <xdr:row>180</xdr:row>
      <xdr:rowOff>149831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id="{BA801F73-0AFE-4F37-B816-2C9F5B751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687160</xdr:colOff>
      <xdr:row>165</xdr:row>
      <xdr:rowOff>1370</xdr:rowOff>
    </xdr:from>
    <xdr:to>
      <xdr:col>13</xdr:col>
      <xdr:colOff>14637</xdr:colOff>
      <xdr:row>180</xdr:row>
      <xdr:rowOff>144896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id="{E10A7FF4-2EC3-4C73-8FB2-E06904A7D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603261</xdr:colOff>
      <xdr:row>183</xdr:row>
      <xdr:rowOff>0</xdr:rowOff>
    </xdr:from>
    <xdr:to>
      <xdr:col>16</xdr:col>
      <xdr:colOff>325003</xdr:colOff>
      <xdr:row>198</xdr:row>
      <xdr:rowOff>149830</xdr:rowOff>
    </xdr:to>
    <xdr:graphicFrame macro="">
      <xdr:nvGraphicFramePr>
        <xdr:cNvPr id="61" name="グラフ 60">
          <a:extLst>
            <a:ext uri="{FF2B5EF4-FFF2-40B4-BE49-F238E27FC236}">
              <a16:creationId xmlns:a16="http://schemas.microsoft.com/office/drawing/2014/main" id="{40648087-40E6-4C19-A97D-01309438B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687160</xdr:colOff>
      <xdr:row>183</xdr:row>
      <xdr:rowOff>1370</xdr:rowOff>
    </xdr:from>
    <xdr:to>
      <xdr:col>13</xdr:col>
      <xdr:colOff>14637</xdr:colOff>
      <xdr:row>198</xdr:row>
      <xdr:rowOff>144895</xdr:rowOff>
    </xdr:to>
    <xdr:graphicFrame macro="">
      <xdr:nvGraphicFramePr>
        <xdr:cNvPr id="62" name="グラフ 61">
          <a:extLst>
            <a:ext uri="{FF2B5EF4-FFF2-40B4-BE49-F238E27FC236}">
              <a16:creationId xmlns:a16="http://schemas.microsoft.com/office/drawing/2014/main" id="{EADDF836-8C7F-4BDB-AA6D-5D3CEF62E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603261</xdr:colOff>
      <xdr:row>200</xdr:row>
      <xdr:rowOff>170089</xdr:rowOff>
    </xdr:from>
    <xdr:to>
      <xdr:col>16</xdr:col>
      <xdr:colOff>325003</xdr:colOff>
      <xdr:row>216</xdr:row>
      <xdr:rowOff>149830</xdr:rowOff>
    </xdr:to>
    <xdr:graphicFrame macro="">
      <xdr:nvGraphicFramePr>
        <xdr:cNvPr id="63" name="グラフ 62">
          <a:extLst>
            <a:ext uri="{FF2B5EF4-FFF2-40B4-BE49-F238E27FC236}">
              <a16:creationId xmlns:a16="http://schemas.microsoft.com/office/drawing/2014/main" id="{CA26A417-10B6-4624-A939-E5072CCB1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687160</xdr:colOff>
      <xdr:row>201</xdr:row>
      <xdr:rowOff>1370</xdr:rowOff>
    </xdr:from>
    <xdr:to>
      <xdr:col>13</xdr:col>
      <xdr:colOff>14637</xdr:colOff>
      <xdr:row>216</xdr:row>
      <xdr:rowOff>144895</xdr:rowOff>
    </xdr:to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id="{3F94C241-00A3-46A8-9F01-DE45D8C69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603261</xdr:colOff>
      <xdr:row>219</xdr:row>
      <xdr:rowOff>0</xdr:rowOff>
    </xdr:from>
    <xdr:to>
      <xdr:col>16</xdr:col>
      <xdr:colOff>325003</xdr:colOff>
      <xdr:row>234</xdr:row>
      <xdr:rowOff>149831</xdr:rowOff>
    </xdr:to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id="{2E6E45B5-600D-4253-91A5-AE62F59C0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687160</xdr:colOff>
      <xdr:row>219</xdr:row>
      <xdr:rowOff>1370</xdr:rowOff>
    </xdr:from>
    <xdr:to>
      <xdr:col>13</xdr:col>
      <xdr:colOff>14637</xdr:colOff>
      <xdr:row>234</xdr:row>
      <xdr:rowOff>144896</xdr:rowOff>
    </xdr:to>
    <xdr:graphicFrame macro="">
      <xdr:nvGraphicFramePr>
        <xdr:cNvPr id="66" name="グラフ 65">
          <a:extLst>
            <a:ext uri="{FF2B5EF4-FFF2-40B4-BE49-F238E27FC236}">
              <a16:creationId xmlns:a16="http://schemas.microsoft.com/office/drawing/2014/main" id="{02A4B6BC-26D7-4C1D-BB8F-FD3BB3590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30773</xdr:colOff>
      <xdr:row>105</xdr:row>
      <xdr:rowOff>68873</xdr:rowOff>
    </xdr:from>
    <xdr:to>
      <xdr:col>4</xdr:col>
      <xdr:colOff>146634</xdr:colOff>
      <xdr:row>110</xdr:row>
      <xdr:rowOff>82288</xdr:rowOff>
    </xdr:to>
    <xdr:sp macro="" textlink="">
      <xdr:nvSpPr>
        <xdr:cNvPr id="74" name="下矢印 74">
          <a:extLst>
            <a:ext uri="{FF2B5EF4-FFF2-40B4-BE49-F238E27FC236}">
              <a16:creationId xmlns:a16="http://schemas.microsoft.com/office/drawing/2014/main" id="{FEF1584E-B6D1-4C97-AA15-08CB7B3BF23F}"/>
            </a:ext>
          </a:extLst>
        </xdr:cNvPr>
        <xdr:cNvSpPr/>
      </xdr:nvSpPr>
      <xdr:spPr>
        <a:xfrm>
          <a:off x="2088173" y="16909073"/>
          <a:ext cx="801661" cy="87066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270196</xdr:colOff>
      <xdr:row>112</xdr:row>
      <xdr:rowOff>2008</xdr:rowOff>
    </xdr:from>
    <xdr:to>
      <xdr:col>7</xdr:col>
      <xdr:colOff>41596</xdr:colOff>
      <xdr:row>128</xdr:row>
      <xdr:rowOff>1275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id="{9FA390FD-C5B5-4003-8094-45EB17DD4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219807</xdr:colOff>
      <xdr:row>128</xdr:row>
      <xdr:rowOff>82426</xdr:rowOff>
    </xdr:from>
    <xdr:to>
      <xdr:col>6</xdr:col>
      <xdr:colOff>678106</xdr:colOff>
      <xdr:row>144</xdr:row>
      <xdr:rowOff>81693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id="{7E812704-C581-4C2A-A2B7-BC8FCEB4D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338870</xdr:colOff>
      <xdr:row>101</xdr:row>
      <xdr:rowOff>18318</xdr:rowOff>
    </xdr:from>
    <xdr:to>
      <xdr:col>6</xdr:col>
      <xdr:colOff>81268</xdr:colOff>
      <xdr:row>104</xdr:row>
      <xdr:rowOff>119520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E3D18291-4BF0-4E27-BB42-96D499635EEA}"/>
            </a:ext>
          </a:extLst>
        </xdr:cNvPr>
        <xdr:cNvSpPr/>
      </xdr:nvSpPr>
      <xdr:spPr>
        <a:xfrm>
          <a:off x="1024670" y="16153668"/>
          <a:ext cx="3171398" cy="634602"/>
        </a:xfrm>
        <a:prstGeom prst="rect">
          <a:avLst/>
        </a:prstGeom>
        <a:solidFill>
          <a:schemeClr val="accent6"/>
        </a:solidFill>
        <a:ln w="25400" cap="flat" cmpd="sng" algn="ctr">
          <a:noFill/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ＭＳ Ｐゴシック" panose="020B0600070205080204" pitchFamily="50" charset="-128"/>
              <a:cs typeface="+mn-cs"/>
            </a:rPr>
            <a:t>人口推計</a:t>
          </a:r>
        </a:p>
      </xdr:txBody>
    </xdr:sp>
    <xdr:clientData/>
  </xdr:twoCellAnchor>
  <xdr:twoCellAnchor>
    <xdr:from>
      <xdr:col>0</xdr:col>
      <xdr:colOff>230909</xdr:colOff>
      <xdr:row>145</xdr:row>
      <xdr:rowOff>92363</xdr:rowOff>
    </xdr:from>
    <xdr:to>
      <xdr:col>7</xdr:col>
      <xdr:colOff>2309</xdr:colOff>
      <xdr:row>161</xdr:row>
      <xdr:rowOff>114721</xdr:rowOff>
    </xdr:to>
    <xdr:graphicFrame macro="">
      <xdr:nvGraphicFramePr>
        <xdr:cNvPr id="81" name="グラフ 80">
          <a:extLst>
            <a:ext uri="{FF2B5EF4-FFF2-40B4-BE49-F238E27FC236}">
              <a16:creationId xmlns:a16="http://schemas.microsoft.com/office/drawing/2014/main" id="{3AB3CA0B-0153-4E7A-8B92-41F339E19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36</xdr:col>
      <xdr:colOff>415422</xdr:colOff>
      <xdr:row>33</xdr:row>
      <xdr:rowOff>0</xdr:rowOff>
    </xdr:from>
    <xdr:to>
      <xdr:col>37</xdr:col>
      <xdr:colOff>390631</xdr:colOff>
      <xdr:row>37</xdr:row>
      <xdr:rowOff>11477</xdr:rowOff>
    </xdr:to>
    <xdr:sp macro="" textlink="">
      <xdr:nvSpPr>
        <xdr:cNvPr id="92" name="右矢印 1">
          <a:extLst>
            <a:ext uri="{FF2B5EF4-FFF2-40B4-BE49-F238E27FC236}">
              <a16:creationId xmlns:a16="http://schemas.microsoft.com/office/drawing/2014/main" id="{CE836986-E8F5-4E99-8C89-F92C313CDFD4}"/>
            </a:ext>
          </a:extLst>
        </xdr:cNvPr>
        <xdr:cNvSpPr/>
      </xdr:nvSpPr>
      <xdr:spPr>
        <a:xfrm>
          <a:off x="22686604" y="5334000"/>
          <a:ext cx="587118" cy="6580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323273</xdr:colOff>
      <xdr:row>59</xdr:row>
      <xdr:rowOff>34013</xdr:rowOff>
    </xdr:from>
    <xdr:to>
      <xdr:col>37</xdr:col>
      <xdr:colOff>299967</xdr:colOff>
      <xdr:row>63</xdr:row>
      <xdr:rowOff>45490</xdr:rowOff>
    </xdr:to>
    <xdr:sp macro="" textlink="">
      <xdr:nvSpPr>
        <xdr:cNvPr id="93" name="右矢印 2">
          <a:extLst>
            <a:ext uri="{FF2B5EF4-FFF2-40B4-BE49-F238E27FC236}">
              <a16:creationId xmlns:a16="http://schemas.microsoft.com/office/drawing/2014/main" id="{BE3CEEF8-F83B-4A39-8378-40EC1887F8AF}"/>
            </a:ext>
          </a:extLst>
        </xdr:cNvPr>
        <xdr:cNvSpPr/>
      </xdr:nvSpPr>
      <xdr:spPr>
        <a:xfrm>
          <a:off x="22594455" y="9570558"/>
          <a:ext cx="588603" cy="65802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89</xdr:col>
      <xdr:colOff>392196</xdr:colOff>
      <xdr:row>50</xdr:row>
      <xdr:rowOff>23022</xdr:rowOff>
    </xdr:from>
    <xdr:to>
      <xdr:col>92</xdr:col>
      <xdr:colOff>336048</xdr:colOff>
      <xdr:row>54</xdr:row>
      <xdr:rowOff>137782</xdr:rowOff>
    </xdr:to>
    <xdr:sp macro="" textlink="">
      <xdr:nvSpPr>
        <xdr:cNvPr id="94" name="加算記号 93">
          <a:extLst>
            <a:ext uri="{FF2B5EF4-FFF2-40B4-BE49-F238E27FC236}">
              <a16:creationId xmlns:a16="http://schemas.microsoft.com/office/drawing/2014/main" id="{5C8124D0-6489-4FC6-8579-304D731D5A9D}"/>
            </a:ext>
          </a:extLst>
        </xdr:cNvPr>
        <xdr:cNvSpPr/>
      </xdr:nvSpPr>
      <xdr:spPr>
        <a:xfrm>
          <a:off x="43283560" y="8104840"/>
          <a:ext cx="1814215" cy="761306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111</xdr:col>
      <xdr:colOff>392196</xdr:colOff>
      <xdr:row>50</xdr:row>
      <xdr:rowOff>23022</xdr:rowOff>
    </xdr:from>
    <xdr:to>
      <xdr:col>114</xdr:col>
      <xdr:colOff>336048</xdr:colOff>
      <xdr:row>54</xdr:row>
      <xdr:rowOff>137782</xdr:rowOff>
    </xdr:to>
    <xdr:sp macro="" textlink="">
      <xdr:nvSpPr>
        <xdr:cNvPr id="95" name="加算記号 94">
          <a:extLst>
            <a:ext uri="{FF2B5EF4-FFF2-40B4-BE49-F238E27FC236}">
              <a16:creationId xmlns:a16="http://schemas.microsoft.com/office/drawing/2014/main" id="{A6428A20-3110-4624-B9D7-5C498938487A}"/>
            </a:ext>
          </a:extLst>
        </xdr:cNvPr>
        <xdr:cNvSpPr/>
      </xdr:nvSpPr>
      <xdr:spPr>
        <a:xfrm>
          <a:off x="56918741" y="8104840"/>
          <a:ext cx="1779580" cy="761306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392196</xdr:colOff>
      <xdr:row>50</xdr:row>
      <xdr:rowOff>23022</xdr:rowOff>
    </xdr:from>
    <xdr:to>
      <xdr:col>136</xdr:col>
      <xdr:colOff>336048</xdr:colOff>
      <xdr:row>54</xdr:row>
      <xdr:rowOff>137782</xdr:rowOff>
    </xdr:to>
    <xdr:sp macro="" textlink="">
      <xdr:nvSpPr>
        <xdr:cNvPr id="96" name="加算記号 95">
          <a:extLst>
            <a:ext uri="{FF2B5EF4-FFF2-40B4-BE49-F238E27FC236}">
              <a16:creationId xmlns:a16="http://schemas.microsoft.com/office/drawing/2014/main" id="{B3D7E2E9-F52A-44C2-8633-98CB340685F3}"/>
            </a:ext>
          </a:extLst>
        </xdr:cNvPr>
        <xdr:cNvSpPr/>
      </xdr:nvSpPr>
      <xdr:spPr>
        <a:xfrm>
          <a:off x="70450014" y="8104840"/>
          <a:ext cx="1883489" cy="761306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155</xdr:col>
      <xdr:colOff>392196</xdr:colOff>
      <xdr:row>50</xdr:row>
      <xdr:rowOff>23022</xdr:rowOff>
    </xdr:from>
    <xdr:to>
      <xdr:col>158</xdr:col>
      <xdr:colOff>336048</xdr:colOff>
      <xdr:row>54</xdr:row>
      <xdr:rowOff>137782</xdr:rowOff>
    </xdr:to>
    <xdr:sp macro="" textlink="">
      <xdr:nvSpPr>
        <xdr:cNvPr id="97" name="加算記号 96">
          <a:extLst>
            <a:ext uri="{FF2B5EF4-FFF2-40B4-BE49-F238E27FC236}">
              <a16:creationId xmlns:a16="http://schemas.microsoft.com/office/drawing/2014/main" id="{807734FD-EAC2-4010-8C7E-444CFB09AA61}"/>
            </a:ext>
          </a:extLst>
        </xdr:cNvPr>
        <xdr:cNvSpPr/>
      </xdr:nvSpPr>
      <xdr:spPr>
        <a:xfrm>
          <a:off x="84420014" y="8104840"/>
          <a:ext cx="1779579" cy="761306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177</xdr:col>
      <xdr:colOff>392196</xdr:colOff>
      <xdr:row>50</xdr:row>
      <xdr:rowOff>23022</xdr:rowOff>
    </xdr:from>
    <xdr:to>
      <xdr:col>180</xdr:col>
      <xdr:colOff>336048</xdr:colOff>
      <xdr:row>54</xdr:row>
      <xdr:rowOff>137782</xdr:rowOff>
    </xdr:to>
    <xdr:sp macro="" textlink="">
      <xdr:nvSpPr>
        <xdr:cNvPr id="98" name="加算記号 97">
          <a:extLst>
            <a:ext uri="{FF2B5EF4-FFF2-40B4-BE49-F238E27FC236}">
              <a16:creationId xmlns:a16="http://schemas.microsoft.com/office/drawing/2014/main" id="{0E1B452C-DCF0-40B2-837C-104CA456415E}"/>
            </a:ext>
          </a:extLst>
        </xdr:cNvPr>
        <xdr:cNvSpPr/>
      </xdr:nvSpPr>
      <xdr:spPr>
        <a:xfrm>
          <a:off x="97882014" y="8104840"/>
          <a:ext cx="1779579" cy="761306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199</xdr:col>
      <xdr:colOff>392196</xdr:colOff>
      <xdr:row>50</xdr:row>
      <xdr:rowOff>23022</xdr:rowOff>
    </xdr:from>
    <xdr:to>
      <xdr:col>202</xdr:col>
      <xdr:colOff>336048</xdr:colOff>
      <xdr:row>54</xdr:row>
      <xdr:rowOff>137782</xdr:rowOff>
    </xdr:to>
    <xdr:sp macro="" textlink="">
      <xdr:nvSpPr>
        <xdr:cNvPr id="99" name="加算記号 98">
          <a:extLst>
            <a:ext uri="{FF2B5EF4-FFF2-40B4-BE49-F238E27FC236}">
              <a16:creationId xmlns:a16="http://schemas.microsoft.com/office/drawing/2014/main" id="{B9CBEF2D-4C32-4DBC-A19D-C2B80EE0C4CA}"/>
            </a:ext>
          </a:extLst>
        </xdr:cNvPr>
        <xdr:cNvSpPr/>
      </xdr:nvSpPr>
      <xdr:spPr>
        <a:xfrm>
          <a:off x="111344014" y="8104840"/>
          <a:ext cx="1779579" cy="761306"/>
        </a:xfrm>
        <a:prstGeom prst="mathPlu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150091</xdr:colOff>
      <xdr:row>104</xdr:row>
      <xdr:rowOff>0</xdr:rowOff>
    </xdr:from>
    <xdr:to>
      <xdr:col>69</xdr:col>
      <xdr:colOff>565728</xdr:colOff>
      <xdr:row>109</xdr:row>
      <xdr:rowOff>80818</xdr:rowOff>
    </xdr:to>
    <xdr:sp macro="" textlink="">
      <xdr:nvSpPr>
        <xdr:cNvPr id="5" name="乗算記号 4">
          <a:extLst>
            <a:ext uri="{FF2B5EF4-FFF2-40B4-BE49-F238E27FC236}">
              <a16:creationId xmlns:a16="http://schemas.microsoft.com/office/drawing/2014/main" id="{2EEEAF2A-ED04-0670-93BC-5C66CE1B77B1}"/>
            </a:ext>
          </a:extLst>
        </xdr:cNvPr>
        <xdr:cNvSpPr/>
      </xdr:nvSpPr>
      <xdr:spPr>
        <a:xfrm>
          <a:off x="43688000" y="16810182"/>
          <a:ext cx="1027546" cy="889000"/>
        </a:xfrm>
        <a:prstGeom prst="mathMultiply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115453</xdr:colOff>
      <xdr:row>166</xdr:row>
      <xdr:rowOff>46186</xdr:rowOff>
    </xdr:from>
    <xdr:to>
      <xdr:col>69</xdr:col>
      <xdr:colOff>554181</xdr:colOff>
      <xdr:row>171</xdr:row>
      <xdr:rowOff>127004</xdr:rowOff>
    </xdr:to>
    <xdr:sp macro="" textlink="">
      <xdr:nvSpPr>
        <xdr:cNvPr id="7" name="次の値と等しい 6">
          <a:extLst>
            <a:ext uri="{FF2B5EF4-FFF2-40B4-BE49-F238E27FC236}">
              <a16:creationId xmlns:a16="http://schemas.microsoft.com/office/drawing/2014/main" id="{E514556F-001B-938E-BC0D-BB10EB856C7D}"/>
            </a:ext>
          </a:extLst>
        </xdr:cNvPr>
        <xdr:cNvSpPr/>
      </xdr:nvSpPr>
      <xdr:spPr>
        <a:xfrm rot="5400000">
          <a:off x="43734181" y="26797003"/>
          <a:ext cx="889000" cy="1050637"/>
        </a:xfrm>
        <a:prstGeom prst="mathEqua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64</xdr:col>
      <xdr:colOff>577274</xdr:colOff>
      <xdr:row>110</xdr:row>
      <xdr:rowOff>11545</xdr:rowOff>
    </xdr:from>
    <xdr:to>
      <xdr:col>73</xdr:col>
      <xdr:colOff>441533</xdr:colOff>
      <xdr:row>113</xdr:row>
      <xdr:rowOff>119519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EC626465-11CA-416B-8E03-6A5C4334B4EA}"/>
            </a:ext>
          </a:extLst>
        </xdr:cNvPr>
        <xdr:cNvSpPr/>
      </xdr:nvSpPr>
      <xdr:spPr>
        <a:xfrm>
          <a:off x="41632910" y="17791545"/>
          <a:ext cx="5544623" cy="59288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診療行為別の１日当たり点数</a:t>
          </a:r>
          <a:r>
            <a:rPr kumimoji="1" lang="en-US" altLang="ja-JP" sz="2000" b="1"/>
            <a:t>/1</a:t>
          </a:r>
          <a:r>
            <a:rPr kumimoji="1" lang="ja-JP" altLang="en-US" sz="2000" b="1"/>
            <a:t>人</a:t>
          </a:r>
        </a:p>
      </xdr:txBody>
    </xdr:sp>
    <xdr:clientData/>
  </xdr:twoCellAnchor>
  <xdr:twoCellAnchor>
    <xdr:from>
      <xdr:col>64</xdr:col>
      <xdr:colOff>600362</xdr:colOff>
      <xdr:row>172</xdr:row>
      <xdr:rowOff>69273</xdr:rowOff>
    </xdr:from>
    <xdr:to>
      <xdr:col>76</xdr:col>
      <xdr:colOff>588817</xdr:colOff>
      <xdr:row>176</xdr:row>
      <xdr:rowOff>15611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347CEDCE-3973-4BF3-B335-474A6DFFEDF3}"/>
            </a:ext>
          </a:extLst>
        </xdr:cNvPr>
        <xdr:cNvSpPr/>
      </xdr:nvSpPr>
      <xdr:spPr>
        <a:xfrm>
          <a:off x="41655998" y="27893818"/>
          <a:ext cx="7539183" cy="59288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診療行為別のニーズ（１日当たり点数の地域合計の予測値）</a:t>
          </a:r>
        </a:p>
      </xdr:txBody>
    </xdr:sp>
    <xdr:clientData/>
  </xdr:twoCellAnchor>
  <xdr:twoCellAnchor>
    <xdr:from>
      <xdr:col>62</xdr:col>
      <xdr:colOff>92363</xdr:colOff>
      <xdr:row>186</xdr:row>
      <xdr:rowOff>46181</xdr:rowOff>
    </xdr:from>
    <xdr:to>
      <xdr:col>64</xdr:col>
      <xdr:colOff>301919</xdr:colOff>
      <xdr:row>196</xdr:row>
      <xdr:rowOff>127766</xdr:rowOff>
    </xdr:to>
    <xdr:sp macro="" textlink="">
      <xdr:nvSpPr>
        <xdr:cNvPr id="12" name="右矢印 33">
          <a:extLst>
            <a:ext uri="{FF2B5EF4-FFF2-40B4-BE49-F238E27FC236}">
              <a16:creationId xmlns:a16="http://schemas.microsoft.com/office/drawing/2014/main" id="{D811F12A-5FF0-4272-8D9A-85FEB376E54C}"/>
            </a:ext>
          </a:extLst>
        </xdr:cNvPr>
        <xdr:cNvSpPr/>
      </xdr:nvSpPr>
      <xdr:spPr>
        <a:xfrm rot="10800000">
          <a:off x="39924181" y="30133636"/>
          <a:ext cx="1433374" cy="169794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62</xdr:col>
      <xdr:colOff>115455</xdr:colOff>
      <xdr:row>214</xdr:row>
      <xdr:rowOff>57727</xdr:rowOff>
    </xdr:from>
    <xdr:to>
      <xdr:col>64</xdr:col>
      <xdr:colOff>325011</xdr:colOff>
      <xdr:row>224</xdr:row>
      <xdr:rowOff>139312</xdr:rowOff>
    </xdr:to>
    <xdr:sp macro="" textlink="">
      <xdr:nvSpPr>
        <xdr:cNvPr id="13" name="右矢印 33">
          <a:extLst>
            <a:ext uri="{FF2B5EF4-FFF2-40B4-BE49-F238E27FC236}">
              <a16:creationId xmlns:a16="http://schemas.microsoft.com/office/drawing/2014/main" id="{4EDFE827-6658-4BEC-96FC-896F779B845C}"/>
            </a:ext>
          </a:extLst>
        </xdr:cNvPr>
        <xdr:cNvSpPr/>
      </xdr:nvSpPr>
      <xdr:spPr>
        <a:xfrm rot="10800000">
          <a:off x="39947273" y="34671000"/>
          <a:ext cx="1433374" cy="169794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334818</xdr:colOff>
      <xdr:row>214</xdr:row>
      <xdr:rowOff>69273</xdr:rowOff>
    </xdr:from>
    <xdr:to>
      <xdr:col>44</xdr:col>
      <xdr:colOff>288080</xdr:colOff>
      <xdr:row>223</xdr:row>
      <xdr:rowOff>11893</xdr:rowOff>
    </xdr:to>
    <xdr:sp macro="" textlink="">
      <xdr:nvSpPr>
        <xdr:cNvPr id="14" name="右矢印 34">
          <a:extLst>
            <a:ext uri="{FF2B5EF4-FFF2-40B4-BE49-F238E27FC236}">
              <a16:creationId xmlns:a16="http://schemas.microsoft.com/office/drawing/2014/main" id="{5F1E33A5-C0CD-439D-A8D0-D4196F0F82AC}"/>
            </a:ext>
          </a:extLst>
        </xdr:cNvPr>
        <xdr:cNvSpPr/>
      </xdr:nvSpPr>
      <xdr:spPr>
        <a:xfrm rot="10800000">
          <a:off x="27085636" y="34682546"/>
          <a:ext cx="726808" cy="13973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369454</xdr:colOff>
      <xdr:row>187</xdr:row>
      <xdr:rowOff>69274</xdr:rowOff>
    </xdr:from>
    <xdr:to>
      <xdr:col>44</xdr:col>
      <xdr:colOff>322716</xdr:colOff>
      <xdr:row>196</xdr:row>
      <xdr:rowOff>11894</xdr:rowOff>
    </xdr:to>
    <xdr:sp macro="" textlink="">
      <xdr:nvSpPr>
        <xdr:cNvPr id="15" name="右矢印 34">
          <a:extLst>
            <a:ext uri="{FF2B5EF4-FFF2-40B4-BE49-F238E27FC236}">
              <a16:creationId xmlns:a16="http://schemas.microsoft.com/office/drawing/2014/main" id="{541F95AC-9C69-4992-A89A-4999804A0879}"/>
            </a:ext>
          </a:extLst>
        </xdr:cNvPr>
        <xdr:cNvSpPr/>
      </xdr:nvSpPr>
      <xdr:spPr>
        <a:xfrm rot="10800000">
          <a:off x="27120272" y="30318365"/>
          <a:ext cx="726808" cy="13973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90</xdr:col>
      <xdr:colOff>150091</xdr:colOff>
      <xdr:row>104</xdr:row>
      <xdr:rowOff>0</xdr:rowOff>
    </xdr:from>
    <xdr:to>
      <xdr:col>91</xdr:col>
      <xdr:colOff>565728</xdr:colOff>
      <xdr:row>109</xdr:row>
      <xdr:rowOff>80818</xdr:rowOff>
    </xdr:to>
    <xdr:sp macro="" textlink="">
      <xdr:nvSpPr>
        <xdr:cNvPr id="16" name="乗算記号 15">
          <a:extLst>
            <a:ext uri="{FF2B5EF4-FFF2-40B4-BE49-F238E27FC236}">
              <a16:creationId xmlns:a16="http://schemas.microsoft.com/office/drawing/2014/main" id="{59099404-ACB1-463A-9D15-5F91C843F7BD}"/>
            </a:ext>
          </a:extLst>
        </xdr:cNvPr>
        <xdr:cNvSpPr/>
      </xdr:nvSpPr>
      <xdr:spPr>
        <a:xfrm>
          <a:off x="43722636" y="16833273"/>
          <a:ext cx="1027547" cy="889000"/>
        </a:xfrm>
        <a:prstGeom prst="mathMultiply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90</xdr:col>
      <xdr:colOff>115453</xdr:colOff>
      <xdr:row>166</xdr:row>
      <xdr:rowOff>46186</xdr:rowOff>
    </xdr:from>
    <xdr:to>
      <xdr:col>91</xdr:col>
      <xdr:colOff>554181</xdr:colOff>
      <xdr:row>171</xdr:row>
      <xdr:rowOff>127004</xdr:rowOff>
    </xdr:to>
    <xdr:sp macro="" textlink="">
      <xdr:nvSpPr>
        <xdr:cNvPr id="17" name="次の値と等しい 16">
          <a:extLst>
            <a:ext uri="{FF2B5EF4-FFF2-40B4-BE49-F238E27FC236}">
              <a16:creationId xmlns:a16="http://schemas.microsoft.com/office/drawing/2014/main" id="{410E1D33-C83A-4A16-95FB-8F5EF084C46F}"/>
            </a:ext>
          </a:extLst>
        </xdr:cNvPr>
        <xdr:cNvSpPr/>
      </xdr:nvSpPr>
      <xdr:spPr>
        <a:xfrm rot="5400000">
          <a:off x="43768817" y="26820094"/>
          <a:ext cx="889000" cy="1050638"/>
        </a:xfrm>
        <a:prstGeom prst="mathEqua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86</xdr:col>
      <xdr:colOff>577274</xdr:colOff>
      <xdr:row>110</xdr:row>
      <xdr:rowOff>11545</xdr:rowOff>
    </xdr:from>
    <xdr:to>
      <xdr:col>95</xdr:col>
      <xdr:colOff>441533</xdr:colOff>
      <xdr:row>113</xdr:row>
      <xdr:rowOff>119519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A831ADAE-124A-4EF5-A64E-B2E0A81AA78C}"/>
            </a:ext>
          </a:extLst>
        </xdr:cNvPr>
        <xdr:cNvSpPr/>
      </xdr:nvSpPr>
      <xdr:spPr>
        <a:xfrm>
          <a:off x="41632910" y="17814636"/>
          <a:ext cx="5579259" cy="59288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診療行為別の１日当たり点数</a:t>
          </a:r>
          <a:r>
            <a:rPr kumimoji="1" lang="en-US" altLang="ja-JP" sz="2000" b="1"/>
            <a:t>/1</a:t>
          </a:r>
          <a:r>
            <a:rPr kumimoji="1" lang="ja-JP" altLang="en-US" sz="2000" b="1"/>
            <a:t>人</a:t>
          </a:r>
        </a:p>
      </xdr:txBody>
    </xdr:sp>
    <xdr:clientData/>
  </xdr:twoCellAnchor>
  <xdr:twoCellAnchor>
    <xdr:from>
      <xdr:col>86</xdr:col>
      <xdr:colOff>600362</xdr:colOff>
      <xdr:row>172</xdr:row>
      <xdr:rowOff>69273</xdr:rowOff>
    </xdr:from>
    <xdr:to>
      <xdr:col>98</xdr:col>
      <xdr:colOff>588817</xdr:colOff>
      <xdr:row>176</xdr:row>
      <xdr:rowOff>15611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BEE80D5-66FE-42EB-9530-7A2A95F00559}"/>
            </a:ext>
          </a:extLst>
        </xdr:cNvPr>
        <xdr:cNvSpPr/>
      </xdr:nvSpPr>
      <xdr:spPr>
        <a:xfrm>
          <a:off x="41655998" y="27893818"/>
          <a:ext cx="7539183" cy="59288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診療行為別のニーズ（１日当たり点数の地域合計の予測値）</a:t>
          </a:r>
        </a:p>
      </xdr:txBody>
    </xdr:sp>
    <xdr:clientData/>
  </xdr:twoCellAnchor>
  <xdr:twoCellAnchor>
    <xdr:from>
      <xdr:col>112</xdr:col>
      <xdr:colOff>150091</xdr:colOff>
      <xdr:row>104</xdr:row>
      <xdr:rowOff>0</xdr:rowOff>
    </xdr:from>
    <xdr:to>
      <xdr:col>113</xdr:col>
      <xdr:colOff>565728</xdr:colOff>
      <xdr:row>109</xdr:row>
      <xdr:rowOff>80818</xdr:rowOff>
    </xdr:to>
    <xdr:sp macro="" textlink="">
      <xdr:nvSpPr>
        <xdr:cNvPr id="20" name="乗算記号 19">
          <a:extLst>
            <a:ext uri="{FF2B5EF4-FFF2-40B4-BE49-F238E27FC236}">
              <a16:creationId xmlns:a16="http://schemas.microsoft.com/office/drawing/2014/main" id="{7293B627-0545-4AB4-963C-CDD182C2362C}"/>
            </a:ext>
          </a:extLst>
        </xdr:cNvPr>
        <xdr:cNvSpPr/>
      </xdr:nvSpPr>
      <xdr:spPr>
        <a:xfrm>
          <a:off x="57323182" y="16833273"/>
          <a:ext cx="1027546" cy="889000"/>
        </a:xfrm>
        <a:prstGeom prst="mathMultiply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112</xdr:col>
      <xdr:colOff>115453</xdr:colOff>
      <xdr:row>166</xdr:row>
      <xdr:rowOff>46186</xdr:rowOff>
    </xdr:from>
    <xdr:to>
      <xdr:col>113</xdr:col>
      <xdr:colOff>554181</xdr:colOff>
      <xdr:row>171</xdr:row>
      <xdr:rowOff>127004</xdr:rowOff>
    </xdr:to>
    <xdr:sp macro="" textlink="">
      <xdr:nvSpPr>
        <xdr:cNvPr id="21" name="次の値と等しい 20">
          <a:extLst>
            <a:ext uri="{FF2B5EF4-FFF2-40B4-BE49-F238E27FC236}">
              <a16:creationId xmlns:a16="http://schemas.microsoft.com/office/drawing/2014/main" id="{5EEBF4CE-62B1-4508-BA4F-6A936C0F71A7}"/>
            </a:ext>
          </a:extLst>
        </xdr:cNvPr>
        <xdr:cNvSpPr/>
      </xdr:nvSpPr>
      <xdr:spPr>
        <a:xfrm rot="5400000">
          <a:off x="57369363" y="26820094"/>
          <a:ext cx="889000" cy="1050637"/>
        </a:xfrm>
        <a:prstGeom prst="mathEqua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108</xdr:col>
      <xdr:colOff>577274</xdr:colOff>
      <xdr:row>110</xdr:row>
      <xdr:rowOff>11545</xdr:rowOff>
    </xdr:from>
    <xdr:to>
      <xdr:col>117</xdr:col>
      <xdr:colOff>441533</xdr:colOff>
      <xdr:row>113</xdr:row>
      <xdr:rowOff>119519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6B89C703-1856-4ECD-B9F6-FDA38687CA20}"/>
            </a:ext>
          </a:extLst>
        </xdr:cNvPr>
        <xdr:cNvSpPr/>
      </xdr:nvSpPr>
      <xdr:spPr>
        <a:xfrm>
          <a:off x="55302729" y="17814636"/>
          <a:ext cx="5371440" cy="59288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診療行為別の１日当たり点数</a:t>
          </a:r>
          <a:r>
            <a:rPr kumimoji="1" lang="en-US" altLang="ja-JP" sz="2000" b="1"/>
            <a:t>/1</a:t>
          </a:r>
          <a:r>
            <a:rPr kumimoji="1" lang="ja-JP" altLang="en-US" sz="2000" b="1"/>
            <a:t>人</a:t>
          </a:r>
        </a:p>
      </xdr:txBody>
    </xdr:sp>
    <xdr:clientData/>
  </xdr:twoCellAnchor>
  <xdr:twoCellAnchor>
    <xdr:from>
      <xdr:col>108</xdr:col>
      <xdr:colOff>600362</xdr:colOff>
      <xdr:row>172</xdr:row>
      <xdr:rowOff>69273</xdr:rowOff>
    </xdr:from>
    <xdr:to>
      <xdr:col>120</xdr:col>
      <xdr:colOff>588817</xdr:colOff>
      <xdr:row>176</xdr:row>
      <xdr:rowOff>15611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84FB4907-97E6-4455-AFEE-DB31C8AC9985}"/>
            </a:ext>
          </a:extLst>
        </xdr:cNvPr>
        <xdr:cNvSpPr/>
      </xdr:nvSpPr>
      <xdr:spPr>
        <a:xfrm>
          <a:off x="55325817" y="27893818"/>
          <a:ext cx="7331364" cy="59288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診療行為別のニーズ（１日当たり点数の地域合計の予測値）</a:t>
          </a:r>
        </a:p>
      </xdr:txBody>
    </xdr:sp>
    <xdr:clientData/>
  </xdr:twoCellAnchor>
  <xdr:twoCellAnchor>
    <xdr:from>
      <xdr:col>134</xdr:col>
      <xdr:colOff>150091</xdr:colOff>
      <xdr:row>104</xdr:row>
      <xdr:rowOff>0</xdr:rowOff>
    </xdr:from>
    <xdr:to>
      <xdr:col>135</xdr:col>
      <xdr:colOff>565728</xdr:colOff>
      <xdr:row>109</xdr:row>
      <xdr:rowOff>80818</xdr:rowOff>
    </xdr:to>
    <xdr:sp macro="" textlink="">
      <xdr:nvSpPr>
        <xdr:cNvPr id="24" name="乗算記号 23">
          <a:extLst>
            <a:ext uri="{FF2B5EF4-FFF2-40B4-BE49-F238E27FC236}">
              <a16:creationId xmlns:a16="http://schemas.microsoft.com/office/drawing/2014/main" id="{59E659FC-5491-4E94-B25A-E0DD6AD7D704}"/>
            </a:ext>
          </a:extLst>
        </xdr:cNvPr>
        <xdr:cNvSpPr/>
      </xdr:nvSpPr>
      <xdr:spPr>
        <a:xfrm>
          <a:off x="70958364" y="16833273"/>
          <a:ext cx="1027546" cy="889000"/>
        </a:xfrm>
        <a:prstGeom prst="mathMultiply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134</xdr:col>
      <xdr:colOff>115453</xdr:colOff>
      <xdr:row>166</xdr:row>
      <xdr:rowOff>46186</xdr:rowOff>
    </xdr:from>
    <xdr:to>
      <xdr:col>135</xdr:col>
      <xdr:colOff>554181</xdr:colOff>
      <xdr:row>171</xdr:row>
      <xdr:rowOff>127004</xdr:rowOff>
    </xdr:to>
    <xdr:sp macro="" textlink="">
      <xdr:nvSpPr>
        <xdr:cNvPr id="25" name="次の値と等しい 24">
          <a:extLst>
            <a:ext uri="{FF2B5EF4-FFF2-40B4-BE49-F238E27FC236}">
              <a16:creationId xmlns:a16="http://schemas.microsoft.com/office/drawing/2014/main" id="{D7D7EAC1-283E-45D1-A061-50E04320ECA9}"/>
            </a:ext>
          </a:extLst>
        </xdr:cNvPr>
        <xdr:cNvSpPr/>
      </xdr:nvSpPr>
      <xdr:spPr>
        <a:xfrm rot="5400000">
          <a:off x="71004545" y="26820094"/>
          <a:ext cx="889000" cy="1050637"/>
        </a:xfrm>
        <a:prstGeom prst="mathEqua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130</xdr:col>
      <xdr:colOff>577274</xdr:colOff>
      <xdr:row>110</xdr:row>
      <xdr:rowOff>11545</xdr:rowOff>
    </xdr:from>
    <xdr:to>
      <xdr:col>139</xdr:col>
      <xdr:colOff>441533</xdr:colOff>
      <xdr:row>113</xdr:row>
      <xdr:rowOff>119519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757B635-0C34-4329-A653-D741D598C445}"/>
            </a:ext>
          </a:extLst>
        </xdr:cNvPr>
        <xdr:cNvSpPr/>
      </xdr:nvSpPr>
      <xdr:spPr>
        <a:xfrm>
          <a:off x="68799365" y="17814636"/>
          <a:ext cx="5509986" cy="59288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診療行為別の１日当たり点数</a:t>
          </a:r>
          <a:r>
            <a:rPr kumimoji="1" lang="en-US" altLang="ja-JP" sz="2000" b="1"/>
            <a:t>/1</a:t>
          </a:r>
          <a:r>
            <a:rPr kumimoji="1" lang="ja-JP" altLang="en-US" sz="2000" b="1"/>
            <a:t>人</a:t>
          </a:r>
        </a:p>
      </xdr:txBody>
    </xdr:sp>
    <xdr:clientData/>
  </xdr:twoCellAnchor>
  <xdr:twoCellAnchor>
    <xdr:from>
      <xdr:col>130</xdr:col>
      <xdr:colOff>600362</xdr:colOff>
      <xdr:row>172</xdr:row>
      <xdr:rowOff>69273</xdr:rowOff>
    </xdr:from>
    <xdr:to>
      <xdr:col>142</xdr:col>
      <xdr:colOff>588817</xdr:colOff>
      <xdr:row>176</xdr:row>
      <xdr:rowOff>15611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3D18F3FA-E699-475A-A013-C2E4E2E4337C}"/>
            </a:ext>
          </a:extLst>
        </xdr:cNvPr>
        <xdr:cNvSpPr/>
      </xdr:nvSpPr>
      <xdr:spPr>
        <a:xfrm>
          <a:off x="68822453" y="27893818"/>
          <a:ext cx="7469909" cy="59288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診療行為別のニーズ（１日当たり点数の地域合計の予測値）</a:t>
          </a:r>
        </a:p>
      </xdr:txBody>
    </xdr:sp>
    <xdr:clientData/>
  </xdr:twoCellAnchor>
  <xdr:twoCellAnchor>
    <xdr:from>
      <xdr:col>156</xdr:col>
      <xdr:colOff>150091</xdr:colOff>
      <xdr:row>104</xdr:row>
      <xdr:rowOff>0</xdr:rowOff>
    </xdr:from>
    <xdr:to>
      <xdr:col>157</xdr:col>
      <xdr:colOff>565728</xdr:colOff>
      <xdr:row>109</xdr:row>
      <xdr:rowOff>80818</xdr:rowOff>
    </xdr:to>
    <xdr:sp macro="" textlink="">
      <xdr:nvSpPr>
        <xdr:cNvPr id="28" name="乗算記号 27">
          <a:extLst>
            <a:ext uri="{FF2B5EF4-FFF2-40B4-BE49-F238E27FC236}">
              <a16:creationId xmlns:a16="http://schemas.microsoft.com/office/drawing/2014/main" id="{4ECEE758-1FBC-47E8-83A3-CC8D6831712E}"/>
            </a:ext>
          </a:extLst>
        </xdr:cNvPr>
        <xdr:cNvSpPr/>
      </xdr:nvSpPr>
      <xdr:spPr>
        <a:xfrm>
          <a:off x="84824455" y="16833273"/>
          <a:ext cx="1027546" cy="889000"/>
        </a:xfrm>
        <a:prstGeom prst="mathMultiply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156</xdr:col>
      <xdr:colOff>115453</xdr:colOff>
      <xdr:row>166</xdr:row>
      <xdr:rowOff>46186</xdr:rowOff>
    </xdr:from>
    <xdr:to>
      <xdr:col>157</xdr:col>
      <xdr:colOff>554181</xdr:colOff>
      <xdr:row>171</xdr:row>
      <xdr:rowOff>127004</xdr:rowOff>
    </xdr:to>
    <xdr:sp macro="" textlink="">
      <xdr:nvSpPr>
        <xdr:cNvPr id="29" name="次の値と等しい 28">
          <a:extLst>
            <a:ext uri="{FF2B5EF4-FFF2-40B4-BE49-F238E27FC236}">
              <a16:creationId xmlns:a16="http://schemas.microsoft.com/office/drawing/2014/main" id="{C6C3A732-7849-4896-8CE4-69FFCFFA050A}"/>
            </a:ext>
          </a:extLst>
        </xdr:cNvPr>
        <xdr:cNvSpPr/>
      </xdr:nvSpPr>
      <xdr:spPr>
        <a:xfrm rot="5400000">
          <a:off x="84870636" y="26820094"/>
          <a:ext cx="889000" cy="1050637"/>
        </a:xfrm>
        <a:prstGeom prst="mathEqua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152</xdr:col>
      <xdr:colOff>577274</xdr:colOff>
      <xdr:row>110</xdr:row>
      <xdr:rowOff>11545</xdr:rowOff>
    </xdr:from>
    <xdr:to>
      <xdr:col>161</xdr:col>
      <xdr:colOff>441533</xdr:colOff>
      <xdr:row>113</xdr:row>
      <xdr:rowOff>119519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424D3569-224E-4307-AEE5-DD7E6F194CB3}"/>
            </a:ext>
          </a:extLst>
        </xdr:cNvPr>
        <xdr:cNvSpPr/>
      </xdr:nvSpPr>
      <xdr:spPr>
        <a:xfrm>
          <a:off x="82630819" y="17814636"/>
          <a:ext cx="5544623" cy="59288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診療行為別の１日当たり点数</a:t>
          </a:r>
          <a:r>
            <a:rPr kumimoji="1" lang="en-US" altLang="ja-JP" sz="2000" b="1"/>
            <a:t>/1</a:t>
          </a:r>
          <a:r>
            <a:rPr kumimoji="1" lang="ja-JP" altLang="en-US" sz="2000" b="1"/>
            <a:t>人</a:t>
          </a:r>
        </a:p>
      </xdr:txBody>
    </xdr:sp>
    <xdr:clientData/>
  </xdr:twoCellAnchor>
  <xdr:twoCellAnchor>
    <xdr:from>
      <xdr:col>152</xdr:col>
      <xdr:colOff>600362</xdr:colOff>
      <xdr:row>172</xdr:row>
      <xdr:rowOff>69273</xdr:rowOff>
    </xdr:from>
    <xdr:to>
      <xdr:col>164</xdr:col>
      <xdr:colOff>588817</xdr:colOff>
      <xdr:row>176</xdr:row>
      <xdr:rowOff>15611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1C45CE7C-854E-4B6C-87E0-80C0BE72C5C9}"/>
            </a:ext>
          </a:extLst>
        </xdr:cNvPr>
        <xdr:cNvSpPr/>
      </xdr:nvSpPr>
      <xdr:spPr>
        <a:xfrm>
          <a:off x="82653907" y="27893818"/>
          <a:ext cx="7504546" cy="59288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診療行為別のニーズ（１日当たり点数の地域合計の予測値）</a:t>
          </a:r>
        </a:p>
      </xdr:txBody>
    </xdr:sp>
    <xdr:clientData/>
  </xdr:twoCellAnchor>
  <xdr:twoCellAnchor>
    <xdr:from>
      <xdr:col>178</xdr:col>
      <xdr:colOff>150091</xdr:colOff>
      <xdr:row>104</xdr:row>
      <xdr:rowOff>0</xdr:rowOff>
    </xdr:from>
    <xdr:to>
      <xdr:col>179</xdr:col>
      <xdr:colOff>565728</xdr:colOff>
      <xdr:row>109</xdr:row>
      <xdr:rowOff>80818</xdr:rowOff>
    </xdr:to>
    <xdr:sp macro="" textlink="">
      <xdr:nvSpPr>
        <xdr:cNvPr id="32" name="乗算記号 31">
          <a:extLst>
            <a:ext uri="{FF2B5EF4-FFF2-40B4-BE49-F238E27FC236}">
              <a16:creationId xmlns:a16="http://schemas.microsoft.com/office/drawing/2014/main" id="{092FF35D-AEB7-422B-A378-389046434DB9}"/>
            </a:ext>
          </a:extLst>
        </xdr:cNvPr>
        <xdr:cNvSpPr/>
      </xdr:nvSpPr>
      <xdr:spPr>
        <a:xfrm>
          <a:off x="98286455" y="16833273"/>
          <a:ext cx="1027546" cy="889000"/>
        </a:xfrm>
        <a:prstGeom prst="mathMultiply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178</xdr:col>
      <xdr:colOff>115453</xdr:colOff>
      <xdr:row>166</xdr:row>
      <xdr:rowOff>46186</xdr:rowOff>
    </xdr:from>
    <xdr:to>
      <xdr:col>179</xdr:col>
      <xdr:colOff>554181</xdr:colOff>
      <xdr:row>171</xdr:row>
      <xdr:rowOff>127004</xdr:rowOff>
    </xdr:to>
    <xdr:sp macro="" textlink="">
      <xdr:nvSpPr>
        <xdr:cNvPr id="33" name="次の値と等しい 32">
          <a:extLst>
            <a:ext uri="{FF2B5EF4-FFF2-40B4-BE49-F238E27FC236}">
              <a16:creationId xmlns:a16="http://schemas.microsoft.com/office/drawing/2014/main" id="{7D5A3F55-E21B-4380-9BE5-5C54FAF2C4C7}"/>
            </a:ext>
          </a:extLst>
        </xdr:cNvPr>
        <xdr:cNvSpPr/>
      </xdr:nvSpPr>
      <xdr:spPr>
        <a:xfrm rot="5400000">
          <a:off x="98332636" y="26820094"/>
          <a:ext cx="889000" cy="1050637"/>
        </a:xfrm>
        <a:prstGeom prst="mathEqua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174</xdr:col>
      <xdr:colOff>577274</xdr:colOff>
      <xdr:row>110</xdr:row>
      <xdr:rowOff>11545</xdr:rowOff>
    </xdr:from>
    <xdr:to>
      <xdr:col>183</xdr:col>
      <xdr:colOff>441533</xdr:colOff>
      <xdr:row>113</xdr:row>
      <xdr:rowOff>119519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5B28101-0FF0-4C8A-9A64-D601584DC881}"/>
            </a:ext>
          </a:extLst>
        </xdr:cNvPr>
        <xdr:cNvSpPr/>
      </xdr:nvSpPr>
      <xdr:spPr>
        <a:xfrm>
          <a:off x="96266001" y="17814636"/>
          <a:ext cx="5371441" cy="59288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診療行為別の１日当たり点数</a:t>
          </a:r>
          <a:r>
            <a:rPr kumimoji="1" lang="en-US" altLang="ja-JP" sz="2000" b="1"/>
            <a:t>/1</a:t>
          </a:r>
          <a:r>
            <a:rPr kumimoji="1" lang="ja-JP" altLang="en-US" sz="2000" b="1"/>
            <a:t>人</a:t>
          </a:r>
        </a:p>
      </xdr:txBody>
    </xdr:sp>
    <xdr:clientData/>
  </xdr:twoCellAnchor>
  <xdr:twoCellAnchor>
    <xdr:from>
      <xdr:col>174</xdr:col>
      <xdr:colOff>600362</xdr:colOff>
      <xdr:row>172</xdr:row>
      <xdr:rowOff>69273</xdr:rowOff>
    </xdr:from>
    <xdr:to>
      <xdr:col>186</xdr:col>
      <xdr:colOff>588817</xdr:colOff>
      <xdr:row>176</xdr:row>
      <xdr:rowOff>15611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EDF0768-9FAD-4DAA-A6E8-3AE50CC7E92D}"/>
            </a:ext>
          </a:extLst>
        </xdr:cNvPr>
        <xdr:cNvSpPr/>
      </xdr:nvSpPr>
      <xdr:spPr>
        <a:xfrm>
          <a:off x="96289089" y="27893818"/>
          <a:ext cx="7331364" cy="59288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診療行為別のニーズ（１日当たり点数の地域合計の予測値）</a:t>
          </a:r>
        </a:p>
      </xdr:txBody>
    </xdr:sp>
    <xdr:clientData/>
  </xdr:twoCellAnchor>
  <xdr:twoCellAnchor>
    <xdr:from>
      <xdr:col>200</xdr:col>
      <xdr:colOff>150091</xdr:colOff>
      <xdr:row>104</xdr:row>
      <xdr:rowOff>0</xdr:rowOff>
    </xdr:from>
    <xdr:to>
      <xdr:col>201</xdr:col>
      <xdr:colOff>565728</xdr:colOff>
      <xdr:row>109</xdr:row>
      <xdr:rowOff>80818</xdr:rowOff>
    </xdr:to>
    <xdr:sp macro="" textlink="">
      <xdr:nvSpPr>
        <xdr:cNvPr id="38" name="乗算記号 37">
          <a:extLst>
            <a:ext uri="{FF2B5EF4-FFF2-40B4-BE49-F238E27FC236}">
              <a16:creationId xmlns:a16="http://schemas.microsoft.com/office/drawing/2014/main" id="{FE6ECE74-7619-4BBE-8761-10EA3EC7254A}"/>
            </a:ext>
          </a:extLst>
        </xdr:cNvPr>
        <xdr:cNvSpPr/>
      </xdr:nvSpPr>
      <xdr:spPr>
        <a:xfrm>
          <a:off x="111748455" y="16833273"/>
          <a:ext cx="1027546" cy="889000"/>
        </a:xfrm>
        <a:prstGeom prst="mathMultiply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200</xdr:col>
      <xdr:colOff>115453</xdr:colOff>
      <xdr:row>166</xdr:row>
      <xdr:rowOff>46186</xdr:rowOff>
    </xdr:from>
    <xdr:to>
      <xdr:col>201</xdr:col>
      <xdr:colOff>554181</xdr:colOff>
      <xdr:row>171</xdr:row>
      <xdr:rowOff>127004</xdr:rowOff>
    </xdr:to>
    <xdr:sp macro="" textlink="">
      <xdr:nvSpPr>
        <xdr:cNvPr id="40" name="次の値と等しい 39">
          <a:extLst>
            <a:ext uri="{FF2B5EF4-FFF2-40B4-BE49-F238E27FC236}">
              <a16:creationId xmlns:a16="http://schemas.microsoft.com/office/drawing/2014/main" id="{52946B9C-416B-43D3-8ED0-4D7F87DC3021}"/>
            </a:ext>
          </a:extLst>
        </xdr:cNvPr>
        <xdr:cNvSpPr/>
      </xdr:nvSpPr>
      <xdr:spPr>
        <a:xfrm rot="5400000">
          <a:off x="111794636" y="26820094"/>
          <a:ext cx="889000" cy="1050637"/>
        </a:xfrm>
        <a:prstGeom prst="mathEqua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196</xdr:col>
      <xdr:colOff>577274</xdr:colOff>
      <xdr:row>110</xdr:row>
      <xdr:rowOff>11545</xdr:rowOff>
    </xdr:from>
    <xdr:to>
      <xdr:col>205</xdr:col>
      <xdr:colOff>441533</xdr:colOff>
      <xdr:row>113</xdr:row>
      <xdr:rowOff>119519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E60F657E-DB86-4336-84F1-2900E6CA3BDD}"/>
            </a:ext>
          </a:extLst>
        </xdr:cNvPr>
        <xdr:cNvSpPr/>
      </xdr:nvSpPr>
      <xdr:spPr>
        <a:xfrm>
          <a:off x="109728001" y="17814636"/>
          <a:ext cx="5371441" cy="59288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診療行為別の１日当たり点数</a:t>
          </a:r>
          <a:r>
            <a:rPr kumimoji="1" lang="en-US" altLang="ja-JP" sz="2000" b="1"/>
            <a:t>/1</a:t>
          </a:r>
          <a:r>
            <a:rPr kumimoji="1" lang="ja-JP" altLang="en-US" sz="2000" b="1"/>
            <a:t>人</a:t>
          </a:r>
        </a:p>
      </xdr:txBody>
    </xdr:sp>
    <xdr:clientData/>
  </xdr:twoCellAnchor>
  <xdr:twoCellAnchor>
    <xdr:from>
      <xdr:col>196</xdr:col>
      <xdr:colOff>600362</xdr:colOff>
      <xdr:row>172</xdr:row>
      <xdr:rowOff>69273</xdr:rowOff>
    </xdr:from>
    <xdr:to>
      <xdr:col>208</xdr:col>
      <xdr:colOff>588817</xdr:colOff>
      <xdr:row>176</xdr:row>
      <xdr:rowOff>15611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B31BCFCA-5338-47B3-A6E2-239F5060F37B}"/>
            </a:ext>
          </a:extLst>
        </xdr:cNvPr>
        <xdr:cNvSpPr/>
      </xdr:nvSpPr>
      <xdr:spPr>
        <a:xfrm>
          <a:off x="109751089" y="27893818"/>
          <a:ext cx="7331364" cy="59288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/>
            <a:t>診療行為別のニーズ（１日当たり点数の地域合計の予測値）</a:t>
          </a:r>
        </a:p>
      </xdr:txBody>
    </xdr:sp>
    <xdr:clientData/>
  </xdr:twoCellAnchor>
  <xdr:twoCellAnchor>
    <xdr:from>
      <xdr:col>0</xdr:col>
      <xdr:colOff>240530</xdr:colOff>
      <xdr:row>179</xdr:row>
      <xdr:rowOff>125075</xdr:rowOff>
    </xdr:from>
    <xdr:to>
      <xdr:col>7</xdr:col>
      <xdr:colOff>11930</xdr:colOff>
      <xdr:row>195</xdr:row>
      <xdr:rowOff>147435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AC11C4EC-745F-4274-AA55-22E7D7CD0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230909</xdr:colOff>
      <xdr:row>196</xdr:row>
      <xdr:rowOff>86591</xdr:rowOff>
    </xdr:from>
    <xdr:to>
      <xdr:col>7</xdr:col>
      <xdr:colOff>2309</xdr:colOff>
      <xdr:row>212</xdr:row>
      <xdr:rowOff>108950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id="{5B740EF1-E172-4C7B-BE28-FBE2010B1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254000</xdr:colOff>
      <xdr:row>162</xdr:row>
      <xdr:rowOff>71583</xdr:rowOff>
    </xdr:from>
    <xdr:to>
      <xdr:col>7</xdr:col>
      <xdr:colOff>28863</xdr:colOff>
      <xdr:row>179</xdr:row>
      <xdr:rowOff>34252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id="{7728B026-B6F1-32A8-728E-11C643221D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0.02276</cdr:y>
    </cdr:from>
    <cdr:to>
      <cdr:x>0.2722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0" y="59518"/>
          <a:ext cx="627188" cy="639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800"/>
            <a:t>歳以上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</a:t>
          </a:r>
          <a:r>
            <a:rPr lang="ja-JP" altLang="en-US" sz="800"/>
            <a:t>歳</a:t>
          </a:r>
          <a:r>
            <a:rPr lang="ja-JP" altLang="en-US" sz="900"/>
            <a:t>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H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498D083-4B6D-42AC-8533-3919864ED80E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H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71D42CC-7387-46EF-826C-CFF9630EB1A8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48.9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H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88D17EE-E5F0-4054-9FEC-58D0F83F69D4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42.6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  <cdr:relSizeAnchor xmlns:cdr="http://schemas.openxmlformats.org/drawingml/2006/chartDrawing">
    <cdr:from>
      <cdr:x>0.79574</cdr:x>
      <cdr:y>0</cdr:y>
    </cdr:from>
    <cdr:to>
      <cdr:x>1</cdr:x>
      <cdr:y>0.10117</cdr:y>
    </cdr:to>
    <cdr:sp macro="" textlink="">
      <cdr:nvSpPr>
        <cdr:cNvPr id="7" name="テキスト ボックス 10">
          <a:extLst xmlns:a="http://schemas.openxmlformats.org/drawingml/2006/main">
            <a:ext uri="{FF2B5EF4-FFF2-40B4-BE49-F238E27FC236}">
              <a16:creationId xmlns:a16="http://schemas.microsoft.com/office/drawing/2014/main" id="{4F5BEEDB-7311-4B73-B3D9-B1F600CD89D1}"/>
            </a:ext>
          </a:extLst>
        </cdr:cNvPr>
        <cdr:cNvSpPr txBox="1"/>
      </cdr:nvSpPr>
      <cdr:spPr>
        <a:xfrm xmlns:a="http://schemas.openxmlformats.org/drawingml/2006/main">
          <a:off x="1833501" y="0"/>
          <a:ext cx="47064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/>
            <a:t>2045</a:t>
          </a:r>
          <a:endParaRPr kumimoji="1" lang="ja-JP" altLang="en-U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0.82397</cdr:x>
      <cdr:y>0.89447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E3912BBD-6CA5-43BF-9650-E8F0AFDAD83D}"/>
            </a:ext>
          </a:extLst>
        </cdr:cNvPr>
        <cdr:cNvSpPr txBox="1"/>
      </cdr:nvSpPr>
      <cdr:spPr>
        <a:xfrm xmlns:a="http://schemas.openxmlformats.org/drawingml/2006/main">
          <a:off x="3505577" y="2336855"/>
          <a:ext cx="748923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（人／日）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0.82434</cdr:x>
      <cdr:y>0.89447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84C448CA-0CC5-4797-811A-F22AE610023D}"/>
            </a:ext>
          </a:extLst>
        </cdr:cNvPr>
        <cdr:cNvSpPr txBox="1"/>
      </cdr:nvSpPr>
      <cdr:spPr>
        <a:xfrm xmlns:a="http://schemas.openxmlformats.org/drawingml/2006/main">
          <a:off x="3514649" y="2336855"/>
          <a:ext cx="748923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（人／日）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0.82397</cdr:x>
      <cdr:y>0.89447</cdr:y>
    </cdr:from>
    <cdr:to>
      <cdr:x>1</cdr:x>
      <cdr:y>1</cdr:y>
    </cdr:to>
    <cdr:sp macro="" textlink="">
      <cdr:nvSpPr>
        <cdr:cNvPr id="2" name="テキスト ボックス 29">
          <a:extLst xmlns:a="http://schemas.openxmlformats.org/drawingml/2006/main">
            <a:ext uri="{FF2B5EF4-FFF2-40B4-BE49-F238E27FC236}">
              <a16:creationId xmlns:a16="http://schemas.microsoft.com/office/drawing/2014/main" id="{84C448CA-0CC5-4797-811A-F22AE610023D}"/>
            </a:ext>
          </a:extLst>
        </cdr:cNvPr>
        <cdr:cNvSpPr txBox="1"/>
      </cdr:nvSpPr>
      <cdr:spPr>
        <a:xfrm xmlns:a="http://schemas.openxmlformats.org/drawingml/2006/main">
          <a:off x="3505577" y="2336853"/>
          <a:ext cx="748923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100"/>
            <a:t>（人／日）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B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F3DF460-EBB0-4F88-9B27-2C213A66C14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10.7</a:t>
          </a:fld>
          <a:endParaRPr lang="ja-JP" altLang="en-US" sz="4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B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F60D5C6-55F2-4137-B1EF-20DBF985F513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57.2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B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88E1B55-D541-45D2-9AD3-485ED588D2E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32.1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C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AE40AAA6-82F3-467E-A4B6-C74ACDE6DF4F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9.8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C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68A2E89-A528-4481-A7B7-F981D055BAED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56.5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C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5CE2AF2-BB43-4BF3-BDB8-BD918B23B611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33.7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D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96BA72CD-0A50-4D14-95A5-C7840BEA57B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9.0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D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A95F4FE-DBEE-463B-88C9-CBE5CE81570C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55.7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D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F23A5F-6C02-4C20-8DBE-2B271155CF7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35.3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E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0C98D42C-849C-4663-A740-5F0819D1528E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E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9B91BD7-7D32-4E4F-878E-6369F4B49DEA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54.4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E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2B4298-A927-428F-BEA2-2E9507F1CF29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37.0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F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85BA746E-E7E0-41DA-BFB8-31C4801EDF72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F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491AABF-3806-45D5-9A96-0A9882DBEBA7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51.7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F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722D69A-82D3-4EA1-8065-888E523B13CB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39.7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G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CC2801A8-4156-4FF6-A358-685E6A6CC40F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G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CB7960-C15A-4C0C-BE13-C1327D7435F6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49.9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G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FA6DBA-AAA1-441D-84F4-D9188FF3AEAB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41.5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0.01647</cdr:x>
      <cdr:y>0.02276</cdr:y>
    </cdr:from>
    <cdr:to>
      <cdr:x>0.28867</cdr:x>
      <cdr:y>0.26742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5527" y="61548"/>
          <a:ext cx="752524" cy="661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900"/>
            <a:t>65</a:t>
          </a:r>
          <a:r>
            <a:rPr lang="ja-JP" altLang="en-US" sz="900"/>
            <a:t>歳以上：</a:t>
          </a:r>
          <a:endParaRPr lang="en-US" altLang="ja-JP" sz="900"/>
        </a:p>
        <a:p xmlns:a="http://schemas.openxmlformats.org/drawingml/2006/main">
          <a:r>
            <a:rPr lang="en-US" altLang="ja-JP" sz="900"/>
            <a:t>15</a:t>
          </a:r>
          <a:r>
            <a:rPr lang="ja-JP" altLang="en-US" sz="900"/>
            <a:t>～</a:t>
          </a:r>
          <a:r>
            <a:rPr lang="en-US" altLang="ja-JP" sz="900"/>
            <a:t>64</a:t>
          </a:r>
          <a:r>
            <a:rPr lang="ja-JP" altLang="en-US" sz="900"/>
            <a:t>歳：</a:t>
          </a:r>
          <a:endParaRPr lang="en-US" altLang="ja-JP" sz="900"/>
        </a:p>
        <a:p xmlns:a="http://schemas.openxmlformats.org/drawingml/2006/main">
          <a:r>
            <a:rPr lang="ja-JP" altLang="en-US" sz="900"/>
            <a:t>0～14歳：</a:t>
          </a:r>
          <a:endParaRPr lang="en-US" altLang="ja-JP" sz="900"/>
        </a:p>
        <a:p xmlns:a="http://schemas.openxmlformats.org/drawingml/2006/main">
          <a:endParaRPr lang="ja-JP" altLang="en-US" sz="900"/>
        </a:p>
      </cdr:txBody>
    </cdr:sp>
  </cdr:relSizeAnchor>
  <cdr:relSizeAnchor xmlns:cdr="http://schemas.openxmlformats.org/drawingml/2006/chartDrawing">
    <cdr:from>
      <cdr:x>0.20022</cdr:x>
      <cdr:y>0.13429</cdr:y>
    </cdr:from>
    <cdr:to>
      <cdr:x>0.35188</cdr:x>
      <cdr:y>0.2211</cdr:y>
    </cdr:to>
    <cdr:sp macro="" textlink="②自動集計ﾌｫｰﾏｯﾄ２!$H$86">
      <cdr:nvSpPr>
        <cdr:cNvPr id="3" name="テキスト ボックス 2"/>
        <cdr:cNvSpPr txBox="1"/>
      </cdr:nvSpPr>
      <cdr:spPr>
        <a:xfrm xmlns:a="http://schemas.openxmlformats.org/drawingml/2006/main">
          <a:off x="553522" y="363182"/>
          <a:ext cx="419263" cy="234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498D083-4B6D-42AC-8533-3919864ED80E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8.5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0.21579</cdr:x>
      <cdr:y>0.07855</cdr:y>
    </cdr:from>
    <cdr:to>
      <cdr:x>0.36745</cdr:x>
      <cdr:y>0.16536</cdr:y>
    </cdr:to>
    <cdr:sp macro="" textlink="②自動集計ﾌｫｰﾏｯﾄ２!$H$87">
      <cdr:nvSpPr>
        <cdr:cNvPr id="4" name="テキスト ボックス 1"/>
        <cdr:cNvSpPr txBox="1"/>
      </cdr:nvSpPr>
      <cdr:spPr>
        <a:xfrm xmlns:a="http://schemas.openxmlformats.org/drawingml/2006/main">
          <a:off x="596567" y="212430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71D42CC-7387-46EF-826C-CFF9630EB1A8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48.9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0.21382</cdr:x>
      <cdr:y>0.02496</cdr:y>
    </cdr:from>
    <cdr:to>
      <cdr:x>0.36547</cdr:x>
      <cdr:y>0.11178</cdr:y>
    </cdr:to>
    <cdr:sp macro="" textlink="②自動集計ﾌｫｰﾏｯﾄ２!$H$88">
      <cdr:nvSpPr>
        <cdr:cNvPr id="5" name="テキスト ボックス 1"/>
        <cdr:cNvSpPr txBox="1"/>
      </cdr:nvSpPr>
      <cdr:spPr>
        <a:xfrm xmlns:a="http://schemas.openxmlformats.org/drawingml/2006/main">
          <a:off x="591110" y="67509"/>
          <a:ext cx="419264" cy="23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88D17EE-E5F0-4054-9FEC-58D0F83F69D4}" type="TxLink">
            <a:rPr lang="en-US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42.6</a:t>
          </a:fld>
          <a:endParaRPr lang="ja-JP" altLang="en-US" sz="100"/>
        </a:p>
      </cdr:txBody>
    </cdr:sp>
  </cdr:relSizeAnchor>
  <cdr:relSizeAnchor xmlns:cdr="http://schemas.openxmlformats.org/drawingml/2006/chartDrawing">
    <cdr:from>
      <cdr:x>0.30685</cdr:x>
      <cdr:y>0.03057</cdr:y>
    </cdr:from>
    <cdr:to>
      <cdr:x>0.40568</cdr:x>
      <cdr:y>0.22048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8317" y="82674"/>
          <a:ext cx="273208" cy="51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  <a:p xmlns:a="http://schemas.openxmlformats.org/drawingml/2006/main">
          <a:r>
            <a:rPr lang="en-US" altLang="ja-JP" sz="900"/>
            <a:t>%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-stat.go.jp/stat-search/files?page=1&amp;layout=datalist&amp;toukei=00450022&amp;tstat=000001031167&amp;cycle=7&amp;tclass1=000001166809&amp;tclass2=000001166811&amp;tclass3=000001166815&amp;tclass4=000001166817&amp;tclass5val=0" TargetMode="External"/><Relationship Id="rId1" Type="http://schemas.openxmlformats.org/officeDocument/2006/relationships/hyperlink" Target="https://www.e-stat.go.jp/stat-search/files?page=1&amp;toukei=00450022&amp;tstat=000001031167" TargetMode="Externa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B7C0-45AD-432F-8CB5-1A973893E4DB}">
  <dimension ref="A2:AB2106"/>
  <sheetViews>
    <sheetView zoomScale="80" zoomScaleNormal="80" workbookViewId="0">
      <selection activeCell="M38" sqref="M38"/>
    </sheetView>
  </sheetViews>
  <sheetFormatPr defaultRowHeight="13" x14ac:dyDescent="0.2"/>
  <cols>
    <col min="2" max="2" width="12.90625" bestFit="1" customWidth="1"/>
  </cols>
  <sheetData>
    <row r="2" spans="1:28" x14ac:dyDescent="0.2">
      <c r="A2" s="44" t="s">
        <v>82</v>
      </c>
      <c r="K2" s="44"/>
      <c r="Q2" s="44"/>
      <c r="AA2" s="44"/>
    </row>
    <row r="3" spans="1:28" x14ac:dyDescent="0.2">
      <c r="A3" s="19" t="s">
        <v>94</v>
      </c>
      <c r="B3" t="s">
        <v>168</v>
      </c>
    </row>
    <row r="4" spans="1:28" x14ac:dyDescent="0.2">
      <c r="A4" s="19" t="s">
        <v>91</v>
      </c>
      <c r="B4" s="26" t="s">
        <v>80</v>
      </c>
      <c r="R4" s="25"/>
    </row>
    <row r="5" spans="1:28" x14ac:dyDescent="0.2">
      <c r="A5" s="19" t="s">
        <v>92</v>
      </c>
      <c r="B5" s="53">
        <v>44105</v>
      </c>
      <c r="R5" s="41"/>
      <c r="AA5" s="10"/>
      <c r="AB5" s="41"/>
    </row>
    <row r="6" spans="1:28" x14ac:dyDescent="0.2">
      <c r="A6" s="19" t="s">
        <v>93</v>
      </c>
      <c r="B6" t="s">
        <v>169</v>
      </c>
      <c r="AA6" s="10"/>
      <c r="AB6" s="41"/>
    </row>
    <row r="7" spans="1:28" x14ac:dyDescent="0.2">
      <c r="A7" s="19" t="s">
        <v>91</v>
      </c>
      <c r="B7" s="26" t="s">
        <v>192</v>
      </c>
      <c r="R7" s="25"/>
      <c r="AA7" s="10"/>
    </row>
    <row r="8" spans="1:28" x14ac:dyDescent="0.2">
      <c r="A8" s="19" t="s">
        <v>83</v>
      </c>
      <c r="B8" s="51" t="s">
        <v>213</v>
      </c>
      <c r="AA8" s="10"/>
    </row>
    <row r="9" spans="1:28" x14ac:dyDescent="0.2">
      <c r="B9" s="19"/>
      <c r="C9" s="41"/>
    </row>
    <row r="10" spans="1:28" x14ac:dyDescent="0.2">
      <c r="B10" s="19" t="s">
        <v>96</v>
      </c>
      <c r="R10" s="10"/>
      <c r="S10" s="10"/>
      <c r="T10" s="10"/>
      <c r="U10" s="10"/>
      <c r="V10" s="10"/>
      <c r="W10" s="10"/>
      <c r="X10" s="10"/>
      <c r="Y10" s="10"/>
    </row>
    <row r="11" spans="1:28" x14ac:dyDescent="0.2">
      <c r="C11" s="45" t="s">
        <v>56</v>
      </c>
      <c r="D11" s="45"/>
      <c r="E11" s="45"/>
      <c r="F11" s="45" t="s">
        <v>57</v>
      </c>
      <c r="G11" s="45"/>
      <c r="H11" s="45"/>
      <c r="I11" s="45"/>
      <c r="S11" s="45" t="s">
        <v>56</v>
      </c>
      <c r="T11" s="45"/>
      <c r="U11" s="45"/>
      <c r="V11" s="45" t="s">
        <v>57</v>
      </c>
      <c r="W11" s="45"/>
      <c r="X11" s="45"/>
      <c r="Y11" s="45"/>
    </row>
    <row r="12" spans="1:28" ht="13" customHeight="1" x14ac:dyDescent="0.2">
      <c r="B12" s="45"/>
      <c r="C12" s="45" t="s">
        <v>6</v>
      </c>
      <c r="D12" s="45" t="s">
        <v>58</v>
      </c>
      <c r="E12" s="45" t="s">
        <v>59</v>
      </c>
      <c r="F12" s="45" t="s">
        <v>6</v>
      </c>
      <c r="G12" s="45" t="s">
        <v>58</v>
      </c>
      <c r="H12" s="45" t="s">
        <v>59</v>
      </c>
      <c r="I12" s="45" t="s">
        <v>60</v>
      </c>
      <c r="K12" s="155" t="s">
        <v>193</v>
      </c>
      <c r="L12" s="155"/>
      <c r="M12" s="155"/>
      <c r="N12" s="155"/>
      <c r="O12" s="155"/>
      <c r="Q12" t="s">
        <v>213</v>
      </c>
      <c r="S12" s="45" t="s">
        <v>6</v>
      </c>
      <c r="T12" s="45" t="s">
        <v>58</v>
      </c>
      <c r="U12" s="45" t="s">
        <v>59</v>
      </c>
      <c r="V12" s="45" t="s">
        <v>6</v>
      </c>
      <c r="W12" s="45" t="s">
        <v>58</v>
      </c>
      <c r="X12" s="45" t="s">
        <v>59</v>
      </c>
      <c r="Y12" s="45" t="s">
        <v>60</v>
      </c>
    </row>
    <row r="13" spans="1:28" ht="13" customHeight="1" x14ac:dyDescent="0.2">
      <c r="A13" s="45" t="s">
        <v>53</v>
      </c>
      <c r="B13" s="45" t="s">
        <v>336</v>
      </c>
      <c r="C13" s="45">
        <v>910</v>
      </c>
      <c r="D13" s="45">
        <v>893</v>
      </c>
      <c r="E13" s="45">
        <v>17</v>
      </c>
      <c r="F13" s="45">
        <v>4971</v>
      </c>
      <c r="G13" s="45">
        <v>1129</v>
      </c>
      <c r="H13" s="45">
        <v>2942</v>
      </c>
      <c r="I13" s="45">
        <v>900</v>
      </c>
      <c r="K13" s="155"/>
      <c r="L13" s="155"/>
      <c r="M13" s="155"/>
      <c r="N13" s="155"/>
      <c r="O13" s="155"/>
      <c r="Q13" s="45" t="s">
        <v>29</v>
      </c>
      <c r="R13" s="45" t="s">
        <v>6</v>
      </c>
      <c r="S13" s="45">
        <v>910</v>
      </c>
      <c r="T13" s="45">
        <v>893</v>
      </c>
      <c r="U13" s="45">
        <v>17</v>
      </c>
      <c r="V13" s="45">
        <v>4971</v>
      </c>
      <c r="W13" s="45">
        <v>1129</v>
      </c>
      <c r="X13" s="45">
        <v>2942</v>
      </c>
      <c r="Y13" s="45">
        <v>900</v>
      </c>
    </row>
    <row r="14" spans="1:28" x14ac:dyDescent="0.2">
      <c r="B14" s="45" t="s">
        <v>34</v>
      </c>
      <c r="C14" s="50">
        <v>338</v>
      </c>
      <c r="D14" s="50">
        <v>321</v>
      </c>
      <c r="E14" s="50">
        <v>16</v>
      </c>
      <c r="F14" s="50">
        <v>6699</v>
      </c>
      <c r="G14" s="50">
        <v>810</v>
      </c>
      <c r="H14" s="50">
        <v>5517</v>
      </c>
      <c r="I14" s="50">
        <v>372</v>
      </c>
      <c r="K14" s="155"/>
      <c r="L14" s="155"/>
      <c r="M14" s="155"/>
      <c r="N14" s="155"/>
      <c r="O14" s="155"/>
      <c r="Q14" s="45"/>
      <c r="R14" s="45" t="s">
        <v>158</v>
      </c>
      <c r="S14" s="52">
        <v>338</v>
      </c>
      <c r="T14" s="52">
        <v>321</v>
      </c>
      <c r="U14" s="52">
        <v>16</v>
      </c>
      <c r="V14" s="52">
        <v>6699</v>
      </c>
      <c r="W14" s="52">
        <v>810</v>
      </c>
      <c r="X14" s="52">
        <v>5517</v>
      </c>
      <c r="Y14" s="52">
        <v>372</v>
      </c>
    </row>
    <row r="15" spans="1:28" x14ac:dyDescent="0.2">
      <c r="B15" s="45" t="s">
        <v>84</v>
      </c>
      <c r="C15" s="50">
        <v>92</v>
      </c>
      <c r="D15" s="50">
        <v>92</v>
      </c>
      <c r="E15" s="50">
        <v>0</v>
      </c>
      <c r="F15" s="50">
        <v>4166</v>
      </c>
      <c r="G15" s="50">
        <v>455</v>
      </c>
      <c r="H15" s="50">
        <v>2800</v>
      </c>
      <c r="I15" s="50">
        <v>912</v>
      </c>
      <c r="K15" s="155"/>
      <c r="L15" s="155"/>
      <c r="M15" s="155"/>
      <c r="N15" s="155"/>
      <c r="O15" s="155"/>
      <c r="Q15" s="45"/>
      <c r="R15" s="45" t="s">
        <v>159</v>
      </c>
      <c r="S15" s="52">
        <v>92</v>
      </c>
      <c r="T15" s="52">
        <v>92</v>
      </c>
      <c r="U15" s="52">
        <v>0</v>
      </c>
      <c r="V15" s="52">
        <v>4166</v>
      </c>
      <c r="W15" s="52">
        <v>455</v>
      </c>
      <c r="X15" s="52">
        <v>2800</v>
      </c>
      <c r="Y15" s="52">
        <v>912</v>
      </c>
    </row>
    <row r="16" spans="1:28" x14ac:dyDescent="0.2">
      <c r="B16" s="45" t="s">
        <v>85</v>
      </c>
      <c r="C16" s="50">
        <v>125</v>
      </c>
      <c r="D16" s="50">
        <v>123</v>
      </c>
      <c r="E16" s="50">
        <v>2</v>
      </c>
      <c r="F16" s="50">
        <v>1882</v>
      </c>
      <c r="G16" s="50">
        <v>300</v>
      </c>
      <c r="H16" s="50">
        <v>1173</v>
      </c>
      <c r="I16" s="50">
        <v>409</v>
      </c>
      <c r="K16" s="155"/>
      <c r="L16" s="155"/>
      <c r="M16" s="155"/>
      <c r="N16" s="155"/>
      <c r="O16" s="155"/>
      <c r="Q16" s="45"/>
      <c r="R16" s="45" t="s">
        <v>160</v>
      </c>
      <c r="S16" s="52">
        <v>125</v>
      </c>
      <c r="T16" s="52">
        <v>123</v>
      </c>
      <c r="U16" s="52">
        <v>2</v>
      </c>
      <c r="V16" s="52">
        <v>1882</v>
      </c>
      <c r="W16" s="52">
        <v>300</v>
      </c>
      <c r="X16" s="52">
        <v>1173</v>
      </c>
      <c r="Y16" s="52">
        <v>409</v>
      </c>
    </row>
    <row r="17" spans="1:25" x14ac:dyDescent="0.2">
      <c r="B17" s="45" t="s">
        <v>86</v>
      </c>
      <c r="C17" s="50">
        <v>154</v>
      </c>
      <c r="D17" s="50">
        <v>152</v>
      </c>
      <c r="E17" s="50">
        <v>2</v>
      </c>
      <c r="F17" s="50">
        <v>2011</v>
      </c>
      <c r="G17" s="50">
        <v>321</v>
      </c>
      <c r="H17" s="50">
        <v>1156</v>
      </c>
      <c r="I17" s="50">
        <v>534</v>
      </c>
      <c r="K17" s="155"/>
      <c r="L17" s="155"/>
      <c r="M17" s="155"/>
      <c r="N17" s="155"/>
      <c r="O17" s="155"/>
      <c r="Q17" s="45"/>
      <c r="R17" s="45" t="s">
        <v>161</v>
      </c>
      <c r="S17" s="52">
        <v>154</v>
      </c>
      <c r="T17" s="52">
        <v>152</v>
      </c>
      <c r="U17" s="52">
        <v>2</v>
      </c>
      <c r="V17" s="52">
        <v>2011</v>
      </c>
      <c r="W17" s="52">
        <v>321</v>
      </c>
      <c r="X17" s="52">
        <v>1156</v>
      </c>
      <c r="Y17" s="52">
        <v>534</v>
      </c>
    </row>
    <row r="18" spans="1:25" x14ac:dyDescent="0.2">
      <c r="B18" s="45" t="s">
        <v>87</v>
      </c>
      <c r="C18" s="50">
        <v>248</v>
      </c>
      <c r="D18" s="50">
        <v>245</v>
      </c>
      <c r="E18" s="50">
        <v>3</v>
      </c>
      <c r="F18" s="50">
        <v>2544</v>
      </c>
      <c r="G18" s="50">
        <v>464</v>
      </c>
      <c r="H18" s="50">
        <v>1449</v>
      </c>
      <c r="I18" s="50">
        <v>631</v>
      </c>
      <c r="K18" s="155"/>
      <c r="L18" s="155"/>
      <c r="M18" s="155"/>
      <c r="N18" s="155"/>
      <c r="O18" s="155"/>
      <c r="Q18" s="45"/>
      <c r="R18" s="45" t="s">
        <v>162</v>
      </c>
      <c r="S18" s="52">
        <v>248</v>
      </c>
      <c r="T18" s="52">
        <v>245</v>
      </c>
      <c r="U18" s="52">
        <v>3</v>
      </c>
      <c r="V18" s="52">
        <v>2544</v>
      </c>
      <c r="W18" s="52">
        <v>464</v>
      </c>
      <c r="X18" s="52">
        <v>1449</v>
      </c>
      <c r="Y18" s="52">
        <v>631</v>
      </c>
    </row>
    <row r="19" spans="1:25" x14ac:dyDescent="0.2">
      <c r="B19" s="45" t="s">
        <v>88</v>
      </c>
      <c r="C19" s="50">
        <v>464</v>
      </c>
      <c r="D19" s="50">
        <v>457</v>
      </c>
      <c r="E19" s="50">
        <v>7</v>
      </c>
      <c r="F19" s="50">
        <v>3315</v>
      </c>
      <c r="G19" s="50">
        <v>727</v>
      </c>
      <c r="H19" s="50">
        <v>1856</v>
      </c>
      <c r="I19" s="50">
        <v>733</v>
      </c>
      <c r="K19" s="155"/>
      <c r="L19" s="155"/>
      <c r="M19" s="155"/>
      <c r="N19" s="155"/>
      <c r="O19" s="155"/>
      <c r="Q19" s="45"/>
      <c r="R19" s="45" t="s">
        <v>163</v>
      </c>
      <c r="S19" s="52">
        <v>464</v>
      </c>
      <c r="T19" s="52">
        <v>457</v>
      </c>
      <c r="U19" s="52">
        <v>7</v>
      </c>
      <c r="V19" s="52">
        <v>3315</v>
      </c>
      <c r="W19" s="52">
        <v>727</v>
      </c>
      <c r="X19" s="52">
        <v>1856</v>
      </c>
      <c r="Y19" s="52">
        <v>733</v>
      </c>
    </row>
    <row r="20" spans="1:25" x14ac:dyDescent="0.2">
      <c r="B20" s="45" t="s">
        <v>89</v>
      </c>
      <c r="C20" s="50">
        <v>915</v>
      </c>
      <c r="D20" s="50">
        <v>906</v>
      </c>
      <c r="E20" s="50">
        <v>9</v>
      </c>
      <c r="F20" s="50">
        <v>4917</v>
      </c>
      <c r="G20" s="50">
        <v>1259</v>
      </c>
      <c r="H20" s="50">
        <v>2708</v>
      </c>
      <c r="I20" s="50">
        <v>950</v>
      </c>
      <c r="K20" s="155"/>
      <c r="L20" s="155"/>
      <c r="M20" s="155"/>
      <c r="N20" s="155"/>
      <c r="O20" s="155"/>
      <c r="Q20" s="45"/>
      <c r="R20" s="45" t="s">
        <v>164</v>
      </c>
      <c r="S20" s="52">
        <v>915</v>
      </c>
      <c r="T20" s="52">
        <v>906</v>
      </c>
      <c r="U20" s="52">
        <v>9</v>
      </c>
      <c r="V20" s="52">
        <v>4917</v>
      </c>
      <c r="W20" s="52">
        <v>1259</v>
      </c>
      <c r="X20" s="52">
        <v>2708</v>
      </c>
      <c r="Y20" s="52">
        <v>950</v>
      </c>
    </row>
    <row r="21" spans="1:25" x14ac:dyDescent="0.2">
      <c r="B21" s="45" t="s">
        <v>90</v>
      </c>
      <c r="C21" s="50">
        <v>1628</v>
      </c>
      <c r="D21" s="50">
        <v>1601</v>
      </c>
      <c r="E21" s="50">
        <v>26</v>
      </c>
      <c r="F21" s="50">
        <v>8303</v>
      </c>
      <c r="G21" s="50">
        <v>2201</v>
      </c>
      <c r="H21" s="50">
        <v>4637</v>
      </c>
      <c r="I21" s="50">
        <v>1465</v>
      </c>
      <c r="K21" s="155"/>
      <c r="L21" s="155"/>
      <c r="M21" s="155"/>
      <c r="N21" s="155"/>
      <c r="O21" s="155"/>
      <c r="Q21" s="45"/>
      <c r="R21" s="45" t="s">
        <v>165</v>
      </c>
      <c r="S21" s="52">
        <v>1628</v>
      </c>
      <c r="T21" s="52">
        <v>1601</v>
      </c>
      <c r="U21" s="52">
        <v>26</v>
      </c>
      <c r="V21" s="52">
        <v>8303</v>
      </c>
      <c r="W21" s="52">
        <v>2201</v>
      </c>
      <c r="X21" s="52">
        <v>4637</v>
      </c>
      <c r="Y21" s="52">
        <v>1465</v>
      </c>
    </row>
    <row r="22" spans="1:25" x14ac:dyDescent="0.2">
      <c r="B22" s="45" t="s">
        <v>170</v>
      </c>
      <c r="C22" s="50">
        <v>2867</v>
      </c>
      <c r="D22" s="50">
        <v>2803</v>
      </c>
      <c r="E22" s="50">
        <v>64</v>
      </c>
      <c r="F22" s="50">
        <v>11525</v>
      </c>
      <c r="G22" s="50">
        <v>3107</v>
      </c>
      <c r="H22" s="50">
        <v>6731</v>
      </c>
      <c r="I22" s="50">
        <v>1686</v>
      </c>
      <c r="K22" s="155"/>
      <c r="L22" s="155"/>
      <c r="M22" s="155"/>
      <c r="N22" s="155"/>
      <c r="O22" s="155"/>
      <c r="Q22" s="45"/>
      <c r="R22" s="45" t="s">
        <v>170</v>
      </c>
      <c r="S22" s="52">
        <v>2867</v>
      </c>
      <c r="T22" s="52">
        <v>2803</v>
      </c>
      <c r="U22" s="52">
        <v>64</v>
      </c>
      <c r="V22" s="52">
        <v>11525</v>
      </c>
      <c r="W22" s="52">
        <v>3107</v>
      </c>
      <c r="X22" s="52">
        <v>6731</v>
      </c>
      <c r="Y22" s="52">
        <v>1686</v>
      </c>
    </row>
    <row r="23" spans="1:25" x14ac:dyDescent="0.2">
      <c r="B23" s="45" t="s">
        <v>171</v>
      </c>
      <c r="C23" s="50">
        <v>5393</v>
      </c>
      <c r="D23" s="50">
        <v>5258</v>
      </c>
      <c r="E23" s="50">
        <v>135</v>
      </c>
      <c r="F23" s="50">
        <v>10795</v>
      </c>
      <c r="G23" s="50">
        <v>2921</v>
      </c>
      <c r="H23" s="50">
        <v>6504</v>
      </c>
      <c r="I23" s="50">
        <v>1370</v>
      </c>
      <c r="K23" s="155"/>
      <c r="L23" s="155"/>
      <c r="M23" s="155"/>
      <c r="N23" s="155"/>
      <c r="O23" s="155"/>
      <c r="Q23" s="45"/>
      <c r="R23" s="45" t="s">
        <v>171</v>
      </c>
      <c r="S23" s="52">
        <v>5393</v>
      </c>
      <c r="T23" s="52">
        <v>5258</v>
      </c>
      <c r="U23" s="52">
        <v>135</v>
      </c>
      <c r="V23" s="52">
        <v>10795</v>
      </c>
      <c r="W23" s="52">
        <v>2921</v>
      </c>
      <c r="X23" s="52">
        <v>6504</v>
      </c>
      <c r="Y23" s="52">
        <v>1370</v>
      </c>
    </row>
    <row r="24" spans="1:25" x14ac:dyDescent="0.2">
      <c r="B24" s="45" t="s">
        <v>166</v>
      </c>
      <c r="C24" s="45">
        <v>2518</v>
      </c>
      <c r="D24" s="45">
        <v>2465</v>
      </c>
      <c r="E24" s="45">
        <v>53</v>
      </c>
      <c r="F24" s="45">
        <v>9718</v>
      </c>
      <c r="G24" s="45">
        <v>2601</v>
      </c>
      <c r="H24" s="45">
        <v>5587</v>
      </c>
      <c r="I24" s="45">
        <v>1529</v>
      </c>
      <c r="K24" s="155"/>
      <c r="L24" s="155"/>
      <c r="M24" s="155"/>
      <c r="N24" s="155"/>
      <c r="O24" s="155"/>
      <c r="Q24" s="45"/>
      <c r="R24" s="45" t="s">
        <v>166</v>
      </c>
      <c r="S24" s="45">
        <v>2518</v>
      </c>
      <c r="T24" s="45">
        <v>2465</v>
      </c>
      <c r="U24" s="45">
        <v>53</v>
      </c>
      <c r="V24" s="45">
        <v>9718</v>
      </c>
      <c r="W24" s="45">
        <v>2601</v>
      </c>
      <c r="X24" s="45">
        <v>5587</v>
      </c>
      <c r="Y24" s="45">
        <v>1529</v>
      </c>
    </row>
    <row r="25" spans="1:25" x14ac:dyDescent="0.2">
      <c r="B25" s="45" t="s">
        <v>167</v>
      </c>
      <c r="C25" s="45">
        <v>2887</v>
      </c>
      <c r="D25" s="45">
        <v>2824</v>
      </c>
      <c r="E25" s="45">
        <v>63</v>
      </c>
      <c r="F25" s="45">
        <v>10525</v>
      </c>
      <c r="G25" s="45">
        <v>2844</v>
      </c>
      <c r="H25" s="45">
        <v>6079</v>
      </c>
      <c r="I25" s="45">
        <v>1602</v>
      </c>
      <c r="K25" s="154"/>
      <c r="L25" s="154"/>
      <c r="M25" s="154"/>
      <c r="N25" s="154"/>
      <c r="O25" s="154"/>
      <c r="Q25" s="45"/>
      <c r="R25" s="45" t="s">
        <v>167</v>
      </c>
      <c r="S25" s="45">
        <v>2887</v>
      </c>
      <c r="T25" s="45">
        <v>2824</v>
      </c>
      <c r="U25" s="45">
        <v>63</v>
      </c>
      <c r="V25" s="45">
        <v>10525</v>
      </c>
      <c r="W25" s="45">
        <v>2844</v>
      </c>
      <c r="X25" s="45">
        <v>6079</v>
      </c>
      <c r="Y25" s="45">
        <v>1602</v>
      </c>
    </row>
    <row r="26" spans="1:25" x14ac:dyDescent="0.2">
      <c r="B26" s="45" t="s">
        <v>172</v>
      </c>
      <c r="C26" s="45">
        <v>3534</v>
      </c>
      <c r="D26" s="45">
        <v>3450</v>
      </c>
      <c r="E26" s="45">
        <v>83</v>
      </c>
      <c r="F26" s="45">
        <v>11332</v>
      </c>
      <c r="G26" s="45">
        <v>3058</v>
      </c>
      <c r="H26" s="45">
        <v>6671</v>
      </c>
      <c r="I26" s="45">
        <v>1603</v>
      </c>
      <c r="K26" s="154"/>
      <c r="L26" s="154"/>
      <c r="M26" s="154"/>
      <c r="N26" s="154"/>
      <c r="O26" s="154"/>
      <c r="Q26" s="45"/>
      <c r="R26" s="45" t="s">
        <v>172</v>
      </c>
      <c r="S26" s="45">
        <v>3534</v>
      </c>
      <c r="T26" s="45">
        <v>3450</v>
      </c>
      <c r="U26" s="45">
        <v>83</v>
      </c>
      <c r="V26" s="45">
        <v>11332</v>
      </c>
      <c r="W26" s="45">
        <v>3058</v>
      </c>
      <c r="X26" s="45">
        <v>6671</v>
      </c>
      <c r="Y26" s="45">
        <v>1603</v>
      </c>
    </row>
    <row r="27" spans="1:25" x14ac:dyDescent="0.2">
      <c r="A27" s="45" t="s">
        <v>55</v>
      </c>
      <c r="B27" s="45" t="s">
        <v>336</v>
      </c>
      <c r="C27" s="45">
        <v>1007</v>
      </c>
      <c r="D27" s="45">
        <v>972</v>
      </c>
      <c r="E27" s="45">
        <v>36</v>
      </c>
      <c r="F27" s="45">
        <v>6308</v>
      </c>
      <c r="G27" s="45">
        <v>1203</v>
      </c>
      <c r="H27" s="45">
        <v>3901</v>
      </c>
      <c r="I27" s="45">
        <v>1204</v>
      </c>
      <c r="Q27" s="45" t="s">
        <v>30</v>
      </c>
      <c r="R27" s="45" t="s">
        <v>6</v>
      </c>
      <c r="S27" s="45">
        <v>1007</v>
      </c>
      <c r="T27" s="45">
        <v>972</v>
      </c>
      <c r="U27" s="45">
        <v>36</v>
      </c>
      <c r="V27" s="45">
        <v>6308</v>
      </c>
      <c r="W27" s="45">
        <v>1203</v>
      </c>
      <c r="X27" s="45">
        <v>3901</v>
      </c>
      <c r="Y27" s="45">
        <v>1204</v>
      </c>
    </row>
    <row r="28" spans="1:25" x14ac:dyDescent="0.2">
      <c r="B28" s="45" t="s">
        <v>34</v>
      </c>
      <c r="C28" s="50">
        <v>273</v>
      </c>
      <c r="D28" s="50">
        <v>264</v>
      </c>
      <c r="E28" s="50">
        <v>8</v>
      </c>
      <c r="F28" s="50">
        <v>6302</v>
      </c>
      <c r="G28" s="50">
        <v>677</v>
      </c>
      <c r="H28" s="50">
        <v>5203</v>
      </c>
      <c r="I28" s="50">
        <v>423</v>
      </c>
      <c r="Q28" s="45"/>
      <c r="R28" s="45" t="s">
        <v>158</v>
      </c>
      <c r="S28" s="52">
        <v>273</v>
      </c>
      <c r="T28" s="52">
        <v>264</v>
      </c>
      <c r="U28" s="52">
        <v>8</v>
      </c>
      <c r="V28" s="52">
        <v>6302</v>
      </c>
      <c r="W28" s="52">
        <v>677</v>
      </c>
      <c r="X28" s="52">
        <v>5203</v>
      </c>
      <c r="Y28" s="52">
        <v>423</v>
      </c>
    </row>
    <row r="29" spans="1:25" x14ac:dyDescent="0.2">
      <c r="B29" s="45" t="s">
        <v>84</v>
      </c>
      <c r="C29" s="50">
        <v>78</v>
      </c>
      <c r="D29" s="50">
        <v>77</v>
      </c>
      <c r="E29" s="50">
        <v>1</v>
      </c>
      <c r="F29" s="50">
        <v>3919</v>
      </c>
      <c r="G29" s="50">
        <v>346</v>
      </c>
      <c r="H29" s="50">
        <v>2555</v>
      </c>
      <c r="I29" s="50">
        <v>1018</v>
      </c>
      <c r="Q29" s="45"/>
      <c r="R29" s="45" t="s">
        <v>159</v>
      </c>
      <c r="S29" s="52">
        <v>78</v>
      </c>
      <c r="T29" s="52">
        <v>77</v>
      </c>
      <c r="U29" s="52">
        <v>1</v>
      </c>
      <c r="V29" s="52">
        <v>3919</v>
      </c>
      <c r="W29" s="52">
        <v>346</v>
      </c>
      <c r="X29" s="52">
        <v>2555</v>
      </c>
      <c r="Y29" s="52">
        <v>1018</v>
      </c>
    </row>
    <row r="30" spans="1:25" x14ac:dyDescent="0.2">
      <c r="B30" s="45" t="s">
        <v>85</v>
      </c>
      <c r="C30" s="50">
        <v>141</v>
      </c>
      <c r="D30" s="50">
        <v>132</v>
      </c>
      <c r="E30" s="50">
        <v>9</v>
      </c>
      <c r="F30" s="50">
        <v>2642</v>
      </c>
      <c r="G30" s="50">
        <v>373</v>
      </c>
      <c r="H30" s="50">
        <v>1593</v>
      </c>
      <c r="I30" s="50">
        <v>677</v>
      </c>
      <c r="Q30" s="45"/>
      <c r="R30" s="45" t="s">
        <v>160</v>
      </c>
      <c r="S30" s="52">
        <v>141</v>
      </c>
      <c r="T30" s="52">
        <v>132</v>
      </c>
      <c r="U30" s="52">
        <v>9</v>
      </c>
      <c r="V30" s="52">
        <v>2642</v>
      </c>
      <c r="W30" s="52">
        <v>373</v>
      </c>
      <c r="X30" s="52">
        <v>1593</v>
      </c>
      <c r="Y30" s="52">
        <v>677</v>
      </c>
    </row>
    <row r="31" spans="1:25" x14ac:dyDescent="0.2">
      <c r="B31" s="45" t="s">
        <v>86</v>
      </c>
      <c r="C31" s="50">
        <v>296</v>
      </c>
      <c r="D31" s="50">
        <v>255</v>
      </c>
      <c r="E31" s="50">
        <v>40</v>
      </c>
      <c r="F31" s="50">
        <v>3776</v>
      </c>
      <c r="G31" s="50">
        <v>650</v>
      </c>
      <c r="H31" s="50">
        <v>2304</v>
      </c>
      <c r="I31" s="50">
        <v>821</v>
      </c>
      <c r="Q31" s="45"/>
      <c r="R31" s="45" t="s">
        <v>161</v>
      </c>
      <c r="S31" s="52">
        <v>296</v>
      </c>
      <c r="T31" s="52">
        <v>255</v>
      </c>
      <c r="U31" s="52">
        <v>40</v>
      </c>
      <c r="V31" s="52">
        <v>3776</v>
      </c>
      <c r="W31" s="52">
        <v>650</v>
      </c>
      <c r="X31" s="52">
        <v>2304</v>
      </c>
      <c r="Y31" s="52">
        <v>821</v>
      </c>
    </row>
    <row r="32" spans="1:25" x14ac:dyDescent="0.2">
      <c r="B32" s="45" t="s">
        <v>87</v>
      </c>
      <c r="C32" s="50">
        <v>283</v>
      </c>
      <c r="D32" s="50">
        <v>267</v>
      </c>
      <c r="E32" s="50">
        <v>17</v>
      </c>
      <c r="F32" s="50">
        <v>4152</v>
      </c>
      <c r="G32" s="50">
        <v>761</v>
      </c>
      <c r="H32" s="50">
        <v>2458</v>
      </c>
      <c r="I32" s="50">
        <v>932</v>
      </c>
      <c r="Q32" s="45"/>
      <c r="R32" s="45" t="s">
        <v>162</v>
      </c>
      <c r="S32" s="52">
        <v>283</v>
      </c>
      <c r="T32" s="52">
        <v>267</v>
      </c>
      <c r="U32" s="52">
        <v>17</v>
      </c>
      <c r="V32" s="52">
        <v>4152</v>
      </c>
      <c r="W32" s="52">
        <v>761</v>
      </c>
      <c r="X32" s="52">
        <v>2458</v>
      </c>
      <c r="Y32" s="52">
        <v>932</v>
      </c>
    </row>
    <row r="33" spans="1:25" x14ac:dyDescent="0.2">
      <c r="B33" s="45" t="s">
        <v>88</v>
      </c>
      <c r="C33" s="50">
        <v>350</v>
      </c>
      <c r="D33" s="50">
        <v>347</v>
      </c>
      <c r="E33" s="50">
        <v>3</v>
      </c>
      <c r="F33" s="50">
        <v>4695</v>
      </c>
      <c r="G33" s="50">
        <v>908</v>
      </c>
      <c r="H33" s="50">
        <v>2674</v>
      </c>
      <c r="I33" s="50">
        <v>1113</v>
      </c>
      <c r="Q33" s="45"/>
      <c r="R33" s="45" t="s">
        <v>163</v>
      </c>
      <c r="S33" s="52">
        <v>350</v>
      </c>
      <c r="T33" s="52">
        <v>347</v>
      </c>
      <c r="U33" s="52">
        <v>3</v>
      </c>
      <c r="V33" s="52">
        <v>4695</v>
      </c>
      <c r="W33" s="52">
        <v>908</v>
      </c>
      <c r="X33" s="52">
        <v>2674</v>
      </c>
      <c r="Y33" s="52">
        <v>1113</v>
      </c>
    </row>
    <row r="34" spans="1:25" x14ac:dyDescent="0.2">
      <c r="B34" s="45" t="s">
        <v>89</v>
      </c>
      <c r="C34" s="50">
        <v>638</v>
      </c>
      <c r="D34" s="50">
        <v>626</v>
      </c>
      <c r="E34" s="50">
        <v>12</v>
      </c>
      <c r="F34" s="50">
        <v>6268</v>
      </c>
      <c r="G34" s="50">
        <v>1242</v>
      </c>
      <c r="H34" s="50">
        <v>3581</v>
      </c>
      <c r="I34" s="50">
        <v>1445</v>
      </c>
      <c r="Q34" s="45"/>
      <c r="R34" s="45" t="s">
        <v>164</v>
      </c>
      <c r="S34" s="52">
        <v>638</v>
      </c>
      <c r="T34" s="52">
        <v>626</v>
      </c>
      <c r="U34" s="52">
        <v>12</v>
      </c>
      <c r="V34" s="52">
        <v>6268</v>
      </c>
      <c r="W34" s="52">
        <v>1242</v>
      </c>
      <c r="X34" s="52">
        <v>3581</v>
      </c>
      <c r="Y34" s="52">
        <v>1445</v>
      </c>
    </row>
    <row r="35" spans="1:25" x14ac:dyDescent="0.2">
      <c r="B35" s="45" t="s">
        <v>90</v>
      </c>
      <c r="C35" s="50">
        <v>1162</v>
      </c>
      <c r="D35" s="50">
        <v>1134</v>
      </c>
      <c r="E35" s="50">
        <v>28</v>
      </c>
      <c r="F35" s="50">
        <v>9345</v>
      </c>
      <c r="G35" s="50">
        <v>1909</v>
      </c>
      <c r="H35" s="50">
        <v>5697</v>
      </c>
      <c r="I35" s="50">
        <v>1739</v>
      </c>
      <c r="Q35" s="45"/>
      <c r="R35" s="45" t="s">
        <v>165</v>
      </c>
      <c r="S35" s="52">
        <v>1162</v>
      </c>
      <c r="T35" s="52">
        <v>1134</v>
      </c>
      <c r="U35" s="52">
        <v>28</v>
      </c>
      <c r="V35" s="52">
        <v>9345</v>
      </c>
      <c r="W35" s="52">
        <v>1909</v>
      </c>
      <c r="X35" s="52">
        <v>5697</v>
      </c>
      <c r="Y35" s="52">
        <v>1739</v>
      </c>
    </row>
    <row r="36" spans="1:25" x14ac:dyDescent="0.2">
      <c r="B36" s="45" t="s">
        <v>170</v>
      </c>
      <c r="C36" s="50">
        <v>2485</v>
      </c>
      <c r="D36" s="50">
        <v>2411</v>
      </c>
      <c r="E36" s="50">
        <v>74</v>
      </c>
      <c r="F36" s="50">
        <v>11772</v>
      </c>
      <c r="G36" s="50">
        <v>2504</v>
      </c>
      <c r="H36" s="50">
        <v>7451</v>
      </c>
      <c r="I36" s="50">
        <v>1817</v>
      </c>
      <c r="Q36" s="45"/>
      <c r="R36" s="45" t="s">
        <v>170</v>
      </c>
      <c r="S36" s="52">
        <v>2485</v>
      </c>
      <c r="T36" s="52">
        <v>2411</v>
      </c>
      <c r="U36" s="52">
        <v>74</v>
      </c>
      <c r="V36" s="52">
        <v>11772</v>
      </c>
      <c r="W36" s="52">
        <v>2504</v>
      </c>
      <c r="X36" s="52">
        <v>7451</v>
      </c>
      <c r="Y36" s="52">
        <v>1817</v>
      </c>
    </row>
    <row r="37" spans="1:25" x14ac:dyDescent="0.2">
      <c r="B37" s="45" t="s">
        <v>171</v>
      </c>
      <c r="C37" s="50">
        <v>5451</v>
      </c>
      <c r="D37" s="50">
        <v>5224</v>
      </c>
      <c r="E37" s="50">
        <v>226</v>
      </c>
      <c r="F37" s="50">
        <v>9860</v>
      </c>
      <c r="G37" s="50">
        <v>2195</v>
      </c>
      <c r="H37" s="50">
        <v>6491</v>
      </c>
      <c r="I37" s="50">
        <v>1174</v>
      </c>
      <c r="Q37" s="45"/>
      <c r="R37" s="45" t="s">
        <v>171</v>
      </c>
      <c r="S37" s="52">
        <v>5451</v>
      </c>
      <c r="T37" s="52">
        <v>5224</v>
      </c>
      <c r="U37" s="52">
        <v>226</v>
      </c>
      <c r="V37" s="52">
        <v>9860</v>
      </c>
      <c r="W37" s="52">
        <v>2195</v>
      </c>
      <c r="X37" s="52">
        <v>6491</v>
      </c>
      <c r="Y37" s="52">
        <v>1174</v>
      </c>
    </row>
    <row r="38" spans="1:25" x14ac:dyDescent="0.2">
      <c r="Q38" s="45"/>
      <c r="R38" s="45" t="s">
        <v>166</v>
      </c>
      <c r="S38" s="45">
        <v>2507</v>
      </c>
      <c r="T38" s="45">
        <v>2422</v>
      </c>
      <c r="U38" s="45">
        <v>85</v>
      </c>
      <c r="V38" s="45">
        <v>10296</v>
      </c>
      <c r="W38" s="45">
        <v>2175</v>
      </c>
      <c r="X38" s="45">
        <v>6471</v>
      </c>
      <c r="Y38" s="45">
        <v>1650</v>
      </c>
    </row>
    <row r="39" spans="1:25" x14ac:dyDescent="0.2">
      <c r="Q39" s="45"/>
      <c r="R39" s="45" t="s">
        <v>167</v>
      </c>
      <c r="S39" s="45">
        <v>2907</v>
      </c>
      <c r="T39" s="45">
        <v>2807</v>
      </c>
      <c r="U39" s="45">
        <v>100</v>
      </c>
      <c r="V39" s="45">
        <v>10767</v>
      </c>
      <c r="W39" s="45">
        <v>2297</v>
      </c>
      <c r="X39" s="45">
        <v>6831</v>
      </c>
      <c r="Y39" s="45">
        <v>1639</v>
      </c>
    </row>
    <row r="40" spans="1:25" x14ac:dyDescent="0.2">
      <c r="A40" t="s">
        <v>97</v>
      </c>
      <c r="Q40" s="45"/>
      <c r="R40" s="45" t="s">
        <v>172</v>
      </c>
      <c r="S40" s="45">
        <v>3590</v>
      </c>
      <c r="T40" s="45">
        <v>3459</v>
      </c>
      <c r="U40" s="45">
        <v>131</v>
      </c>
      <c r="V40" s="45">
        <v>11060</v>
      </c>
      <c r="W40" s="45">
        <v>2389</v>
      </c>
      <c r="X40" s="45">
        <v>7094</v>
      </c>
      <c r="Y40" s="45">
        <v>1578</v>
      </c>
    </row>
    <row r="41" spans="1:25" x14ac:dyDescent="0.2">
      <c r="A41" s="45"/>
      <c r="B41" s="45"/>
      <c r="C41" s="45" t="s">
        <v>56</v>
      </c>
      <c r="D41" s="45"/>
      <c r="E41" s="45"/>
      <c r="F41" s="45" t="s">
        <v>57</v>
      </c>
      <c r="G41" s="45"/>
      <c r="H41" s="45"/>
      <c r="I41" s="45"/>
      <c r="R41" s="65"/>
      <c r="S41" s="65"/>
      <c r="T41" s="65"/>
      <c r="U41" s="65"/>
      <c r="V41" s="65"/>
      <c r="W41" s="65"/>
      <c r="X41" s="65"/>
      <c r="Y41" s="65"/>
    </row>
    <row r="42" spans="1:25" x14ac:dyDescent="0.2">
      <c r="A42" s="45"/>
      <c r="B42" s="45"/>
      <c r="C42" s="45" t="s">
        <v>6</v>
      </c>
      <c r="D42" s="45" t="s">
        <v>58</v>
      </c>
      <c r="E42" s="45" t="s">
        <v>59</v>
      </c>
      <c r="F42" s="45" t="s">
        <v>6</v>
      </c>
      <c r="G42" s="45" t="s">
        <v>58</v>
      </c>
      <c r="H42" s="45" t="s">
        <v>59</v>
      </c>
      <c r="I42" s="45" t="s">
        <v>60</v>
      </c>
      <c r="R42" s="65"/>
      <c r="S42" s="65"/>
      <c r="T42" s="65"/>
      <c r="U42" s="65"/>
      <c r="V42" s="65"/>
      <c r="W42" s="65"/>
      <c r="X42" s="65"/>
      <c r="Y42" s="65"/>
    </row>
    <row r="43" spans="1:25" x14ac:dyDescent="0.2">
      <c r="A43" s="45" t="s">
        <v>157</v>
      </c>
      <c r="B43" s="45"/>
      <c r="C43" s="45"/>
      <c r="D43" s="45"/>
      <c r="E43" s="45"/>
      <c r="F43" s="45"/>
      <c r="G43" s="45"/>
      <c r="H43" s="45"/>
      <c r="I43" s="45"/>
      <c r="R43" s="65"/>
      <c r="S43" s="65"/>
      <c r="T43" s="65"/>
      <c r="U43" s="65"/>
      <c r="V43" s="65"/>
      <c r="W43" s="65"/>
      <c r="X43" s="65"/>
      <c r="Y43" s="65"/>
    </row>
    <row r="44" spans="1:25" x14ac:dyDescent="0.2">
      <c r="A44" s="45" t="s">
        <v>6</v>
      </c>
      <c r="B44" s="45" t="s">
        <v>6</v>
      </c>
      <c r="C44" s="45">
        <v>960</v>
      </c>
      <c r="D44" s="45">
        <v>934</v>
      </c>
      <c r="E44" s="45">
        <v>27</v>
      </c>
      <c r="F44" s="45">
        <v>5658</v>
      </c>
      <c r="G44" s="45">
        <v>1167</v>
      </c>
      <c r="H44" s="45">
        <v>3435</v>
      </c>
      <c r="I44" s="45">
        <v>1056</v>
      </c>
      <c r="R44" s="65"/>
      <c r="S44" s="65"/>
      <c r="T44" s="65"/>
      <c r="U44" s="65"/>
      <c r="V44" s="65"/>
      <c r="W44" s="65"/>
      <c r="X44" s="65"/>
      <c r="Y44" s="65"/>
    </row>
    <row r="45" spans="1:25" x14ac:dyDescent="0.2">
      <c r="A45" s="45"/>
      <c r="B45" s="45" t="s">
        <v>158</v>
      </c>
      <c r="C45" s="45">
        <v>306</v>
      </c>
      <c r="D45" s="45">
        <v>294</v>
      </c>
      <c r="E45" s="45">
        <v>12</v>
      </c>
      <c r="F45" s="45">
        <v>6505</v>
      </c>
      <c r="G45" s="45">
        <v>745</v>
      </c>
      <c r="H45" s="45">
        <v>5364</v>
      </c>
      <c r="I45" s="45">
        <v>397</v>
      </c>
      <c r="R45" s="65"/>
      <c r="S45" s="65"/>
      <c r="T45" s="65"/>
      <c r="U45" s="65"/>
      <c r="V45" s="65"/>
      <c r="W45" s="65"/>
      <c r="X45" s="65"/>
      <c r="Y45" s="65"/>
    </row>
    <row r="46" spans="1:25" x14ac:dyDescent="0.2">
      <c r="A46" s="45"/>
      <c r="B46" s="45" t="s">
        <v>159</v>
      </c>
      <c r="C46" s="45">
        <v>86</v>
      </c>
      <c r="D46" s="45">
        <v>85</v>
      </c>
      <c r="E46" s="45">
        <v>0</v>
      </c>
      <c r="F46" s="45">
        <v>4046</v>
      </c>
      <c r="G46" s="45">
        <v>402</v>
      </c>
      <c r="H46" s="45">
        <v>2680</v>
      </c>
      <c r="I46" s="45">
        <v>964</v>
      </c>
      <c r="R46" s="65"/>
      <c r="S46" s="65"/>
      <c r="T46" s="65"/>
      <c r="U46" s="65"/>
      <c r="V46" s="65"/>
      <c r="W46" s="65"/>
      <c r="X46" s="65"/>
      <c r="Y46" s="65"/>
    </row>
    <row r="47" spans="1:25" x14ac:dyDescent="0.2">
      <c r="A47" s="45"/>
      <c r="B47" s="45" t="s">
        <v>160</v>
      </c>
      <c r="C47" s="45">
        <v>133</v>
      </c>
      <c r="D47" s="45">
        <v>127</v>
      </c>
      <c r="E47" s="45">
        <v>6</v>
      </c>
      <c r="F47" s="45">
        <v>2253</v>
      </c>
      <c r="G47" s="45">
        <v>335</v>
      </c>
      <c r="H47" s="45">
        <v>1378</v>
      </c>
      <c r="I47" s="45">
        <v>540</v>
      </c>
      <c r="R47" s="65"/>
      <c r="S47" s="65"/>
      <c r="T47" s="65"/>
      <c r="U47" s="65"/>
      <c r="V47" s="65"/>
      <c r="W47" s="65"/>
      <c r="X47" s="65"/>
      <c r="Y47" s="65"/>
    </row>
    <row r="48" spans="1:25" x14ac:dyDescent="0.2">
      <c r="A48" s="45"/>
      <c r="B48" s="45" t="s">
        <v>161</v>
      </c>
      <c r="C48" s="45">
        <v>223</v>
      </c>
      <c r="D48" s="45">
        <v>202</v>
      </c>
      <c r="E48" s="45">
        <v>21</v>
      </c>
      <c r="F48" s="45">
        <v>2872</v>
      </c>
      <c r="G48" s="45">
        <v>481</v>
      </c>
      <c r="H48" s="45">
        <v>1716</v>
      </c>
      <c r="I48" s="45">
        <v>674</v>
      </c>
      <c r="R48" s="65"/>
      <c r="S48" s="65"/>
      <c r="T48" s="65"/>
      <c r="U48" s="65"/>
      <c r="V48" s="65"/>
      <c r="W48" s="65"/>
      <c r="X48" s="65"/>
      <c r="Y48" s="65"/>
    </row>
    <row r="49" spans="1:25" x14ac:dyDescent="0.2">
      <c r="A49" s="45"/>
      <c r="B49" s="45" t="s">
        <v>162</v>
      </c>
      <c r="C49" s="45">
        <v>266</v>
      </c>
      <c r="D49" s="45">
        <v>256</v>
      </c>
      <c r="E49" s="45">
        <v>10</v>
      </c>
      <c r="F49" s="45">
        <v>3336</v>
      </c>
      <c r="G49" s="45">
        <v>610</v>
      </c>
      <c r="H49" s="45">
        <v>1946</v>
      </c>
      <c r="I49" s="45">
        <v>780</v>
      </c>
      <c r="R49" s="65"/>
      <c r="S49" s="65"/>
      <c r="T49" s="65"/>
      <c r="U49" s="65"/>
      <c r="V49" s="65"/>
      <c r="W49" s="65"/>
      <c r="X49" s="65"/>
      <c r="Y49" s="65"/>
    </row>
    <row r="50" spans="1:25" x14ac:dyDescent="0.2">
      <c r="A50" s="45"/>
      <c r="B50" s="45" t="s">
        <v>163</v>
      </c>
      <c r="C50" s="45">
        <v>407</v>
      </c>
      <c r="D50" s="45">
        <v>403</v>
      </c>
      <c r="E50" s="45">
        <v>5</v>
      </c>
      <c r="F50" s="45">
        <v>3999</v>
      </c>
      <c r="G50" s="45">
        <v>817</v>
      </c>
      <c r="H50" s="45">
        <v>2261</v>
      </c>
      <c r="I50" s="45">
        <v>921</v>
      </c>
      <c r="R50" s="65"/>
      <c r="S50" s="65"/>
      <c r="T50" s="65"/>
      <c r="U50" s="65"/>
      <c r="V50" s="65"/>
      <c r="W50" s="65"/>
      <c r="X50" s="65"/>
      <c r="Y50" s="65"/>
    </row>
    <row r="51" spans="1:25" x14ac:dyDescent="0.2">
      <c r="A51" s="45"/>
      <c r="B51" s="45" t="s">
        <v>164</v>
      </c>
      <c r="C51" s="45">
        <v>776</v>
      </c>
      <c r="D51" s="45">
        <v>765</v>
      </c>
      <c r="E51" s="45">
        <v>10</v>
      </c>
      <c r="F51" s="45">
        <v>5596</v>
      </c>
      <c r="G51" s="45">
        <v>1251</v>
      </c>
      <c r="H51" s="45">
        <v>3147</v>
      </c>
      <c r="I51" s="45">
        <v>1199</v>
      </c>
      <c r="R51" s="65"/>
      <c r="S51" s="65"/>
      <c r="T51" s="65"/>
      <c r="U51" s="65"/>
      <c r="V51" s="65"/>
      <c r="W51" s="65"/>
      <c r="X51" s="65"/>
      <c r="Y51" s="65"/>
    </row>
    <row r="52" spans="1:25" x14ac:dyDescent="0.2">
      <c r="A52" s="45"/>
      <c r="B52" s="45" t="s">
        <v>165</v>
      </c>
      <c r="C52" s="45">
        <v>1385</v>
      </c>
      <c r="D52" s="45">
        <v>1358</v>
      </c>
      <c r="E52" s="45">
        <v>27</v>
      </c>
      <c r="F52" s="45">
        <v>8847</v>
      </c>
      <c r="G52" s="45">
        <v>2049</v>
      </c>
      <c r="H52" s="45">
        <v>5190</v>
      </c>
      <c r="I52" s="45">
        <v>1608</v>
      </c>
      <c r="R52" s="65"/>
      <c r="S52" s="65"/>
      <c r="T52" s="65"/>
      <c r="U52" s="65"/>
      <c r="V52" s="65"/>
      <c r="W52" s="65"/>
      <c r="X52" s="65"/>
      <c r="Y52" s="65"/>
    </row>
    <row r="53" spans="1:25" x14ac:dyDescent="0.2">
      <c r="A53" s="45"/>
      <c r="B53" s="45" t="s">
        <v>170</v>
      </c>
      <c r="C53" s="45">
        <v>2650</v>
      </c>
      <c r="D53" s="45">
        <v>2580</v>
      </c>
      <c r="E53" s="45">
        <v>70</v>
      </c>
      <c r="F53" s="45">
        <v>11665</v>
      </c>
      <c r="G53" s="45">
        <v>2764</v>
      </c>
      <c r="H53" s="45">
        <v>7141</v>
      </c>
      <c r="I53" s="45">
        <v>1761</v>
      </c>
      <c r="R53" s="65"/>
      <c r="S53" s="65"/>
      <c r="T53" s="65"/>
      <c r="U53" s="65"/>
      <c r="V53" s="65"/>
      <c r="W53" s="65"/>
      <c r="X53" s="65"/>
      <c r="Y53" s="65"/>
    </row>
    <row r="54" spans="1:25" x14ac:dyDescent="0.2">
      <c r="A54" s="45"/>
      <c r="B54" s="45" t="s">
        <v>171</v>
      </c>
      <c r="C54" s="45">
        <v>5433</v>
      </c>
      <c r="D54" s="45">
        <v>5235</v>
      </c>
      <c r="E54" s="45">
        <v>198</v>
      </c>
      <c r="F54" s="45">
        <v>10154</v>
      </c>
      <c r="G54" s="45">
        <v>2423</v>
      </c>
      <c r="H54" s="45">
        <v>6495</v>
      </c>
      <c r="I54" s="45">
        <v>1236</v>
      </c>
      <c r="R54" s="65"/>
      <c r="S54" s="65"/>
      <c r="T54" s="65"/>
      <c r="U54" s="65"/>
      <c r="V54" s="65"/>
      <c r="W54" s="65"/>
      <c r="X54" s="65"/>
      <c r="Y54" s="65"/>
    </row>
    <row r="55" spans="1:25" x14ac:dyDescent="0.2">
      <c r="A55" s="45"/>
      <c r="B55" s="45" t="s">
        <v>166</v>
      </c>
      <c r="C55" s="45">
        <v>2512</v>
      </c>
      <c r="D55" s="45">
        <v>2441</v>
      </c>
      <c r="E55" s="45">
        <v>71</v>
      </c>
      <c r="F55" s="45">
        <v>10045</v>
      </c>
      <c r="G55" s="45">
        <v>2360</v>
      </c>
      <c r="H55" s="45">
        <v>6087</v>
      </c>
      <c r="I55" s="45">
        <v>1598</v>
      </c>
      <c r="R55" s="65"/>
      <c r="S55" s="65"/>
      <c r="T55" s="65"/>
      <c r="U55" s="65"/>
      <c r="V55" s="65"/>
      <c r="W55" s="65"/>
      <c r="X55" s="65"/>
      <c r="Y55" s="65"/>
    </row>
    <row r="56" spans="1:25" x14ac:dyDescent="0.2">
      <c r="A56" s="45"/>
      <c r="B56" s="45" t="s">
        <v>167</v>
      </c>
      <c r="C56" s="45">
        <v>2899</v>
      </c>
      <c r="D56" s="45">
        <v>2814</v>
      </c>
      <c r="E56" s="45">
        <v>85</v>
      </c>
      <c r="F56" s="45">
        <v>10665</v>
      </c>
      <c r="G56" s="45">
        <v>2526</v>
      </c>
      <c r="H56" s="45">
        <v>6516</v>
      </c>
      <c r="I56" s="45">
        <v>1624</v>
      </c>
      <c r="R56" s="65"/>
      <c r="S56" s="65"/>
      <c r="T56" s="65"/>
      <c r="U56" s="65"/>
      <c r="V56" s="65"/>
      <c r="W56" s="65"/>
      <c r="X56" s="65"/>
      <c r="Y56" s="65"/>
    </row>
    <row r="57" spans="1:25" s="10" customFormat="1" x14ac:dyDescent="0.2">
      <c r="A57" s="46"/>
      <c r="B57" s="46" t="s">
        <v>172</v>
      </c>
      <c r="C57" s="46">
        <v>3568</v>
      </c>
      <c r="D57" s="46">
        <v>3456</v>
      </c>
      <c r="E57" s="46">
        <v>112</v>
      </c>
      <c r="F57" s="46">
        <v>11167</v>
      </c>
      <c r="G57" s="46">
        <v>2652</v>
      </c>
      <c r="H57" s="46">
        <v>6928</v>
      </c>
      <c r="I57" s="46">
        <v>1588</v>
      </c>
      <c r="Q57"/>
      <c r="R57" s="65"/>
      <c r="S57" s="65"/>
      <c r="T57" s="65"/>
      <c r="U57" s="65"/>
      <c r="V57" s="65"/>
      <c r="W57" s="65"/>
      <c r="X57" s="65"/>
      <c r="Y57" s="65"/>
    </row>
    <row r="58" spans="1:25" x14ac:dyDescent="0.2">
      <c r="A58" s="45" t="s">
        <v>29</v>
      </c>
      <c r="B58" s="45" t="s">
        <v>6</v>
      </c>
      <c r="C58" s="45">
        <v>910</v>
      </c>
      <c r="D58" s="45">
        <v>893</v>
      </c>
      <c r="E58" s="45">
        <v>17</v>
      </c>
      <c r="F58" s="45">
        <v>4971</v>
      </c>
      <c r="G58" s="45">
        <v>1129</v>
      </c>
      <c r="H58" s="45">
        <v>2942</v>
      </c>
      <c r="I58" s="45">
        <v>900</v>
      </c>
      <c r="R58" s="65"/>
      <c r="S58" s="65"/>
      <c r="T58" s="65"/>
      <c r="U58" s="65"/>
      <c r="V58" s="65"/>
      <c r="W58" s="65"/>
      <c r="X58" s="65"/>
      <c r="Y58" s="65"/>
    </row>
    <row r="59" spans="1:25" x14ac:dyDescent="0.2">
      <c r="A59" s="45"/>
      <c r="B59" s="45" t="s">
        <v>158</v>
      </c>
      <c r="C59" s="52">
        <v>338</v>
      </c>
      <c r="D59" s="52">
        <v>321</v>
      </c>
      <c r="E59" s="52">
        <v>16</v>
      </c>
      <c r="F59" s="52">
        <v>6699</v>
      </c>
      <c r="G59" s="52">
        <v>810</v>
      </c>
      <c r="H59" s="52">
        <v>5517</v>
      </c>
      <c r="I59" s="52">
        <v>372</v>
      </c>
      <c r="R59" s="65"/>
      <c r="S59" s="65"/>
      <c r="T59" s="65"/>
      <c r="U59" s="65"/>
      <c r="V59" s="65"/>
      <c r="W59" s="65"/>
      <c r="X59" s="65"/>
      <c r="Y59" s="65"/>
    </row>
    <row r="60" spans="1:25" x14ac:dyDescent="0.2">
      <c r="A60" s="45"/>
      <c r="B60" s="45" t="s">
        <v>159</v>
      </c>
      <c r="C60" s="52">
        <v>92</v>
      </c>
      <c r="D60" s="52">
        <v>92</v>
      </c>
      <c r="E60" s="52">
        <v>0</v>
      </c>
      <c r="F60" s="52">
        <v>4166</v>
      </c>
      <c r="G60" s="52">
        <v>455</v>
      </c>
      <c r="H60" s="52">
        <v>2800</v>
      </c>
      <c r="I60" s="52">
        <v>912</v>
      </c>
      <c r="R60" s="65"/>
      <c r="S60" s="65"/>
      <c r="T60" s="65"/>
      <c r="U60" s="65"/>
      <c r="V60" s="65"/>
      <c r="W60" s="65"/>
      <c r="X60" s="65"/>
      <c r="Y60" s="65"/>
    </row>
    <row r="61" spans="1:25" x14ac:dyDescent="0.2">
      <c r="A61" s="45"/>
      <c r="B61" s="45" t="s">
        <v>160</v>
      </c>
      <c r="C61" s="52">
        <v>125</v>
      </c>
      <c r="D61" s="52">
        <v>123</v>
      </c>
      <c r="E61" s="52">
        <v>2</v>
      </c>
      <c r="F61" s="52">
        <v>1882</v>
      </c>
      <c r="G61" s="52">
        <v>300</v>
      </c>
      <c r="H61" s="52">
        <v>1173</v>
      </c>
      <c r="I61" s="52">
        <v>409</v>
      </c>
      <c r="R61" s="65"/>
      <c r="S61" s="65"/>
      <c r="T61" s="65"/>
      <c r="U61" s="65"/>
      <c r="V61" s="65"/>
      <c r="W61" s="65"/>
      <c r="X61" s="65"/>
      <c r="Y61" s="65"/>
    </row>
    <row r="62" spans="1:25" x14ac:dyDescent="0.2">
      <c r="A62" s="45"/>
      <c r="B62" s="45" t="s">
        <v>161</v>
      </c>
      <c r="C62" s="52">
        <v>154</v>
      </c>
      <c r="D62" s="52">
        <v>152</v>
      </c>
      <c r="E62" s="52">
        <v>2</v>
      </c>
      <c r="F62" s="52">
        <v>2011</v>
      </c>
      <c r="G62" s="52">
        <v>321</v>
      </c>
      <c r="H62" s="52">
        <v>1156</v>
      </c>
      <c r="I62" s="52">
        <v>534</v>
      </c>
      <c r="R62" s="65"/>
      <c r="S62" s="65"/>
      <c r="T62" s="65"/>
      <c r="U62" s="65"/>
      <c r="V62" s="65"/>
      <c r="W62" s="65"/>
      <c r="X62" s="65"/>
      <c r="Y62" s="65"/>
    </row>
    <row r="63" spans="1:25" x14ac:dyDescent="0.2">
      <c r="A63" s="45"/>
      <c r="B63" s="45" t="s">
        <v>162</v>
      </c>
      <c r="C63" s="52">
        <v>248</v>
      </c>
      <c r="D63" s="52">
        <v>245</v>
      </c>
      <c r="E63" s="52">
        <v>3</v>
      </c>
      <c r="F63" s="52">
        <v>2544</v>
      </c>
      <c r="G63" s="52">
        <v>464</v>
      </c>
      <c r="H63" s="52">
        <v>1449</v>
      </c>
      <c r="I63" s="52">
        <v>631</v>
      </c>
      <c r="R63" s="65"/>
      <c r="S63" s="65"/>
      <c r="T63" s="65"/>
      <c r="U63" s="65"/>
      <c r="V63" s="65"/>
      <c r="W63" s="65"/>
      <c r="X63" s="65"/>
      <c r="Y63" s="65"/>
    </row>
    <row r="64" spans="1:25" x14ac:dyDescent="0.2">
      <c r="A64" s="45"/>
      <c r="B64" s="45" t="s">
        <v>163</v>
      </c>
      <c r="C64" s="52">
        <v>464</v>
      </c>
      <c r="D64" s="52">
        <v>457</v>
      </c>
      <c r="E64" s="52">
        <v>7</v>
      </c>
      <c r="F64" s="52">
        <v>3315</v>
      </c>
      <c r="G64" s="52">
        <v>727</v>
      </c>
      <c r="H64" s="52">
        <v>1856</v>
      </c>
      <c r="I64" s="52">
        <v>733</v>
      </c>
      <c r="R64" s="65"/>
      <c r="S64" s="65"/>
      <c r="T64" s="65"/>
      <c r="U64" s="65"/>
      <c r="V64" s="65"/>
      <c r="W64" s="65"/>
      <c r="X64" s="65"/>
      <c r="Y64" s="65"/>
    </row>
    <row r="65" spans="1:25" x14ac:dyDescent="0.2">
      <c r="A65" s="45"/>
      <c r="B65" s="45" t="s">
        <v>164</v>
      </c>
      <c r="C65" s="52">
        <v>915</v>
      </c>
      <c r="D65" s="52">
        <v>906</v>
      </c>
      <c r="E65" s="52">
        <v>9</v>
      </c>
      <c r="F65" s="52">
        <v>4917</v>
      </c>
      <c r="G65" s="52">
        <v>1259</v>
      </c>
      <c r="H65" s="52">
        <v>2708</v>
      </c>
      <c r="I65" s="52">
        <v>950</v>
      </c>
      <c r="R65" s="65"/>
      <c r="S65" s="65"/>
      <c r="T65" s="65"/>
      <c r="U65" s="65"/>
      <c r="V65" s="65"/>
      <c r="W65" s="65"/>
      <c r="X65" s="65"/>
      <c r="Y65" s="65"/>
    </row>
    <row r="66" spans="1:25" x14ac:dyDescent="0.2">
      <c r="A66" s="45"/>
      <c r="B66" s="45" t="s">
        <v>165</v>
      </c>
      <c r="C66" s="52">
        <v>1628</v>
      </c>
      <c r="D66" s="52">
        <v>1601</v>
      </c>
      <c r="E66" s="52">
        <v>26</v>
      </c>
      <c r="F66" s="52">
        <v>8303</v>
      </c>
      <c r="G66" s="52">
        <v>2201</v>
      </c>
      <c r="H66" s="52">
        <v>4637</v>
      </c>
      <c r="I66" s="52">
        <v>1465</v>
      </c>
      <c r="R66" s="65"/>
      <c r="S66" s="65"/>
      <c r="T66" s="65"/>
      <c r="U66" s="65"/>
      <c r="V66" s="65"/>
      <c r="W66" s="65"/>
      <c r="X66" s="65"/>
      <c r="Y66" s="65"/>
    </row>
    <row r="67" spans="1:25" x14ac:dyDescent="0.2">
      <c r="A67" s="45"/>
      <c r="B67" s="45" t="s">
        <v>170</v>
      </c>
      <c r="C67" s="52">
        <v>2867</v>
      </c>
      <c r="D67" s="52">
        <v>2803</v>
      </c>
      <c r="E67" s="52">
        <v>64</v>
      </c>
      <c r="F67" s="52">
        <v>11525</v>
      </c>
      <c r="G67" s="52">
        <v>3107</v>
      </c>
      <c r="H67" s="52">
        <v>6731</v>
      </c>
      <c r="I67" s="52">
        <v>1686</v>
      </c>
    </row>
    <row r="68" spans="1:25" x14ac:dyDescent="0.2">
      <c r="A68" s="45"/>
      <c r="B68" s="45" t="s">
        <v>171</v>
      </c>
      <c r="C68" s="52">
        <v>5393</v>
      </c>
      <c r="D68" s="52">
        <v>5258</v>
      </c>
      <c r="E68" s="52">
        <v>135</v>
      </c>
      <c r="F68" s="52">
        <v>10795</v>
      </c>
      <c r="G68" s="52">
        <v>2921</v>
      </c>
      <c r="H68" s="52">
        <v>6504</v>
      </c>
      <c r="I68" s="52">
        <v>1370</v>
      </c>
    </row>
    <row r="69" spans="1:25" x14ac:dyDescent="0.2">
      <c r="A69" s="45"/>
      <c r="B69" s="45" t="s">
        <v>166</v>
      </c>
      <c r="C69" s="45">
        <v>2518</v>
      </c>
      <c r="D69" s="45">
        <v>2465</v>
      </c>
      <c r="E69" s="45">
        <v>53</v>
      </c>
      <c r="F69" s="45">
        <v>9718</v>
      </c>
      <c r="G69" s="45">
        <v>2601</v>
      </c>
      <c r="H69" s="45">
        <v>5587</v>
      </c>
      <c r="I69" s="45">
        <v>1529</v>
      </c>
    </row>
    <row r="70" spans="1:25" x14ac:dyDescent="0.2">
      <c r="A70" s="45"/>
      <c r="B70" s="45" t="s">
        <v>167</v>
      </c>
      <c r="C70" s="45">
        <v>2887</v>
      </c>
      <c r="D70" s="45">
        <v>2824</v>
      </c>
      <c r="E70" s="45">
        <v>63</v>
      </c>
      <c r="F70" s="45">
        <v>10525</v>
      </c>
      <c r="G70" s="45">
        <v>2844</v>
      </c>
      <c r="H70" s="45">
        <v>6079</v>
      </c>
      <c r="I70" s="45">
        <v>1602</v>
      </c>
    </row>
    <row r="71" spans="1:25" x14ac:dyDescent="0.2">
      <c r="A71" s="45"/>
      <c r="B71" s="45" t="s">
        <v>172</v>
      </c>
      <c r="C71" s="45">
        <v>3534</v>
      </c>
      <c r="D71" s="45">
        <v>3450</v>
      </c>
      <c r="E71" s="45">
        <v>83</v>
      </c>
      <c r="F71" s="45">
        <v>11332</v>
      </c>
      <c r="G71" s="45">
        <v>3058</v>
      </c>
      <c r="H71" s="45">
        <v>6671</v>
      </c>
      <c r="I71" s="45">
        <v>1603</v>
      </c>
    </row>
    <row r="72" spans="1:25" x14ac:dyDescent="0.2">
      <c r="A72" s="45" t="s">
        <v>30</v>
      </c>
      <c r="B72" s="45" t="s">
        <v>6</v>
      </c>
      <c r="C72" s="45">
        <v>1007</v>
      </c>
      <c r="D72" s="45">
        <v>972</v>
      </c>
      <c r="E72" s="45">
        <v>36</v>
      </c>
      <c r="F72" s="45">
        <v>6308</v>
      </c>
      <c r="G72" s="45">
        <v>1203</v>
      </c>
      <c r="H72" s="45">
        <v>3901</v>
      </c>
      <c r="I72" s="45">
        <v>1204</v>
      </c>
    </row>
    <row r="73" spans="1:25" x14ac:dyDescent="0.2">
      <c r="A73" s="45"/>
      <c r="B73" s="45" t="s">
        <v>158</v>
      </c>
      <c r="C73" s="52">
        <v>273</v>
      </c>
      <c r="D73" s="52">
        <v>264</v>
      </c>
      <c r="E73" s="52">
        <v>8</v>
      </c>
      <c r="F73" s="52">
        <v>6302</v>
      </c>
      <c r="G73" s="52">
        <v>677</v>
      </c>
      <c r="H73" s="52">
        <v>5203</v>
      </c>
      <c r="I73" s="52">
        <v>423</v>
      </c>
    </row>
    <row r="74" spans="1:25" x14ac:dyDescent="0.2">
      <c r="A74" s="45"/>
      <c r="B74" s="45" t="s">
        <v>159</v>
      </c>
      <c r="C74" s="52">
        <v>78</v>
      </c>
      <c r="D74" s="52">
        <v>77</v>
      </c>
      <c r="E74" s="52">
        <v>1</v>
      </c>
      <c r="F74" s="52">
        <v>3919</v>
      </c>
      <c r="G74" s="52">
        <v>346</v>
      </c>
      <c r="H74" s="52">
        <v>2555</v>
      </c>
      <c r="I74" s="52">
        <v>1018</v>
      </c>
    </row>
    <row r="75" spans="1:25" x14ac:dyDescent="0.2">
      <c r="A75" s="45"/>
      <c r="B75" s="45" t="s">
        <v>160</v>
      </c>
      <c r="C75" s="52">
        <v>141</v>
      </c>
      <c r="D75" s="52">
        <v>132</v>
      </c>
      <c r="E75" s="52">
        <v>9</v>
      </c>
      <c r="F75" s="52">
        <v>2642</v>
      </c>
      <c r="G75" s="52">
        <v>373</v>
      </c>
      <c r="H75" s="52">
        <v>1593</v>
      </c>
      <c r="I75" s="52">
        <v>677</v>
      </c>
    </row>
    <row r="76" spans="1:25" x14ac:dyDescent="0.2">
      <c r="A76" s="45"/>
      <c r="B76" s="45" t="s">
        <v>161</v>
      </c>
      <c r="C76" s="52">
        <v>296</v>
      </c>
      <c r="D76" s="52">
        <v>255</v>
      </c>
      <c r="E76" s="52">
        <v>40</v>
      </c>
      <c r="F76" s="52">
        <v>3776</v>
      </c>
      <c r="G76" s="52">
        <v>650</v>
      </c>
      <c r="H76" s="52">
        <v>2304</v>
      </c>
      <c r="I76" s="52">
        <v>821</v>
      </c>
    </row>
    <row r="77" spans="1:25" x14ac:dyDescent="0.2">
      <c r="A77" s="45"/>
      <c r="B77" s="45" t="s">
        <v>162</v>
      </c>
      <c r="C77" s="52">
        <v>283</v>
      </c>
      <c r="D77" s="52">
        <v>267</v>
      </c>
      <c r="E77" s="52">
        <v>17</v>
      </c>
      <c r="F77" s="52">
        <v>4152</v>
      </c>
      <c r="G77" s="52">
        <v>761</v>
      </c>
      <c r="H77" s="52">
        <v>2458</v>
      </c>
      <c r="I77" s="52">
        <v>932</v>
      </c>
    </row>
    <row r="78" spans="1:25" x14ac:dyDescent="0.2">
      <c r="A78" s="45"/>
      <c r="B78" s="45" t="s">
        <v>163</v>
      </c>
      <c r="C78" s="52">
        <v>350</v>
      </c>
      <c r="D78" s="52">
        <v>347</v>
      </c>
      <c r="E78" s="52">
        <v>3</v>
      </c>
      <c r="F78" s="52">
        <v>4695</v>
      </c>
      <c r="G78" s="52">
        <v>908</v>
      </c>
      <c r="H78" s="52">
        <v>2674</v>
      </c>
      <c r="I78" s="52">
        <v>1113</v>
      </c>
    </row>
    <row r="79" spans="1:25" x14ac:dyDescent="0.2">
      <c r="A79" s="45"/>
      <c r="B79" s="45" t="s">
        <v>164</v>
      </c>
      <c r="C79" s="52">
        <v>638</v>
      </c>
      <c r="D79" s="52">
        <v>626</v>
      </c>
      <c r="E79" s="52">
        <v>12</v>
      </c>
      <c r="F79" s="52">
        <v>6268</v>
      </c>
      <c r="G79" s="52">
        <v>1242</v>
      </c>
      <c r="H79" s="52">
        <v>3581</v>
      </c>
      <c r="I79" s="52">
        <v>1445</v>
      </c>
    </row>
    <row r="80" spans="1:25" x14ac:dyDescent="0.2">
      <c r="A80" s="45"/>
      <c r="B80" s="45" t="s">
        <v>165</v>
      </c>
      <c r="C80" s="52">
        <v>1162</v>
      </c>
      <c r="D80" s="52">
        <v>1134</v>
      </c>
      <c r="E80" s="52">
        <v>28</v>
      </c>
      <c r="F80" s="52">
        <v>9345</v>
      </c>
      <c r="G80" s="52">
        <v>1909</v>
      </c>
      <c r="H80" s="52">
        <v>5697</v>
      </c>
      <c r="I80" s="52">
        <v>1739</v>
      </c>
    </row>
    <row r="81" spans="1:9" x14ac:dyDescent="0.2">
      <c r="A81" s="45"/>
      <c r="B81" s="45" t="s">
        <v>170</v>
      </c>
      <c r="C81" s="52">
        <v>2485</v>
      </c>
      <c r="D81" s="52">
        <v>2411</v>
      </c>
      <c r="E81" s="52">
        <v>74</v>
      </c>
      <c r="F81" s="52">
        <v>11772</v>
      </c>
      <c r="G81" s="52">
        <v>2504</v>
      </c>
      <c r="H81" s="52">
        <v>7451</v>
      </c>
      <c r="I81" s="52">
        <v>1817</v>
      </c>
    </row>
    <row r="82" spans="1:9" x14ac:dyDescent="0.2">
      <c r="A82" s="45"/>
      <c r="B82" s="45" t="s">
        <v>171</v>
      </c>
      <c r="C82" s="52">
        <v>5451</v>
      </c>
      <c r="D82" s="52">
        <v>5224</v>
      </c>
      <c r="E82" s="52">
        <v>226</v>
      </c>
      <c r="F82" s="52">
        <v>9860</v>
      </c>
      <c r="G82" s="52">
        <v>2195</v>
      </c>
      <c r="H82" s="52">
        <v>6491</v>
      </c>
      <c r="I82" s="52">
        <v>1174</v>
      </c>
    </row>
    <row r="83" spans="1:9" x14ac:dyDescent="0.2">
      <c r="A83" s="45"/>
      <c r="B83" s="45" t="s">
        <v>166</v>
      </c>
      <c r="C83" s="45">
        <v>2507</v>
      </c>
      <c r="D83" s="45">
        <v>2422</v>
      </c>
      <c r="E83" s="45">
        <v>85</v>
      </c>
      <c r="F83" s="45">
        <v>10296</v>
      </c>
      <c r="G83" s="45">
        <v>2175</v>
      </c>
      <c r="H83" s="45">
        <v>6471</v>
      </c>
      <c r="I83" s="45">
        <v>1650</v>
      </c>
    </row>
    <row r="84" spans="1:9" x14ac:dyDescent="0.2">
      <c r="A84" s="45"/>
      <c r="B84" s="45" t="s">
        <v>167</v>
      </c>
      <c r="C84" s="45">
        <v>2907</v>
      </c>
      <c r="D84" s="45">
        <v>2807</v>
      </c>
      <c r="E84" s="45">
        <v>100</v>
      </c>
      <c r="F84" s="45">
        <v>10767</v>
      </c>
      <c r="G84" s="45">
        <v>2297</v>
      </c>
      <c r="H84" s="45">
        <v>6831</v>
      </c>
      <c r="I84" s="45">
        <v>1639</v>
      </c>
    </row>
    <row r="85" spans="1:9" x14ac:dyDescent="0.2">
      <c r="A85" s="45"/>
      <c r="B85" s="45" t="s">
        <v>172</v>
      </c>
      <c r="C85" s="45">
        <v>3590</v>
      </c>
      <c r="D85" s="45">
        <v>3459</v>
      </c>
      <c r="E85" s="45">
        <v>131</v>
      </c>
      <c r="F85" s="45">
        <v>11060</v>
      </c>
      <c r="G85" s="45">
        <v>2389</v>
      </c>
      <c r="H85" s="45">
        <v>7094</v>
      </c>
      <c r="I85" s="45">
        <v>1578</v>
      </c>
    </row>
    <row r="86" spans="1:9" x14ac:dyDescent="0.2">
      <c r="A86" s="45" t="s">
        <v>99</v>
      </c>
      <c r="B86" s="45"/>
      <c r="C86" s="45"/>
      <c r="D86" s="45"/>
      <c r="E86" s="45"/>
      <c r="F86" s="45"/>
      <c r="G86" s="45"/>
      <c r="H86" s="45"/>
      <c r="I86" s="45"/>
    </row>
    <row r="87" spans="1:9" x14ac:dyDescent="0.2">
      <c r="A87" s="45" t="s">
        <v>6</v>
      </c>
      <c r="B87" s="45" t="s">
        <v>6</v>
      </c>
      <c r="C87" s="45">
        <v>1384</v>
      </c>
      <c r="D87" s="45">
        <v>1349</v>
      </c>
      <c r="E87" s="45">
        <v>34</v>
      </c>
      <c r="F87" s="45">
        <v>5287</v>
      </c>
      <c r="G87" s="45">
        <v>1609</v>
      </c>
      <c r="H87" s="45">
        <v>2705</v>
      </c>
      <c r="I87" s="45">
        <v>973</v>
      </c>
    </row>
    <row r="88" spans="1:9" x14ac:dyDescent="0.2">
      <c r="A88" s="45"/>
      <c r="B88" s="45" t="s">
        <v>158</v>
      </c>
      <c r="C88" s="45">
        <v>468</v>
      </c>
      <c r="D88" s="45">
        <v>450</v>
      </c>
      <c r="E88" s="45">
        <v>17</v>
      </c>
      <c r="F88" s="45">
        <v>5096</v>
      </c>
      <c r="G88" s="45">
        <v>995</v>
      </c>
      <c r="H88" s="45">
        <v>3970</v>
      </c>
      <c r="I88" s="45">
        <v>131</v>
      </c>
    </row>
    <row r="89" spans="1:9" x14ac:dyDescent="0.2">
      <c r="A89" s="45"/>
      <c r="B89" s="45" t="s">
        <v>159</v>
      </c>
      <c r="C89" s="45">
        <v>102</v>
      </c>
      <c r="D89" s="45">
        <v>98</v>
      </c>
      <c r="E89" s="45">
        <v>4</v>
      </c>
      <c r="F89" s="45">
        <v>3303</v>
      </c>
      <c r="G89" s="45">
        <v>494</v>
      </c>
      <c r="H89" s="45">
        <v>2376</v>
      </c>
      <c r="I89" s="45">
        <v>433</v>
      </c>
    </row>
    <row r="90" spans="1:9" x14ac:dyDescent="0.2">
      <c r="A90" s="45"/>
      <c r="B90" s="45" t="s">
        <v>160</v>
      </c>
      <c r="C90" s="45">
        <v>160</v>
      </c>
      <c r="D90" s="45">
        <v>151</v>
      </c>
      <c r="E90" s="45">
        <v>9</v>
      </c>
      <c r="F90" s="45">
        <v>2169</v>
      </c>
      <c r="G90" s="45">
        <v>490</v>
      </c>
      <c r="H90" s="45">
        <v>1230</v>
      </c>
      <c r="I90" s="45">
        <v>448</v>
      </c>
    </row>
    <row r="91" spans="1:9" x14ac:dyDescent="0.2">
      <c r="A91" s="45"/>
      <c r="B91" s="45" t="s">
        <v>161</v>
      </c>
      <c r="C91" s="45">
        <v>246</v>
      </c>
      <c r="D91" s="45">
        <v>243</v>
      </c>
      <c r="E91" s="45">
        <v>3</v>
      </c>
      <c r="F91" s="45">
        <v>2989</v>
      </c>
      <c r="G91" s="45">
        <v>715</v>
      </c>
      <c r="H91" s="45">
        <v>1566</v>
      </c>
      <c r="I91" s="45">
        <v>707</v>
      </c>
    </row>
    <row r="92" spans="1:9" x14ac:dyDescent="0.2">
      <c r="A92" s="45"/>
      <c r="B92" s="45" t="s">
        <v>162</v>
      </c>
      <c r="C92" s="45">
        <v>297</v>
      </c>
      <c r="D92" s="45">
        <v>293</v>
      </c>
      <c r="E92" s="45">
        <v>4</v>
      </c>
      <c r="F92" s="45">
        <v>3241</v>
      </c>
      <c r="G92" s="45">
        <v>886</v>
      </c>
      <c r="H92" s="45">
        <v>1611</v>
      </c>
      <c r="I92" s="45">
        <v>743</v>
      </c>
    </row>
    <row r="93" spans="1:9" x14ac:dyDescent="0.2">
      <c r="A93" s="45"/>
      <c r="B93" s="45" t="s">
        <v>163</v>
      </c>
      <c r="C93" s="45">
        <v>506</v>
      </c>
      <c r="D93" s="45">
        <v>494</v>
      </c>
      <c r="E93" s="45">
        <v>11</v>
      </c>
      <c r="F93" s="45">
        <v>3976</v>
      </c>
      <c r="G93" s="45">
        <v>1064</v>
      </c>
      <c r="H93" s="45">
        <v>1993</v>
      </c>
      <c r="I93" s="45">
        <v>919</v>
      </c>
    </row>
    <row r="94" spans="1:9" x14ac:dyDescent="0.2">
      <c r="A94" s="45"/>
      <c r="B94" s="45" t="s">
        <v>164</v>
      </c>
      <c r="C94" s="45">
        <v>992</v>
      </c>
      <c r="D94" s="45">
        <v>961</v>
      </c>
      <c r="E94" s="45">
        <v>31</v>
      </c>
      <c r="F94" s="45">
        <v>5307</v>
      </c>
      <c r="G94" s="45">
        <v>1704</v>
      </c>
      <c r="H94" s="45">
        <v>2619</v>
      </c>
      <c r="I94" s="45">
        <v>984</v>
      </c>
    </row>
    <row r="95" spans="1:9" x14ac:dyDescent="0.2">
      <c r="A95" s="45"/>
      <c r="B95" s="45" t="s">
        <v>165</v>
      </c>
      <c r="C95" s="45">
        <v>1754</v>
      </c>
      <c r="D95" s="45">
        <v>1716</v>
      </c>
      <c r="E95" s="45">
        <v>38</v>
      </c>
      <c r="F95" s="45">
        <v>8074</v>
      </c>
      <c r="G95" s="45">
        <v>2552</v>
      </c>
      <c r="H95" s="45">
        <v>3969</v>
      </c>
      <c r="I95" s="45">
        <v>1552</v>
      </c>
    </row>
    <row r="96" spans="1:9" x14ac:dyDescent="0.2">
      <c r="A96" s="45"/>
      <c r="B96" s="45" t="s">
        <v>170</v>
      </c>
      <c r="C96" s="45">
        <v>3581</v>
      </c>
      <c r="D96" s="45">
        <v>3473</v>
      </c>
      <c r="E96" s="45">
        <v>108</v>
      </c>
      <c r="F96" s="45">
        <v>9571</v>
      </c>
      <c r="G96" s="45">
        <v>3467</v>
      </c>
      <c r="H96" s="45">
        <v>4446</v>
      </c>
      <c r="I96" s="45">
        <v>1658</v>
      </c>
    </row>
    <row r="97" spans="1:9" x14ac:dyDescent="0.2">
      <c r="A97" s="45"/>
      <c r="B97" s="45" t="s">
        <v>171</v>
      </c>
      <c r="C97" s="45">
        <v>7537</v>
      </c>
      <c r="D97" s="45">
        <v>7389</v>
      </c>
      <c r="E97" s="45">
        <v>148</v>
      </c>
      <c r="F97" s="45">
        <v>8138</v>
      </c>
      <c r="G97" s="45">
        <v>3126</v>
      </c>
      <c r="H97" s="45">
        <v>3965</v>
      </c>
      <c r="I97" s="45">
        <v>1047</v>
      </c>
    </row>
    <row r="98" spans="1:9" x14ac:dyDescent="0.2">
      <c r="A98" s="45"/>
      <c r="B98" s="45" t="s">
        <v>166</v>
      </c>
      <c r="C98" s="45">
        <v>3380</v>
      </c>
      <c r="D98" s="45">
        <v>3300</v>
      </c>
      <c r="E98" s="45">
        <v>80</v>
      </c>
      <c r="F98" s="45">
        <v>8584</v>
      </c>
      <c r="G98" s="45">
        <v>2959</v>
      </c>
      <c r="H98" s="45">
        <v>4127</v>
      </c>
      <c r="I98" s="45">
        <v>1498</v>
      </c>
    </row>
    <row r="99" spans="1:9" x14ac:dyDescent="0.2">
      <c r="A99" s="45"/>
      <c r="B99" s="45" t="s">
        <v>167</v>
      </c>
      <c r="C99" s="45">
        <v>3953</v>
      </c>
      <c r="D99" s="45">
        <v>3858</v>
      </c>
      <c r="E99" s="45">
        <v>95</v>
      </c>
      <c r="F99" s="45">
        <v>8890</v>
      </c>
      <c r="G99" s="45">
        <v>3167</v>
      </c>
      <c r="H99" s="45">
        <v>4189</v>
      </c>
      <c r="I99" s="45">
        <v>1534</v>
      </c>
    </row>
    <row r="100" spans="1:9" x14ac:dyDescent="0.2">
      <c r="A100" s="45"/>
      <c r="B100" s="45" t="s">
        <v>172</v>
      </c>
      <c r="C100" s="45">
        <v>4946</v>
      </c>
      <c r="D100" s="45">
        <v>4824</v>
      </c>
      <c r="E100" s="45">
        <v>122</v>
      </c>
      <c r="F100" s="45">
        <v>9076</v>
      </c>
      <c r="G100" s="45">
        <v>3350</v>
      </c>
      <c r="H100" s="45">
        <v>4280</v>
      </c>
      <c r="I100" s="45">
        <v>1447</v>
      </c>
    </row>
    <row r="101" spans="1:9" x14ac:dyDescent="0.2">
      <c r="A101" s="45" t="s">
        <v>29</v>
      </c>
      <c r="B101" s="45" t="s">
        <v>6</v>
      </c>
      <c r="C101" s="45">
        <v>1266</v>
      </c>
      <c r="D101" s="45">
        <v>1242</v>
      </c>
      <c r="E101" s="45">
        <v>24</v>
      </c>
      <c r="F101" s="45">
        <v>4831</v>
      </c>
      <c r="G101" s="45">
        <v>1494</v>
      </c>
      <c r="H101" s="45">
        <v>2485</v>
      </c>
      <c r="I101" s="45">
        <v>852</v>
      </c>
    </row>
    <row r="102" spans="1:9" x14ac:dyDescent="0.2">
      <c r="A102" s="45"/>
      <c r="B102" s="45" t="s">
        <v>158</v>
      </c>
      <c r="C102" s="45">
        <v>456</v>
      </c>
      <c r="D102" s="45">
        <v>456</v>
      </c>
      <c r="E102" s="45" t="s">
        <v>61</v>
      </c>
      <c r="F102" s="45">
        <v>5320</v>
      </c>
      <c r="G102" s="45">
        <v>1072</v>
      </c>
      <c r="H102" s="45">
        <v>4120</v>
      </c>
      <c r="I102" s="45">
        <v>128</v>
      </c>
    </row>
    <row r="103" spans="1:9" x14ac:dyDescent="0.2">
      <c r="A103" s="45"/>
      <c r="B103" s="45" t="s">
        <v>159</v>
      </c>
      <c r="C103" s="45">
        <v>95</v>
      </c>
      <c r="D103" s="45">
        <v>95</v>
      </c>
      <c r="E103" s="45" t="s">
        <v>61</v>
      </c>
      <c r="F103" s="45">
        <v>3368</v>
      </c>
      <c r="G103" s="45">
        <v>571</v>
      </c>
      <c r="H103" s="45">
        <v>2427</v>
      </c>
      <c r="I103" s="45">
        <v>370</v>
      </c>
    </row>
    <row r="104" spans="1:9" x14ac:dyDescent="0.2">
      <c r="A104" s="45"/>
      <c r="B104" s="45" t="s">
        <v>160</v>
      </c>
      <c r="C104" s="45">
        <v>159</v>
      </c>
      <c r="D104" s="45">
        <v>147</v>
      </c>
      <c r="E104" s="45">
        <v>12</v>
      </c>
      <c r="F104" s="45">
        <v>1695</v>
      </c>
      <c r="G104" s="45">
        <v>404</v>
      </c>
      <c r="H104" s="45">
        <v>1062</v>
      </c>
      <c r="I104" s="45">
        <v>230</v>
      </c>
    </row>
    <row r="105" spans="1:9" x14ac:dyDescent="0.2">
      <c r="A105" s="45"/>
      <c r="B105" s="45" t="s">
        <v>161</v>
      </c>
      <c r="C105" s="45">
        <v>196</v>
      </c>
      <c r="D105" s="45">
        <v>196</v>
      </c>
      <c r="E105" s="45" t="s">
        <v>61</v>
      </c>
      <c r="F105" s="45">
        <v>2385</v>
      </c>
      <c r="G105" s="45">
        <v>513</v>
      </c>
      <c r="H105" s="45">
        <v>1301</v>
      </c>
      <c r="I105" s="45">
        <v>570</v>
      </c>
    </row>
    <row r="106" spans="1:9" x14ac:dyDescent="0.2">
      <c r="A106" s="45"/>
      <c r="B106" s="45" t="s">
        <v>162</v>
      </c>
      <c r="C106" s="45">
        <v>268</v>
      </c>
      <c r="D106" s="45">
        <v>259</v>
      </c>
      <c r="E106" s="45">
        <v>9</v>
      </c>
      <c r="F106" s="45">
        <v>2628</v>
      </c>
      <c r="G106" s="45">
        <v>639</v>
      </c>
      <c r="H106" s="45">
        <v>1308</v>
      </c>
      <c r="I106" s="45">
        <v>681</v>
      </c>
    </row>
    <row r="107" spans="1:9" x14ac:dyDescent="0.2">
      <c r="A107" s="45"/>
      <c r="B107" s="45" t="s">
        <v>163</v>
      </c>
      <c r="C107" s="45">
        <v>580</v>
      </c>
      <c r="D107" s="45">
        <v>576</v>
      </c>
      <c r="E107" s="45">
        <v>4</v>
      </c>
      <c r="F107" s="45">
        <v>3364</v>
      </c>
      <c r="G107" s="45">
        <v>967</v>
      </c>
      <c r="H107" s="45">
        <v>1634</v>
      </c>
      <c r="I107" s="45">
        <v>763</v>
      </c>
    </row>
    <row r="108" spans="1:9" x14ac:dyDescent="0.2">
      <c r="A108" s="45"/>
      <c r="B108" s="45" t="s">
        <v>164</v>
      </c>
      <c r="C108" s="45">
        <v>1127</v>
      </c>
      <c r="D108" s="45">
        <v>1106</v>
      </c>
      <c r="E108" s="45">
        <v>22</v>
      </c>
      <c r="F108" s="45">
        <v>5002</v>
      </c>
      <c r="G108" s="45">
        <v>1655</v>
      </c>
      <c r="H108" s="45">
        <v>2630</v>
      </c>
      <c r="I108" s="45">
        <v>717</v>
      </c>
    </row>
    <row r="109" spans="1:9" x14ac:dyDescent="0.2">
      <c r="A109" s="45"/>
      <c r="B109" s="45" t="s">
        <v>165</v>
      </c>
      <c r="C109" s="45">
        <v>1984</v>
      </c>
      <c r="D109" s="45">
        <v>1955</v>
      </c>
      <c r="E109" s="45">
        <v>30</v>
      </c>
      <c r="F109" s="45">
        <v>8297</v>
      </c>
      <c r="G109" s="45">
        <v>2590</v>
      </c>
      <c r="H109" s="45">
        <v>4022</v>
      </c>
      <c r="I109" s="45">
        <v>1685</v>
      </c>
    </row>
    <row r="110" spans="1:9" x14ac:dyDescent="0.2">
      <c r="A110" s="45"/>
      <c r="B110" s="45" t="s">
        <v>170</v>
      </c>
      <c r="C110" s="45">
        <v>3800</v>
      </c>
      <c r="D110" s="45">
        <v>3739</v>
      </c>
      <c r="E110" s="45">
        <v>61</v>
      </c>
      <c r="F110" s="45">
        <v>9635</v>
      </c>
      <c r="G110" s="45">
        <v>3746</v>
      </c>
      <c r="H110" s="45">
        <v>4350</v>
      </c>
      <c r="I110" s="45">
        <v>1539</v>
      </c>
    </row>
    <row r="111" spans="1:9" x14ac:dyDescent="0.2">
      <c r="A111" s="45"/>
      <c r="B111" s="45" t="s">
        <v>171</v>
      </c>
      <c r="C111" s="45">
        <v>7373</v>
      </c>
      <c r="D111" s="45">
        <v>7162</v>
      </c>
      <c r="E111" s="45">
        <v>211</v>
      </c>
      <c r="F111" s="45">
        <v>8117</v>
      </c>
      <c r="G111" s="45">
        <v>3449</v>
      </c>
      <c r="H111" s="45">
        <v>3527</v>
      </c>
      <c r="I111" s="45">
        <v>1141</v>
      </c>
    </row>
    <row r="112" spans="1:9" x14ac:dyDescent="0.2">
      <c r="A112" s="45"/>
      <c r="B112" s="45" t="s">
        <v>166</v>
      </c>
      <c r="C112" s="45">
        <v>3294</v>
      </c>
      <c r="D112" s="45">
        <v>3230</v>
      </c>
      <c r="E112" s="45">
        <v>64</v>
      </c>
      <c r="F112" s="45">
        <v>8711</v>
      </c>
      <c r="G112" s="45">
        <v>3082</v>
      </c>
      <c r="H112" s="45">
        <v>4064</v>
      </c>
      <c r="I112" s="45">
        <v>1565</v>
      </c>
    </row>
    <row r="113" spans="1:9" x14ac:dyDescent="0.2">
      <c r="A113" s="45"/>
      <c r="B113" s="45" t="s">
        <v>167</v>
      </c>
      <c r="C113" s="45">
        <v>3866</v>
      </c>
      <c r="D113" s="45">
        <v>3783</v>
      </c>
      <c r="E113" s="45">
        <v>82</v>
      </c>
      <c r="F113" s="45">
        <v>9156</v>
      </c>
      <c r="G113" s="45">
        <v>3379</v>
      </c>
      <c r="H113" s="45">
        <v>4075</v>
      </c>
      <c r="I113" s="45">
        <v>1701</v>
      </c>
    </row>
    <row r="114" spans="1:9" x14ac:dyDescent="0.2">
      <c r="A114" s="45"/>
      <c r="B114" s="45" t="s">
        <v>172</v>
      </c>
      <c r="C114" s="45">
        <v>4833</v>
      </c>
      <c r="D114" s="45">
        <v>4729</v>
      </c>
      <c r="E114" s="45">
        <v>105</v>
      </c>
      <c r="F114" s="45">
        <v>9196</v>
      </c>
      <c r="G114" s="45">
        <v>3660</v>
      </c>
      <c r="H114" s="45">
        <v>4112</v>
      </c>
      <c r="I114" s="45">
        <v>1424</v>
      </c>
    </row>
    <row r="115" spans="1:9" x14ac:dyDescent="0.2">
      <c r="A115" s="45" t="s">
        <v>30</v>
      </c>
      <c r="B115" s="45" t="s">
        <v>6</v>
      </c>
      <c r="C115" s="45">
        <v>1489</v>
      </c>
      <c r="D115" s="45">
        <v>1445</v>
      </c>
      <c r="E115" s="45">
        <v>44</v>
      </c>
      <c r="F115" s="45">
        <v>5695</v>
      </c>
      <c r="G115" s="45">
        <v>1712</v>
      </c>
      <c r="H115" s="45">
        <v>2902</v>
      </c>
      <c r="I115" s="45">
        <v>1081</v>
      </c>
    </row>
    <row r="116" spans="1:9" x14ac:dyDescent="0.2">
      <c r="A116" s="45"/>
      <c r="B116" s="45" t="s">
        <v>158</v>
      </c>
      <c r="C116" s="45">
        <v>480</v>
      </c>
      <c r="D116" s="45">
        <v>444</v>
      </c>
      <c r="E116" s="45">
        <v>35</v>
      </c>
      <c r="F116" s="45">
        <v>4861</v>
      </c>
      <c r="G116" s="45">
        <v>915</v>
      </c>
      <c r="H116" s="45">
        <v>3812</v>
      </c>
      <c r="I116" s="45">
        <v>134</v>
      </c>
    </row>
    <row r="117" spans="1:9" x14ac:dyDescent="0.2">
      <c r="A117" s="45"/>
      <c r="B117" s="45" t="s">
        <v>159</v>
      </c>
      <c r="C117" s="45">
        <v>109</v>
      </c>
      <c r="D117" s="45">
        <v>101</v>
      </c>
      <c r="E117" s="45">
        <v>7</v>
      </c>
      <c r="F117" s="45">
        <v>3234</v>
      </c>
      <c r="G117" s="45">
        <v>412</v>
      </c>
      <c r="H117" s="45">
        <v>2323</v>
      </c>
      <c r="I117" s="45">
        <v>499</v>
      </c>
    </row>
    <row r="118" spans="1:9" x14ac:dyDescent="0.2">
      <c r="A118" s="45"/>
      <c r="B118" s="45" t="s">
        <v>160</v>
      </c>
      <c r="C118" s="45">
        <v>161</v>
      </c>
      <c r="D118" s="45">
        <v>155</v>
      </c>
      <c r="E118" s="45">
        <v>6</v>
      </c>
      <c r="F118" s="45">
        <v>2667</v>
      </c>
      <c r="G118" s="45">
        <v>582</v>
      </c>
      <c r="H118" s="45">
        <v>1408</v>
      </c>
      <c r="I118" s="45">
        <v>678</v>
      </c>
    </row>
    <row r="119" spans="1:9" x14ac:dyDescent="0.2">
      <c r="A119" s="45"/>
      <c r="B119" s="45" t="s">
        <v>161</v>
      </c>
      <c r="C119" s="45">
        <v>297</v>
      </c>
      <c r="D119" s="45">
        <v>292</v>
      </c>
      <c r="E119" s="45">
        <v>6</v>
      </c>
      <c r="F119" s="45">
        <v>3603</v>
      </c>
      <c r="G119" s="45">
        <v>920</v>
      </c>
      <c r="H119" s="45">
        <v>1835</v>
      </c>
      <c r="I119" s="45">
        <v>847</v>
      </c>
    </row>
    <row r="120" spans="1:9" x14ac:dyDescent="0.2">
      <c r="A120" s="45"/>
      <c r="B120" s="45" t="s">
        <v>162</v>
      </c>
      <c r="C120" s="45">
        <v>326</v>
      </c>
      <c r="D120" s="45">
        <v>326</v>
      </c>
      <c r="E120" s="45" t="s">
        <v>61</v>
      </c>
      <c r="F120" s="45">
        <v>3844</v>
      </c>
      <c r="G120" s="45">
        <v>1130</v>
      </c>
      <c r="H120" s="45">
        <v>1910</v>
      </c>
      <c r="I120" s="45">
        <v>804</v>
      </c>
    </row>
    <row r="121" spans="1:9" x14ac:dyDescent="0.2">
      <c r="A121" s="45"/>
      <c r="B121" s="45" t="s">
        <v>163</v>
      </c>
      <c r="C121" s="45">
        <v>435</v>
      </c>
      <c r="D121" s="45">
        <v>416</v>
      </c>
      <c r="E121" s="45">
        <v>19</v>
      </c>
      <c r="F121" s="45">
        <v>4562</v>
      </c>
      <c r="G121" s="45">
        <v>1158</v>
      </c>
      <c r="H121" s="45">
        <v>2336</v>
      </c>
      <c r="I121" s="45">
        <v>1068</v>
      </c>
    </row>
    <row r="122" spans="1:9" x14ac:dyDescent="0.2">
      <c r="A122" s="45"/>
      <c r="B122" s="45" t="s">
        <v>164</v>
      </c>
      <c r="C122" s="45">
        <v>867</v>
      </c>
      <c r="D122" s="45">
        <v>827</v>
      </c>
      <c r="E122" s="45">
        <v>40</v>
      </c>
      <c r="F122" s="45">
        <v>5588</v>
      </c>
      <c r="G122" s="45">
        <v>1748</v>
      </c>
      <c r="H122" s="45">
        <v>2610</v>
      </c>
      <c r="I122" s="45">
        <v>1230</v>
      </c>
    </row>
    <row r="123" spans="1:9" x14ac:dyDescent="0.2">
      <c r="A123" s="45"/>
      <c r="B123" s="45" t="s">
        <v>165</v>
      </c>
      <c r="C123" s="45">
        <v>1558</v>
      </c>
      <c r="D123" s="45">
        <v>1513</v>
      </c>
      <c r="E123" s="45">
        <v>44</v>
      </c>
      <c r="F123" s="45">
        <v>7882</v>
      </c>
      <c r="G123" s="45">
        <v>2520</v>
      </c>
      <c r="H123" s="45">
        <v>3923</v>
      </c>
      <c r="I123" s="45">
        <v>1439</v>
      </c>
    </row>
    <row r="124" spans="1:9" x14ac:dyDescent="0.2">
      <c r="A124" s="45"/>
      <c r="B124" s="45" t="s">
        <v>170</v>
      </c>
      <c r="C124" s="45">
        <v>3428</v>
      </c>
      <c r="D124" s="45">
        <v>3288</v>
      </c>
      <c r="E124" s="45">
        <v>140</v>
      </c>
      <c r="F124" s="45">
        <v>9526</v>
      </c>
      <c r="G124" s="45">
        <v>3274</v>
      </c>
      <c r="H124" s="45">
        <v>4512</v>
      </c>
      <c r="I124" s="45">
        <v>1740</v>
      </c>
    </row>
    <row r="125" spans="1:9" x14ac:dyDescent="0.2">
      <c r="A125" s="45"/>
      <c r="B125" s="45" t="s">
        <v>171</v>
      </c>
      <c r="C125" s="45">
        <v>7613</v>
      </c>
      <c r="D125" s="45">
        <v>7494</v>
      </c>
      <c r="E125" s="45">
        <v>119</v>
      </c>
      <c r="F125" s="45">
        <v>8147</v>
      </c>
      <c r="G125" s="45">
        <v>2977</v>
      </c>
      <c r="H125" s="45">
        <v>4167</v>
      </c>
      <c r="I125" s="45">
        <v>1003</v>
      </c>
    </row>
    <row r="126" spans="1:9" x14ac:dyDescent="0.2">
      <c r="A126" s="45"/>
      <c r="B126" s="45" t="s">
        <v>166</v>
      </c>
      <c r="C126" s="45">
        <v>3442</v>
      </c>
      <c r="D126" s="45">
        <v>3350</v>
      </c>
      <c r="E126" s="45">
        <v>92</v>
      </c>
      <c r="F126" s="45">
        <v>8494</v>
      </c>
      <c r="G126" s="45">
        <v>2870</v>
      </c>
      <c r="H126" s="45">
        <v>4173</v>
      </c>
      <c r="I126" s="45">
        <v>1451</v>
      </c>
    </row>
    <row r="127" spans="1:9" x14ac:dyDescent="0.2">
      <c r="A127" s="45"/>
      <c r="B127" s="45" t="s">
        <v>167</v>
      </c>
      <c r="C127" s="45">
        <v>4011</v>
      </c>
      <c r="D127" s="45">
        <v>3908</v>
      </c>
      <c r="E127" s="45">
        <v>103</v>
      </c>
      <c r="F127" s="45">
        <v>8711</v>
      </c>
      <c r="G127" s="45">
        <v>3025</v>
      </c>
      <c r="H127" s="45">
        <v>4265</v>
      </c>
      <c r="I127" s="45">
        <v>1421</v>
      </c>
    </row>
    <row r="128" spans="1:9" x14ac:dyDescent="0.2">
      <c r="A128" s="45"/>
      <c r="B128" s="45" t="s">
        <v>172</v>
      </c>
      <c r="C128" s="45">
        <v>5015</v>
      </c>
      <c r="D128" s="45">
        <v>4882</v>
      </c>
      <c r="E128" s="45">
        <v>132</v>
      </c>
      <c r="F128" s="45">
        <v>9004</v>
      </c>
      <c r="G128" s="45">
        <v>3162</v>
      </c>
      <c r="H128" s="45">
        <v>4381</v>
      </c>
      <c r="I128" s="45">
        <v>1461</v>
      </c>
    </row>
    <row r="129" spans="1:9" x14ac:dyDescent="0.2">
      <c r="A129" s="45" t="s">
        <v>100</v>
      </c>
      <c r="B129" s="45"/>
      <c r="C129" s="45"/>
      <c r="D129" s="45"/>
      <c r="E129" s="45"/>
      <c r="F129" s="45"/>
      <c r="G129" s="45"/>
      <c r="H129" s="45"/>
      <c r="I129" s="45"/>
    </row>
    <row r="130" spans="1:9" x14ac:dyDescent="0.2">
      <c r="A130" s="45" t="s">
        <v>6</v>
      </c>
      <c r="B130" s="45" t="s">
        <v>6</v>
      </c>
      <c r="C130" s="45">
        <v>1068</v>
      </c>
      <c r="D130" s="45">
        <v>1017</v>
      </c>
      <c r="E130" s="45">
        <v>50</v>
      </c>
      <c r="F130" s="45">
        <v>5633</v>
      </c>
      <c r="G130" s="45">
        <v>1228</v>
      </c>
      <c r="H130" s="45">
        <v>3562</v>
      </c>
      <c r="I130" s="45">
        <v>843</v>
      </c>
    </row>
    <row r="131" spans="1:9" x14ac:dyDescent="0.2">
      <c r="A131" s="45"/>
      <c r="B131" s="45" t="s">
        <v>158</v>
      </c>
      <c r="C131" s="45">
        <v>280</v>
      </c>
      <c r="D131" s="45">
        <v>280</v>
      </c>
      <c r="E131" s="45" t="s">
        <v>61</v>
      </c>
      <c r="F131" s="45">
        <v>6359</v>
      </c>
      <c r="G131" s="45">
        <v>1051</v>
      </c>
      <c r="H131" s="45">
        <v>4947</v>
      </c>
      <c r="I131" s="45">
        <v>360</v>
      </c>
    </row>
    <row r="132" spans="1:9" x14ac:dyDescent="0.2">
      <c r="A132" s="45"/>
      <c r="B132" s="45" t="s">
        <v>159</v>
      </c>
      <c r="C132" s="45">
        <v>92</v>
      </c>
      <c r="D132" s="45">
        <v>92</v>
      </c>
      <c r="E132" s="45" t="s">
        <v>61</v>
      </c>
      <c r="F132" s="45">
        <v>3404</v>
      </c>
      <c r="G132" s="45">
        <v>363</v>
      </c>
      <c r="H132" s="45">
        <v>2119</v>
      </c>
      <c r="I132" s="45">
        <v>922</v>
      </c>
    </row>
    <row r="133" spans="1:9" x14ac:dyDescent="0.2">
      <c r="A133" s="45"/>
      <c r="B133" s="45" t="s">
        <v>160</v>
      </c>
      <c r="C133" s="45">
        <v>143</v>
      </c>
      <c r="D133" s="45">
        <v>127</v>
      </c>
      <c r="E133" s="45">
        <v>16</v>
      </c>
      <c r="F133" s="45">
        <v>2064</v>
      </c>
      <c r="G133" s="45">
        <v>427</v>
      </c>
      <c r="H133" s="45">
        <v>1148</v>
      </c>
      <c r="I133" s="45">
        <v>489</v>
      </c>
    </row>
    <row r="134" spans="1:9" x14ac:dyDescent="0.2">
      <c r="A134" s="45"/>
      <c r="B134" s="45" t="s">
        <v>161</v>
      </c>
      <c r="C134" s="45">
        <v>311</v>
      </c>
      <c r="D134" s="45">
        <v>288</v>
      </c>
      <c r="E134" s="45">
        <v>23</v>
      </c>
      <c r="F134" s="45">
        <v>2930</v>
      </c>
      <c r="G134" s="45">
        <v>704</v>
      </c>
      <c r="H134" s="45">
        <v>1520</v>
      </c>
      <c r="I134" s="45">
        <v>706</v>
      </c>
    </row>
    <row r="135" spans="1:9" x14ac:dyDescent="0.2">
      <c r="A135" s="45"/>
      <c r="B135" s="45" t="s">
        <v>162</v>
      </c>
      <c r="C135" s="45">
        <v>379</v>
      </c>
      <c r="D135" s="45">
        <v>363</v>
      </c>
      <c r="E135" s="45">
        <v>16</v>
      </c>
      <c r="F135" s="45">
        <v>3240</v>
      </c>
      <c r="G135" s="45">
        <v>690</v>
      </c>
      <c r="H135" s="45">
        <v>1858</v>
      </c>
      <c r="I135" s="45">
        <v>691</v>
      </c>
    </row>
    <row r="136" spans="1:9" x14ac:dyDescent="0.2">
      <c r="A136" s="45"/>
      <c r="B136" s="45" t="s">
        <v>163</v>
      </c>
      <c r="C136" s="45">
        <v>530</v>
      </c>
      <c r="D136" s="45">
        <v>517</v>
      </c>
      <c r="E136" s="45">
        <v>14</v>
      </c>
      <c r="F136" s="45">
        <v>3818</v>
      </c>
      <c r="G136" s="45">
        <v>891</v>
      </c>
      <c r="H136" s="45">
        <v>2220</v>
      </c>
      <c r="I136" s="45">
        <v>708</v>
      </c>
    </row>
    <row r="137" spans="1:9" x14ac:dyDescent="0.2">
      <c r="A137" s="45"/>
      <c r="B137" s="45" t="s">
        <v>164</v>
      </c>
      <c r="C137" s="45">
        <v>798</v>
      </c>
      <c r="D137" s="45">
        <v>789</v>
      </c>
      <c r="E137" s="45">
        <v>9</v>
      </c>
      <c r="F137" s="45">
        <v>5710</v>
      </c>
      <c r="G137" s="45">
        <v>1285</v>
      </c>
      <c r="H137" s="45">
        <v>3423</v>
      </c>
      <c r="I137" s="45">
        <v>1003</v>
      </c>
    </row>
    <row r="138" spans="1:9" x14ac:dyDescent="0.2">
      <c r="A138" s="45"/>
      <c r="B138" s="45" t="s">
        <v>165</v>
      </c>
      <c r="C138" s="45">
        <v>1401</v>
      </c>
      <c r="D138" s="45">
        <v>1343</v>
      </c>
      <c r="E138" s="45">
        <v>57</v>
      </c>
      <c r="F138" s="45">
        <v>8266</v>
      </c>
      <c r="G138" s="45">
        <v>1780</v>
      </c>
      <c r="H138" s="45">
        <v>5343</v>
      </c>
      <c r="I138" s="45">
        <v>1143</v>
      </c>
    </row>
    <row r="139" spans="1:9" x14ac:dyDescent="0.2">
      <c r="A139" s="45"/>
      <c r="B139" s="45" t="s">
        <v>170</v>
      </c>
      <c r="C139" s="45">
        <v>2423</v>
      </c>
      <c r="D139" s="45">
        <v>2309</v>
      </c>
      <c r="E139" s="45">
        <v>114</v>
      </c>
      <c r="F139" s="45">
        <v>10376</v>
      </c>
      <c r="G139" s="45">
        <v>2424</v>
      </c>
      <c r="H139" s="45">
        <v>6997</v>
      </c>
      <c r="I139" s="45">
        <v>955</v>
      </c>
    </row>
    <row r="140" spans="1:9" x14ac:dyDescent="0.2">
      <c r="A140" s="45"/>
      <c r="B140" s="45" t="s">
        <v>171</v>
      </c>
      <c r="C140" s="45">
        <v>4685</v>
      </c>
      <c r="D140" s="45">
        <v>4367</v>
      </c>
      <c r="E140" s="45">
        <v>318</v>
      </c>
      <c r="F140" s="45">
        <v>8893</v>
      </c>
      <c r="G140" s="45">
        <v>2084</v>
      </c>
      <c r="H140" s="45">
        <v>6000</v>
      </c>
      <c r="I140" s="45">
        <v>810</v>
      </c>
    </row>
    <row r="141" spans="1:9" x14ac:dyDescent="0.2">
      <c r="A141" s="45"/>
      <c r="B141" s="45" t="s">
        <v>166</v>
      </c>
      <c r="C141" s="45">
        <v>2322</v>
      </c>
      <c r="D141" s="45">
        <v>2200</v>
      </c>
      <c r="E141" s="45">
        <v>122</v>
      </c>
      <c r="F141" s="45">
        <v>9075</v>
      </c>
      <c r="G141" s="45">
        <v>2047</v>
      </c>
      <c r="H141" s="45">
        <v>6007</v>
      </c>
      <c r="I141" s="45">
        <v>1022</v>
      </c>
    </row>
    <row r="142" spans="1:9" x14ac:dyDescent="0.2">
      <c r="A142" s="45"/>
      <c r="B142" s="45" t="s">
        <v>167</v>
      </c>
      <c r="C142" s="45">
        <v>2675</v>
      </c>
      <c r="D142" s="45">
        <v>2528</v>
      </c>
      <c r="E142" s="45">
        <v>147</v>
      </c>
      <c r="F142" s="45">
        <v>9618</v>
      </c>
      <c r="G142" s="45">
        <v>2203</v>
      </c>
      <c r="H142" s="45">
        <v>6389</v>
      </c>
      <c r="I142" s="45">
        <v>1026</v>
      </c>
    </row>
    <row r="143" spans="1:9" x14ac:dyDescent="0.2">
      <c r="A143" s="45"/>
      <c r="B143" s="45" t="s">
        <v>172</v>
      </c>
      <c r="C143" s="45">
        <v>3214</v>
      </c>
      <c r="D143" s="45">
        <v>3029</v>
      </c>
      <c r="E143" s="45">
        <v>185</v>
      </c>
      <c r="F143" s="45">
        <v>9858</v>
      </c>
      <c r="G143" s="45">
        <v>2305</v>
      </c>
      <c r="H143" s="45">
        <v>6648</v>
      </c>
      <c r="I143" s="45">
        <v>904</v>
      </c>
    </row>
    <row r="144" spans="1:9" x14ac:dyDescent="0.2">
      <c r="A144" s="45" t="s">
        <v>29</v>
      </c>
      <c r="B144" s="45" t="s">
        <v>6</v>
      </c>
      <c r="C144" s="45">
        <v>1034</v>
      </c>
      <c r="D144" s="45">
        <v>984</v>
      </c>
      <c r="E144" s="45">
        <v>50</v>
      </c>
      <c r="F144" s="45">
        <v>5160</v>
      </c>
      <c r="G144" s="45">
        <v>1152</v>
      </c>
      <c r="H144" s="45">
        <v>3221</v>
      </c>
      <c r="I144" s="45">
        <v>788</v>
      </c>
    </row>
    <row r="145" spans="1:9" x14ac:dyDescent="0.2">
      <c r="A145" s="45"/>
      <c r="B145" s="45" t="s">
        <v>158</v>
      </c>
      <c r="C145" s="45">
        <v>376</v>
      </c>
      <c r="D145" s="45">
        <v>376</v>
      </c>
      <c r="E145" s="45" t="s">
        <v>61</v>
      </c>
      <c r="F145" s="45">
        <v>7335</v>
      </c>
      <c r="G145" s="45">
        <v>1251</v>
      </c>
      <c r="H145" s="45">
        <v>5780</v>
      </c>
      <c r="I145" s="45">
        <v>304</v>
      </c>
    </row>
    <row r="146" spans="1:9" x14ac:dyDescent="0.2">
      <c r="A146" s="45"/>
      <c r="B146" s="45" t="s">
        <v>159</v>
      </c>
      <c r="C146" s="45">
        <v>89</v>
      </c>
      <c r="D146" s="45">
        <v>89</v>
      </c>
      <c r="E146" s="45" t="s">
        <v>61</v>
      </c>
      <c r="F146" s="45">
        <v>3561</v>
      </c>
      <c r="G146" s="45">
        <v>413</v>
      </c>
      <c r="H146" s="45">
        <v>2287</v>
      </c>
      <c r="I146" s="45">
        <v>861</v>
      </c>
    </row>
    <row r="147" spans="1:9" x14ac:dyDescent="0.2">
      <c r="A147" s="45"/>
      <c r="B147" s="45" t="s">
        <v>160</v>
      </c>
      <c r="C147" s="45">
        <v>130</v>
      </c>
      <c r="D147" s="45">
        <v>115</v>
      </c>
      <c r="E147" s="45">
        <v>15</v>
      </c>
      <c r="F147" s="45">
        <v>1947</v>
      </c>
      <c r="G147" s="45">
        <v>438</v>
      </c>
      <c r="H147" s="45">
        <v>1021</v>
      </c>
      <c r="I147" s="45">
        <v>487</v>
      </c>
    </row>
    <row r="148" spans="1:9" x14ac:dyDescent="0.2">
      <c r="A148" s="45"/>
      <c r="B148" s="45" t="s">
        <v>161</v>
      </c>
      <c r="C148" s="45">
        <v>204</v>
      </c>
      <c r="D148" s="45">
        <v>204</v>
      </c>
      <c r="E148" s="45" t="s">
        <v>61</v>
      </c>
      <c r="F148" s="45">
        <v>2392</v>
      </c>
      <c r="G148" s="45">
        <v>572</v>
      </c>
      <c r="H148" s="45">
        <v>1154</v>
      </c>
      <c r="I148" s="45">
        <v>667</v>
      </c>
    </row>
    <row r="149" spans="1:9" x14ac:dyDescent="0.2">
      <c r="A149" s="45"/>
      <c r="B149" s="45" t="s">
        <v>162</v>
      </c>
      <c r="C149" s="45">
        <v>364</v>
      </c>
      <c r="D149" s="45">
        <v>353</v>
      </c>
      <c r="E149" s="45">
        <v>11</v>
      </c>
      <c r="F149" s="45">
        <v>2770</v>
      </c>
      <c r="G149" s="45">
        <v>584</v>
      </c>
      <c r="H149" s="45">
        <v>1595</v>
      </c>
      <c r="I149" s="45">
        <v>591</v>
      </c>
    </row>
    <row r="150" spans="1:9" x14ac:dyDescent="0.2">
      <c r="A150" s="45"/>
      <c r="B150" s="45" t="s">
        <v>163</v>
      </c>
      <c r="C150" s="45">
        <v>545</v>
      </c>
      <c r="D150" s="45">
        <v>517</v>
      </c>
      <c r="E150" s="45">
        <v>28</v>
      </c>
      <c r="F150" s="45">
        <v>3272</v>
      </c>
      <c r="G150" s="45">
        <v>785</v>
      </c>
      <c r="H150" s="45">
        <v>1888</v>
      </c>
      <c r="I150" s="45">
        <v>600</v>
      </c>
    </row>
    <row r="151" spans="1:9" x14ac:dyDescent="0.2">
      <c r="A151" s="45"/>
      <c r="B151" s="45" t="s">
        <v>164</v>
      </c>
      <c r="C151" s="45">
        <v>969</v>
      </c>
      <c r="D151" s="45">
        <v>951</v>
      </c>
      <c r="E151" s="45">
        <v>19</v>
      </c>
      <c r="F151" s="45">
        <v>5305</v>
      </c>
      <c r="G151" s="45">
        <v>1257</v>
      </c>
      <c r="H151" s="45">
        <v>3199</v>
      </c>
      <c r="I151" s="45">
        <v>849</v>
      </c>
    </row>
    <row r="152" spans="1:9" x14ac:dyDescent="0.2">
      <c r="A152" s="45"/>
      <c r="B152" s="45" t="s">
        <v>165</v>
      </c>
      <c r="C152" s="45">
        <v>1730</v>
      </c>
      <c r="D152" s="45">
        <v>1632</v>
      </c>
      <c r="E152" s="45">
        <v>98</v>
      </c>
      <c r="F152" s="45">
        <v>7855</v>
      </c>
      <c r="G152" s="45">
        <v>1818</v>
      </c>
      <c r="H152" s="45">
        <v>5026</v>
      </c>
      <c r="I152" s="45">
        <v>1011</v>
      </c>
    </row>
    <row r="153" spans="1:9" x14ac:dyDescent="0.2">
      <c r="A153" s="45"/>
      <c r="B153" s="45" t="s">
        <v>170</v>
      </c>
      <c r="C153" s="45">
        <v>2793</v>
      </c>
      <c r="D153" s="45">
        <v>2693</v>
      </c>
      <c r="E153" s="45">
        <v>100</v>
      </c>
      <c r="F153" s="45">
        <v>10815</v>
      </c>
      <c r="G153" s="45">
        <v>2608</v>
      </c>
      <c r="H153" s="45">
        <v>7077</v>
      </c>
      <c r="I153" s="45">
        <v>1130</v>
      </c>
    </row>
    <row r="154" spans="1:9" x14ac:dyDescent="0.2">
      <c r="A154" s="45"/>
      <c r="B154" s="45" t="s">
        <v>171</v>
      </c>
      <c r="C154" s="45">
        <v>4765</v>
      </c>
      <c r="D154" s="45">
        <v>4353</v>
      </c>
      <c r="E154" s="45">
        <v>412</v>
      </c>
      <c r="F154" s="45">
        <v>9623</v>
      </c>
      <c r="G154" s="45">
        <v>2055</v>
      </c>
      <c r="H154" s="45">
        <v>6182</v>
      </c>
      <c r="I154" s="45">
        <v>1385</v>
      </c>
    </row>
    <row r="155" spans="1:9" x14ac:dyDescent="0.2">
      <c r="A155" s="45"/>
      <c r="B155" s="45" t="s">
        <v>166</v>
      </c>
      <c r="C155" s="45">
        <v>2440</v>
      </c>
      <c r="D155" s="45">
        <v>2303</v>
      </c>
      <c r="E155" s="45">
        <v>137</v>
      </c>
      <c r="F155" s="45">
        <v>9016</v>
      </c>
      <c r="G155" s="45">
        <v>2100</v>
      </c>
      <c r="H155" s="45">
        <v>5822</v>
      </c>
      <c r="I155" s="45">
        <v>1095</v>
      </c>
    </row>
    <row r="156" spans="1:9" x14ac:dyDescent="0.2">
      <c r="A156" s="45"/>
      <c r="B156" s="45" t="s">
        <v>167</v>
      </c>
      <c r="C156" s="45">
        <v>2788</v>
      </c>
      <c r="D156" s="45">
        <v>2629</v>
      </c>
      <c r="E156" s="45">
        <v>159</v>
      </c>
      <c r="F156" s="45">
        <v>9785</v>
      </c>
      <c r="G156" s="45">
        <v>2282</v>
      </c>
      <c r="H156" s="45">
        <v>6278</v>
      </c>
      <c r="I156" s="45">
        <v>1225</v>
      </c>
    </row>
    <row r="157" spans="1:9" x14ac:dyDescent="0.2">
      <c r="A157" s="45"/>
      <c r="B157" s="45" t="s">
        <v>172</v>
      </c>
      <c r="C157" s="45">
        <v>3339</v>
      </c>
      <c r="D157" s="45">
        <v>3152</v>
      </c>
      <c r="E157" s="45">
        <v>186</v>
      </c>
      <c r="F157" s="45">
        <v>10485</v>
      </c>
      <c r="G157" s="45">
        <v>2455</v>
      </c>
      <c r="H157" s="45">
        <v>6829</v>
      </c>
      <c r="I157" s="45">
        <v>1201</v>
      </c>
    </row>
    <row r="158" spans="1:9" x14ac:dyDescent="0.2">
      <c r="A158" s="45" t="s">
        <v>30</v>
      </c>
      <c r="B158" s="45" t="s">
        <v>6</v>
      </c>
      <c r="C158" s="45">
        <v>1097</v>
      </c>
      <c r="D158" s="45">
        <v>1047</v>
      </c>
      <c r="E158" s="45">
        <v>50</v>
      </c>
      <c r="F158" s="45">
        <v>6055</v>
      </c>
      <c r="G158" s="45">
        <v>1296</v>
      </c>
      <c r="H158" s="45">
        <v>3867</v>
      </c>
      <c r="I158" s="45">
        <v>892</v>
      </c>
    </row>
    <row r="159" spans="1:9" x14ac:dyDescent="0.2">
      <c r="A159" s="45"/>
      <c r="B159" s="45" t="s">
        <v>158</v>
      </c>
      <c r="C159" s="45">
        <v>182</v>
      </c>
      <c r="D159" s="45">
        <v>182</v>
      </c>
      <c r="E159" s="45" t="s">
        <v>61</v>
      </c>
      <c r="F159" s="45">
        <v>5350</v>
      </c>
      <c r="G159" s="45">
        <v>845</v>
      </c>
      <c r="H159" s="45">
        <v>4087</v>
      </c>
      <c r="I159" s="45">
        <v>419</v>
      </c>
    </row>
    <row r="160" spans="1:9" x14ac:dyDescent="0.2">
      <c r="A160" s="45"/>
      <c r="B160" s="45" t="s">
        <v>159</v>
      </c>
      <c r="C160" s="45">
        <v>95</v>
      </c>
      <c r="D160" s="45">
        <v>95</v>
      </c>
      <c r="E160" s="45" t="s">
        <v>61</v>
      </c>
      <c r="F160" s="45">
        <v>3239</v>
      </c>
      <c r="G160" s="45">
        <v>310</v>
      </c>
      <c r="H160" s="45">
        <v>1942</v>
      </c>
      <c r="I160" s="45">
        <v>986</v>
      </c>
    </row>
    <row r="161" spans="1:9" x14ac:dyDescent="0.2">
      <c r="A161" s="45"/>
      <c r="B161" s="45" t="s">
        <v>160</v>
      </c>
      <c r="C161" s="45">
        <v>156</v>
      </c>
      <c r="D161" s="45">
        <v>140</v>
      </c>
      <c r="E161" s="45">
        <v>17</v>
      </c>
      <c r="F161" s="45">
        <v>2192</v>
      </c>
      <c r="G161" s="45">
        <v>415</v>
      </c>
      <c r="H161" s="45">
        <v>1286</v>
      </c>
      <c r="I161" s="45">
        <v>491</v>
      </c>
    </row>
    <row r="162" spans="1:9" x14ac:dyDescent="0.2">
      <c r="A162" s="45"/>
      <c r="B162" s="45" t="s">
        <v>161</v>
      </c>
      <c r="C162" s="45">
        <v>424</v>
      </c>
      <c r="D162" s="45">
        <v>376</v>
      </c>
      <c r="E162" s="45">
        <v>48</v>
      </c>
      <c r="F162" s="45">
        <v>3500</v>
      </c>
      <c r="G162" s="45">
        <v>844</v>
      </c>
      <c r="H162" s="45">
        <v>1909</v>
      </c>
      <c r="I162" s="45">
        <v>747</v>
      </c>
    </row>
    <row r="163" spans="1:9" x14ac:dyDescent="0.2">
      <c r="A163" s="45"/>
      <c r="B163" s="45" t="s">
        <v>162</v>
      </c>
      <c r="C163" s="45">
        <v>394</v>
      </c>
      <c r="D163" s="45">
        <v>372</v>
      </c>
      <c r="E163" s="45">
        <v>22</v>
      </c>
      <c r="F163" s="45">
        <v>3719</v>
      </c>
      <c r="G163" s="45">
        <v>799</v>
      </c>
      <c r="H163" s="45">
        <v>2127</v>
      </c>
      <c r="I163" s="45">
        <v>793</v>
      </c>
    </row>
    <row r="164" spans="1:9" x14ac:dyDescent="0.2">
      <c r="A164" s="45"/>
      <c r="B164" s="45" t="s">
        <v>163</v>
      </c>
      <c r="C164" s="45">
        <v>517</v>
      </c>
      <c r="D164" s="45">
        <v>517</v>
      </c>
      <c r="E164" s="45" t="s">
        <v>61</v>
      </c>
      <c r="F164" s="45">
        <v>4353</v>
      </c>
      <c r="G164" s="45">
        <v>995</v>
      </c>
      <c r="H164" s="45">
        <v>2545</v>
      </c>
      <c r="I164" s="45">
        <v>814</v>
      </c>
    </row>
    <row r="165" spans="1:9" x14ac:dyDescent="0.2">
      <c r="A165" s="45"/>
      <c r="B165" s="45" t="s">
        <v>164</v>
      </c>
      <c r="C165" s="45">
        <v>639</v>
      </c>
      <c r="D165" s="45">
        <v>639</v>
      </c>
      <c r="E165" s="45" t="s">
        <v>61</v>
      </c>
      <c r="F165" s="45">
        <v>6085</v>
      </c>
      <c r="G165" s="45">
        <v>1310</v>
      </c>
      <c r="H165" s="45">
        <v>3629</v>
      </c>
      <c r="I165" s="45">
        <v>1146</v>
      </c>
    </row>
    <row r="166" spans="1:9" x14ac:dyDescent="0.2">
      <c r="A166" s="45"/>
      <c r="B166" s="45" t="s">
        <v>165</v>
      </c>
      <c r="C166" s="45">
        <v>1111</v>
      </c>
      <c r="D166" s="45">
        <v>1090</v>
      </c>
      <c r="E166" s="45">
        <v>22</v>
      </c>
      <c r="F166" s="45">
        <v>8628</v>
      </c>
      <c r="G166" s="45">
        <v>1747</v>
      </c>
      <c r="H166" s="45">
        <v>5622</v>
      </c>
      <c r="I166" s="45">
        <v>1259</v>
      </c>
    </row>
    <row r="167" spans="1:9" x14ac:dyDescent="0.2">
      <c r="A167" s="45"/>
      <c r="B167" s="45" t="s">
        <v>170</v>
      </c>
      <c r="C167" s="45">
        <v>2179</v>
      </c>
      <c r="D167" s="45">
        <v>2056</v>
      </c>
      <c r="E167" s="45">
        <v>123</v>
      </c>
      <c r="F167" s="45">
        <v>10087</v>
      </c>
      <c r="G167" s="45">
        <v>2303</v>
      </c>
      <c r="H167" s="45">
        <v>6945</v>
      </c>
      <c r="I167" s="45">
        <v>839</v>
      </c>
    </row>
    <row r="168" spans="1:9" x14ac:dyDescent="0.2">
      <c r="A168" s="45"/>
      <c r="B168" s="45" t="s">
        <v>171</v>
      </c>
      <c r="C168" s="45">
        <v>4653</v>
      </c>
      <c r="D168" s="45">
        <v>4373</v>
      </c>
      <c r="E168" s="45">
        <v>281</v>
      </c>
      <c r="F168" s="45">
        <v>8606</v>
      </c>
      <c r="G168" s="45">
        <v>2095</v>
      </c>
      <c r="H168" s="45">
        <v>5928</v>
      </c>
      <c r="I168" s="45">
        <v>583</v>
      </c>
    </row>
    <row r="169" spans="1:9" x14ac:dyDescent="0.2">
      <c r="A169" s="45"/>
      <c r="B169" s="45" t="s">
        <v>166</v>
      </c>
      <c r="C169" s="45">
        <v>2240</v>
      </c>
      <c r="D169" s="45">
        <v>2128</v>
      </c>
      <c r="E169" s="45">
        <v>112</v>
      </c>
      <c r="F169" s="45">
        <v>9117</v>
      </c>
      <c r="G169" s="45">
        <v>2010</v>
      </c>
      <c r="H169" s="45">
        <v>6136</v>
      </c>
      <c r="I169" s="45">
        <v>970</v>
      </c>
    </row>
    <row r="170" spans="1:9" x14ac:dyDescent="0.2">
      <c r="A170" s="45"/>
      <c r="B170" s="45" t="s">
        <v>167</v>
      </c>
      <c r="C170" s="45">
        <v>2602</v>
      </c>
      <c r="D170" s="45">
        <v>2463</v>
      </c>
      <c r="E170" s="45">
        <v>139</v>
      </c>
      <c r="F170" s="45">
        <v>9511</v>
      </c>
      <c r="G170" s="45">
        <v>2152</v>
      </c>
      <c r="H170" s="45">
        <v>6460</v>
      </c>
      <c r="I170" s="45">
        <v>899</v>
      </c>
    </row>
    <row r="171" spans="1:9" x14ac:dyDescent="0.2">
      <c r="A171" s="45"/>
      <c r="B171" s="45" t="s">
        <v>172</v>
      </c>
      <c r="C171" s="45">
        <v>3144</v>
      </c>
      <c r="D171" s="45">
        <v>2960</v>
      </c>
      <c r="E171" s="45">
        <v>184</v>
      </c>
      <c r="F171" s="45">
        <v>9509</v>
      </c>
      <c r="G171" s="45">
        <v>2222</v>
      </c>
      <c r="H171" s="45">
        <v>6548</v>
      </c>
      <c r="I171" s="45">
        <v>739</v>
      </c>
    </row>
    <row r="172" spans="1:9" x14ac:dyDescent="0.2">
      <c r="A172" s="45" t="s">
        <v>101</v>
      </c>
      <c r="B172" s="45"/>
      <c r="C172" s="45"/>
      <c r="D172" s="45"/>
      <c r="E172" s="45"/>
      <c r="F172" s="45"/>
      <c r="G172" s="45"/>
      <c r="H172" s="45"/>
      <c r="I172" s="45"/>
    </row>
    <row r="173" spans="1:9" x14ac:dyDescent="0.2">
      <c r="A173" s="45" t="s">
        <v>6</v>
      </c>
      <c r="B173" s="45" t="s">
        <v>6</v>
      </c>
      <c r="C173" s="45">
        <v>1071</v>
      </c>
      <c r="D173" s="45">
        <v>1042</v>
      </c>
      <c r="E173" s="45">
        <v>29</v>
      </c>
      <c r="F173" s="45">
        <v>5756</v>
      </c>
      <c r="G173" s="45">
        <v>1261</v>
      </c>
      <c r="H173" s="45">
        <v>3601</v>
      </c>
      <c r="I173" s="45">
        <v>893</v>
      </c>
    </row>
    <row r="174" spans="1:9" x14ac:dyDescent="0.2">
      <c r="A174" s="45"/>
      <c r="B174" s="45" t="s">
        <v>158</v>
      </c>
      <c r="C174" s="45">
        <v>366</v>
      </c>
      <c r="D174" s="45">
        <v>366</v>
      </c>
      <c r="E174" s="45" t="s">
        <v>61</v>
      </c>
      <c r="F174" s="45">
        <v>6671</v>
      </c>
      <c r="G174" s="45">
        <v>842</v>
      </c>
      <c r="H174" s="45">
        <v>5454</v>
      </c>
      <c r="I174" s="45">
        <v>375</v>
      </c>
    </row>
    <row r="175" spans="1:9" x14ac:dyDescent="0.2">
      <c r="A175" s="45"/>
      <c r="B175" s="45" t="s">
        <v>159</v>
      </c>
      <c r="C175" s="45">
        <v>108</v>
      </c>
      <c r="D175" s="45">
        <v>108</v>
      </c>
      <c r="E175" s="45" t="s">
        <v>61</v>
      </c>
      <c r="F175" s="45">
        <v>3551</v>
      </c>
      <c r="G175" s="45">
        <v>546</v>
      </c>
      <c r="H175" s="45">
        <v>2740</v>
      </c>
      <c r="I175" s="45">
        <v>265</v>
      </c>
    </row>
    <row r="176" spans="1:9" x14ac:dyDescent="0.2">
      <c r="A176" s="45"/>
      <c r="B176" s="45" t="s">
        <v>160</v>
      </c>
      <c r="C176" s="45">
        <v>207</v>
      </c>
      <c r="D176" s="45">
        <v>207</v>
      </c>
      <c r="E176" s="45" t="s">
        <v>61</v>
      </c>
      <c r="F176" s="45">
        <v>2333</v>
      </c>
      <c r="G176" s="45">
        <v>578</v>
      </c>
      <c r="H176" s="45">
        <v>1472</v>
      </c>
      <c r="I176" s="45">
        <v>283</v>
      </c>
    </row>
    <row r="177" spans="1:9" x14ac:dyDescent="0.2">
      <c r="A177" s="45"/>
      <c r="B177" s="45" t="s">
        <v>161</v>
      </c>
      <c r="C177" s="45">
        <v>350</v>
      </c>
      <c r="D177" s="45">
        <v>332</v>
      </c>
      <c r="E177" s="45">
        <v>19</v>
      </c>
      <c r="F177" s="45">
        <v>2759</v>
      </c>
      <c r="G177" s="45">
        <v>620</v>
      </c>
      <c r="H177" s="45">
        <v>1675</v>
      </c>
      <c r="I177" s="45">
        <v>464</v>
      </c>
    </row>
    <row r="178" spans="1:9" x14ac:dyDescent="0.2">
      <c r="A178" s="45"/>
      <c r="B178" s="45" t="s">
        <v>162</v>
      </c>
      <c r="C178" s="45">
        <v>407</v>
      </c>
      <c r="D178" s="45">
        <v>389</v>
      </c>
      <c r="E178" s="45">
        <v>18</v>
      </c>
      <c r="F178" s="45">
        <v>3775</v>
      </c>
      <c r="G178" s="45">
        <v>902</v>
      </c>
      <c r="H178" s="45">
        <v>2098</v>
      </c>
      <c r="I178" s="45">
        <v>775</v>
      </c>
    </row>
    <row r="179" spans="1:9" x14ac:dyDescent="0.2">
      <c r="A179" s="45"/>
      <c r="B179" s="45" t="s">
        <v>163</v>
      </c>
      <c r="C179" s="45">
        <v>469</v>
      </c>
      <c r="D179" s="45">
        <v>461</v>
      </c>
      <c r="E179" s="45">
        <v>8</v>
      </c>
      <c r="F179" s="45">
        <v>3889</v>
      </c>
      <c r="G179" s="45">
        <v>979</v>
      </c>
      <c r="H179" s="45">
        <v>2194</v>
      </c>
      <c r="I179" s="45">
        <v>716</v>
      </c>
    </row>
    <row r="180" spans="1:9" x14ac:dyDescent="0.2">
      <c r="A180" s="45"/>
      <c r="B180" s="45" t="s">
        <v>164</v>
      </c>
      <c r="C180" s="45">
        <v>873</v>
      </c>
      <c r="D180" s="45">
        <v>862</v>
      </c>
      <c r="E180" s="45">
        <v>11</v>
      </c>
      <c r="F180" s="45">
        <v>5505</v>
      </c>
      <c r="G180" s="45">
        <v>1380</v>
      </c>
      <c r="H180" s="45">
        <v>3160</v>
      </c>
      <c r="I180" s="45">
        <v>965</v>
      </c>
    </row>
    <row r="181" spans="1:9" x14ac:dyDescent="0.2">
      <c r="A181" s="45"/>
      <c r="B181" s="45" t="s">
        <v>165</v>
      </c>
      <c r="C181" s="45">
        <v>1395</v>
      </c>
      <c r="D181" s="45">
        <v>1358</v>
      </c>
      <c r="E181" s="45">
        <v>37</v>
      </c>
      <c r="F181" s="45">
        <v>8492</v>
      </c>
      <c r="G181" s="45">
        <v>1838</v>
      </c>
      <c r="H181" s="45">
        <v>5073</v>
      </c>
      <c r="I181" s="45">
        <v>1581</v>
      </c>
    </row>
    <row r="182" spans="1:9" x14ac:dyDescent="0.2">
      <c r="A182" s="45"/>
      <c r="B182" s="45" t="s">
        <v>170</v>
      </c>
      <c r="C182" s="45">
        <v>2462</v>
      </c>
      <c r="D182" s="45">
        <v>2374</v>
      </c>
      <c r="E182" s="45">
        <v>89</v>
      </c>
      <c r="F182" s="45">
        <v>10223</v>
      </c>
      <c r="G182" s="45">
        <v>2265</v>
      </c>
      <c r="H182" s="45">
        <v>6570</v>
      </c>
      <c r="I182" s="45">
        <v>1388</v>
      </c>
    </row>
    <row r="183" spans="1:9" x14ac:dyDescent="0.2">
      <c r="A183" s="45"/>
      <c r="B183" s="45" t="s">
        <v>171</v>
      </c>
      <c r="C183" s="45">
        <v>4205</v>
      </c>
      <c r="D183" s="45">
        <v>4101</v>
      </c>
      <c r="E183" s="45">
        <v>104</v>
      </c>
      <c r="F183" s="45">
        <v>9577</v>
      </c>
      <c r="G183" s="45">
        <v>1851</v>
      </c>
      <c r="H183" s="45">
        <v>6638</v>
      </c>
      <c r="I183" s="45">
        <v>1089</v>
      </c>
    </row>
    <row r="184" spans="1:9" x14ac:dyDescent="0.2">
      <c r="A184" s="45"/>
      <c r="B184" s="45" t="s">
        <v>166</v>
      </c>
      <c r="C184" s="45">
        <v>2302</v>
      </c>
      <c r="D184" s="45">
        <v>2235</v>
      </c>
      <c r="E184" s="45">
        <v>67</v>
      </c>
      <c r="F184" s="45">
        <v>9281</v>
      </c>
      <c r="G184" s="45">
        <v>1982</v>
      </c>
      <c r="H184" s="45">
        <v>5878</v>
      </c>
      <c r="I184" s="45">
        <v>1420</v>
      </c>
    </row>
    <row r="185" spans="1:9" x14ac:dyDescent="0.2">
      <c r="A185" s="45"/>
      <c r="B185" s="45" t="s">
        <v>167</v>
      </c>
      <c r="C185" s="45">
        <v>2654</v>
      </c>
      <c r="D185" s="45">
        <v>2574</v>
      </c>
      <c r="E185" s="45">
        <v>80</v>
      </c>
      <c r="F185" s="45">
        <v>9722</v>
      </c>
      <c r="G185" s="45">
        <v>2084</v>
      </c>
      <c r="H185" s="45">
        <v>6262</v>
      </c>
      <c r="I185" s="45">
        <v>1376</v>
      </c>
    </row>
    <row r="186" spans="1:9" x14ac:dyDescent="0.2">
      <c r="A186" s="45"/>
      <c r="B186" s="45" t="s">
        <v>172</v>
      </c>
      <c r="C186" s="45">
        <v>3109</v>
      </c>
      <c r="D186" s="45">
        <v>3015</v>
      </c>
      <c r="E186" s="45">
        <v>94</v>
      </c>
      <c r="F186" s="45">
        <v>9983</v>
      </c>
      <c r="G186" s="45">
        <v>2111</v>
      </c>
      <c r="H186" s="45">
        <v>6595</v>
      </c>
      <c r="I186" s="45">
        <v>1277</v>
      </c>
    </row>
    <row r="187" spans="1:9" x14ac:dyDescent="0.2">
      <c r="A187" s="45" t="s">
        <v>29</v>
      </c>
      <c r="B187" s="45" t="s">
        <v>6</v>
      </c>
      <c r="C187" s="45">
        <v>1065</v>
      </c>
      <c r="D187" s="45">
        <v>1034</v>
      </c>
      <c r="E187" s="45">
        <v>30</v>
      </c>
      <c r="F187" s="45">
        <v>5149</v>
      </c>
      <c r="G187" s="45">
        <v>1193</v>
      </c>
      <c r="H187" s="45">
        <v>3063</v>
      </c>
      <c r="I187" s="45">
        <v>894</v>
      </c>
    </row>
    <row r="188" spans="1:9" x14ac:dyDescent="0.2">
      <c r="A188" s="45"/>
      <c r="B188" s="45" t="s">
        <v>158</v>
      </c>
      <c r="C188" s="45">
        <v>475</v>
      </c>
      <c r="D188" s="45">
        <v>475</v>
      </c>
      <c r="E188" s="45" t="s">
        <v>61</v>
      </c>
      <c r="F188" s="45">
        <v>6604</v>
      </c>
      <c r="G188" s="45">
        <v>985</v>
      </c>
      <c r="H188" s="45">
        <v>5179</v>
      </c>
      <c r="I188" s="45">
        <v>440</v>
      </c>
    </row>
    <row r="189" spans="1:9" x14ac:dyDescent="0.2">
      <c r="A189" s="45"/>
      <c r="B189" s="45" t="s">
        <v>159</v>
      </c>
      <c r="C189" s="45">
        <v>109</v>
      </c>
      <c r="D189" s="45">
        <v>109</v>
      </c>
      <c r="E189" s="45" t="s">
        <v>61</v>
      </c>
      <c r="F189" s="45">
        <v>3511</v>
      </c>
      <c r="G189" s="45">
        <v>571</v>
      </c>
      <c r="H189" s="45">
        <v>2653</v>
      </c>
      <c r="I189" s="45">
        <v>288</v>
      </c>
    </row>
    <row r="190" spans="1:9" x14ac:dyDescent="0.2">
      <c r="A190" s="45"/>
      <c r="B190" s="45" t="s">
        <v>160</v>
      </c>
      <c r="C190" s="45">
        <v>154</v>
      </c>
      <c r="D190" s="45">
        <v>154</v>
      </c>
      <c r="E190" s="45" t="s">
        <v>61</v>
      </c>
      <c r="F190" s="45">
        <v>1975</v>
      </c>
      <c r="G190" s="45">
        <v>483</v>
      </c>
      <c r="H190" s="45">
        <v>1274</v>
      </c>
      <c r="I190" s="45">
        <v>217</v>
      </c>
    </row>
    <row r="191" spans="1:9" x14ac:dyDescent="0.2">
      <c r="A191" s="45"/>
      <c r="B191" s="45" t="s">
        <v>161</v>
      </c>
      <c r="C191" s="45">
        <v>261</v>
      </c>
      <c r="D191" s="45">
        <v>249</v>
      </c>
      <c r="E191" s="45">
        <v>12</v>
      </c>
      <c r="F191" s="45">
        <v>1869</v>
      </c>
      <c r="G191" s="45">
        <v>454</v>
      </c>
      <c r="H191" s="45">
        <v>1099</v>
      </c>
      <c r="I191" s="45">
        <v>316</v>
      </c>
    </row>
    <row r="192" spans="1:9" x14ac:dyDescent="0.2">
      <c r="A192" s="45"/>
      <c r="B192" s="45" t="s">
        <v>162</v>
      </c>
      <c r="C192" s="45">
        <v>336</v>
      </c>
      <c r="D192" s="45">
        <v>336</v>
      </c>
      <c r="E192" s="45" t="s">
        <v>61</v>
      </c>
      <c r="F192" s="45">
        <v>3105</v>
      </c>
      <c r="G192" s="45">
        <v>692</v>
      </c>
      <c r="H192" s="45">
        <v>1676</v>
      </c>
      <c r="I192" s="45">
        <v>737</v>
      </c>
    </row>
    <row r="193" spans="1:9" x14ac:dyDescent="0.2">
      <c r="A193" s="45"/>
      <c r="B193" s="45" t="s">
        <v>163</v>
      </c>
      <c r="C193" s="45">
        <v>562</v>
      </c>
      <c r="D193" s="45">
        <v>546</v>
      </c>
      <c r="E193" s="45">
        <v>16</v>
      </c>
      <c r="F193" s="45">
        <v>3184</v>
      </c>
      <c r="G193" s="45">
        <v>820</v>
      </c>
      <c r="H193" s="45">
        <v>1679</v>
      </c>
      <c r="I193" s="45">
        <v>684</v>
      </c>
    </row>
    <row r="194" spans="1:9" x14ac:dyDescent="0.2">
      <c r="A194" s="45"/>
      <c r="B194" s="45" t="s">
        <v>164</v>
      </c>
      <c r="C194" s="45">
        <v>1048</v>
      </c>
      <c r="D194" s="45">
        <v>1033</v>
      </c>
      <c r="E194" s="45">
        <v>15</v>
      </c>
      <c r="F194" s="45">
        <v>5299</v>
      </c>
      <c r="G194" s="45">
        <v>1332</v>
      </c>
      <c r="H194" s="45">
        <v>2868</v>
      </c>
      <c r="I194" s="45">
        <v>1099</v>
      </c>
    </row>
    <row r="195" spans="1:9" x14ac:dyDescent="0.2">
      <c r="A195" s="45"/>
      <c r="B195" s="45" t="s">
        <v>165</v>
      </c>
      <c r="C195" s="45">
        <v>1698</v>
      </c>
      <c r="D195" s="45">
        <v>1656</v>
      </c>
      <c r="E195" s="45">
        <v>43</v>
      </c>
      <c r="F195" s="45">
        <v>8096</v>
      </c>
      <c r="G195" s="45">
        <v>2013</v>
      </c>
      <c r="H195" s="45">
        <v>4540</v>
      </c>
      <c r="I195" s="45">
        <v>1544</v>
      </c>
    </row>
    <row r="196" spans="1:9" x14ac:dyDescent="0.2">
      <c r="A196" s="45"/>
      <c r="B196" s="45" t="s">
        <v>170</v>
      </c>
      <c r="C196" s="45">
        <v>2857</v>
      </c>
      <c r="D196" s="45">
        <v>2738</v>
      </c>
      <c r="E196" s="45">
        <v>119</v>
      </c>
      <c r="F196" s="45">
        <v>10232</v>
      </c>
      <c r="G196" s="45">
        <v>2395</v>
      </c>
      <c r="H196" s="45">
        <v>6222</v>
      </c>
      <c r="I196" s="45">
        <v>1615</v>
      </c>
    </row>
    <row r="197" spans="1:9" x14ac:dyDescent="0.2">
      <c r="A197" s="45"/>
      <c r="B197" s="45" t="s">
        <v>171</v>
      </c>
      <c r="C197" s="45">
        <v>4608</v>
      </c>
      <c r="D197" s="45">
        <v>4448</v>
      </c>
      <c r="E197" s="45">
        <v>160</v>
      </c>
      <c r="F197" s="45">
        <v>10561</v>
      </c>
      <c r="G197" s="45">
        <v>2137</v>
      </c>
      <c r="H197" s="45">
        <v>6897</v>
      </c>
      <c r="I197" s="45">
        <v>1527</v>
      </c>
    </row>
    <row r="198" spans="1:9" x14ac:dyDescent="0.2">
      <c r="A198" s="45"/>
      <c r="B198" s="45" t="s">
        <v>166</v>
      </c>
      <c r="C198" s="45">
        <v>2476</v>
      </c>
      <c r="D198" s="45">
        <v>2393</v>
      </c>
      <c r="E198" s="45">
        <v>84</v>
      </c>
      <c r="F198" s="45">
        <v>9128</v>
      </c>
      <c r="G198" s="45">
        <v>2153</v>
      </c>
      <c r="H198" s="45">
        <v>5410</v>
      </c>
      <c r="I198" s="45">
        <v>1564</v>
      </c>
    </row>
    <row r="199" spans="1:9" x14ac:dyDescent="0.2">
      <c r="A199" s="45"/>
      <c r="B199" s="45" t="s">
        <v>167</v>
      </c>
      <c r="C199" s="45">
        <v>2871</v>
      </c>
      <c r="D199" s="45">
        <v>2772</v>
      </c>
      <c r="E199" s="45">
        <v>99</v>
      </c>
      <c r="F199" s="45">
        <v>9839</v>
      </c>
      <c r="G199" s="45">
        <v>2266</v>
      </c>
      <c r="H199" s="45">
        <v>5930</v>
      </c>
      <c r="I199" s="45">
        <v>1643</v>
      </c>
    </row>
    <row r="200" spans="1:9" x14ac:dyDescent="0.2">
      <c r="A200" s="45"/>
      <c r="B200" s="45" t="s">
        <v>172</v>
      </c>
      <c r="C200" s="45">
        <v>3384</v>
      </c>
      <c r="D200" s="45">
        <v>3252</v>
      </c>
      <c r="E200" s="45">
        <v>131</v>
      </c>
      <c r="F200" s="45">
        <v>10331</v>
      </c>
      <c r="G200" s="45">
        <v>2318</v>
      </c>
      <c r="H200" s="45">
        <v>6425</v>
      </c>
      <c r="I200" s="45">
        <v>1589</v>
      </c>
    </row>
    <row r="201" spans="1:9" x14ac:dyDescent="0.2">
      <c r="A201" s="45" t="s">
        <v>30</v>
      </c>
      <c r="B201" s="45" t="s">
        <v>6</v>
      </c>
      <c r="C201" s="45">
        <v>1077</v>
      </c>
      <c r="D201" s="45">
        <v>1049</v>
      </c>
      <c r="E201" s="45">
        <v>28</v>
      </c>
      <c r="F201" s="45">
        <v>6319</v>
      </c>
      <c r="G201" s="45">
        <v>1324</v>
      </c>
      <c r="H201" s="45">
        <v>4102</v>
      </c>
      <c r="I201" s="45">
        <v>893</v>
      </c>
    </row>
    <row r="202" spans="1:9" x14ac:dyDescent="0.2">
      <c r="A202" s="45"/>
      <c r="B202" s="45" t="s">
        <v>158</v>
      </c>
      <c r="C202" s="45">
        <v>252</v>
      </c>
      <c r="D202" s="45">
        <v>252</v>
      </c>
      <c r="E202" s="45" t="s">
        <v>61</v>
      </c>
      <c r="F202" s="45">
        <v>6741</v>
      </c>
      <c r="G202" s="45">
        <v>693</v>
      </c>
      <c r="H202" s="45">
        <v>5742</v>
      </c>
      <c r="I202" s="45">
        <v>306</v>
      </c>
    </row>
    <row r="203" spans="1:9" x14ac:dyDescent="0.2">
      <c r="A203" s="45"/>
      <c r="B203" s="45" t="s">
        <v>159</v>
      </c>
      <c r="C203" s="45">
        <v>108</v>
      </c>
      <c r="D203" s="45">
        <v>108</v>
      </c>
      <c r="E203" s="45" t="s">
        <v>61</v>
      </c>
      <c r="F203" s="45">
        <v>3593</v>
      </c>
      <c r="G203" s="45">
        <v>520</v>
      </c>
      <c r="H203" s="45">
        <v>2832</v>
      </c>
      <c r="I203" s="45">
        <v>242</v>
      </c>
    </row>
    <row r="204" spans="1:9" x14ac:dyDescent="0.2">
      <c r="A204" s="45"/>
      <c r="B204" s="45" t="s">
        <v>160</v>
      </c>
      <c r="C204" s="45">
        <v>265</v>
      </c>
      <c r="D204" s="45">
        <v>265</v>
      </c>
      <c r="E204" s="45" t="s">
        <v>61</v>
      </c>
      <c r="F204" s="45">
        <v>2724</v>
      </c>
      <c r="G204" s="45">
        <v>681</v>
      </c>
      <c r="H204" s="45">
        <v>1688</v>
      </c>
      <c r="I204" s="45">
        <v>355</v>
      </c>
    </row>
    <row r="205" spans="1:9" x14ac:dyDescent="0.2">
      <c r="A205" s="45"/>
      <c r="B205" s="45" t="s">
        <v>161</v>
      </c>
      <c r="C205" s="45">
        <v>447</v>
      </c>
      <c r="D205" s="45">
        <v>421</v>
      </c>
      <c r="E205" s="45">
        <v>26</v>
      </c>
      <c r="F205" s="45">
        <v>3715</v>
      </c>
      <c r="G205" s="45">
        <v>797</v>
      </c>
      <c r="H205" s="45">
        <v>2295</v>
      </c>
      <c r="I205" s="45">
        <v>623</v>
      </c>
    </row>
    <row r="206" spans="1:9" x14ac:dyDescent="0.2">
      <c r="A206" s="45"/>
      <c r="B206" s="45" t="s">
        <v>162</v>
      </c>
      <c r="C206" s="45">
        <v>481</v>
      </c>
      <c r="D206" s="45">
        <v>444</v>
      </c>
      <c r="E206" s="45">
        <v>37</v>
      </c>
      <c r="F206" s="45">
        <v>4478</v>
      </c>
      <c r="G206" s="45">
        <v>1123</v>
      </c>
      <c r="H206" s="45">
        <v>2540</v>
      </c>
      <c r="I206" s="45">
        <v>815</v>
      </c>
    </row>
    <row r="207" spans="1:9" x14ac:dyDescent="0.2">
      <c r="A207" s="45"/>
      <c r="B207" s="45" t="s">
        <v>163</v>
      </c>
      <c r="C207" s="45">
        <v>373</v>
      </c>
      <c r="D207" s="45">
        <v>373</v>
      </c>
      <c r="E207" s="45" t="s">
        <v>61</v>
      </c>
      <c r="F207" s="45">
        <v>4624</v>
      </c>
      <c r="G207" s="45">
        <v>1145</v>
      </c>
      <c r="H207" s="45">
        <v>2731</v>
      </c>
      <c r="I207" s="45">
        <v>749</v>
      </c>
    </row>
    <row r="208" spans="1:9" x14ac:dyDescent="0.2">
      <c r="A208" s="45"/>
      <c r="B208" s="45" t="s">
        <v>164</v>
      </c>
      <c r="C208" s="45">
        <v>697</v>
      </c>
      <c r="D208" s="45">
        <v>690</v>
      </c>
      <c r="E208" s="45">
        <v>8</v>
      </c>
      <c r="F208" s="45">
        <v>5711</v>
      </c>
      <c r="G208" s="45">
        <v>1427</v>
      </c>
      <c r="H208" s="45">
        <v>3453</v>
      </c>
      <c r="I208" s="45">
        <v>831</v>
      </c>
    </row>
    <row r="209" spans="1:9" x14ac:dyDescent="0.2">
      <c r="A209" s="45"/>
      <c r="B209" s="45" t="s">
        <v>165</v>
      </c>
      <c r="C209" s="45">
        <v>1112</v>
      </c>
      <c r="D209" s="45">
        <v>1079</v>
      </c>
      <c r="E209" s="45">
        <v>32</v>
      </c>
      <c r="F209" s="45">
        <v>8862</v>
      </c>
      <c r="G209" s="45">
        <v>1674</v>
      </c>
      <c r="H209" s="45">
        <v>5572</v>
      </c>
      <c r="I209" s="45">
        <v>1616</v>
      </c>
    </row>
    <row r="210" spans="1:9" x14ac:dyDescent="0.2">
      <c r="A210" s="45"/>
      <c r="B210" s="45" t="s">
        <v>170</v>
      </c>
      <c r="C210" s="45">
        <v>2187</v>
      </c>
      <c r="D210" s="45">
        <v>2120</v>
      </c>
      <c r="E210" s="45">
        <v>68</v>
      </c>
      <c r="F210" s="45">
        <v>10217</v>
      </c>
      <c r="G210" s="45">
        <v>2174</v>
      </c>
      <c r="H210" s="45">
        <v>6813</v>
      </c>
      <c r="I210" s="45">
        <v>1231</v>
      </c>
    </row>
    <row r="211" spans="1:9" x14ac:dyDescent="0.2">
      <c r="A211" s="45"/>
      <c r="B211" s="45" t="s">
        <v>171</v>
      </c>
      <c r="C211" s="45">
        <v>4033</v>
      </c>
      <c r="D211" s="45">
        <v>3953</v>
      </c>
      <c r="E211" s="45">
        <v>80</v>
      </c>
      <c r="F211" s="45">
        <v>9157</v>
      </c>
      <c r="G211" s="45">
        <v>1729</v>
      </c>
      <c r="H211" s="45">
        <v>6527</v>
      </c>
      <c r="I211" s="45">
        <v>902</v>
      </c>
    </row>
    <row r="212" spans="1:9" x14ac:dyDescent="0.2">
      <c r="A212" s="45"/>
      <c r="B212" s="45" t="s">
        <v>166</v>
      </c>
      <c r="C212" s="45">
        <v>2174</v>
      </c>
      <c r="D212" s="45">
        <v>2119</v>
      </c>
      <c r="E212" s="45">
        <v>56</v>
      </c>
      <c r="F212" s="45">
        <v>9393</v>
      </c>
      <c r="G212" s="45">
        <v>1857</v>
      </c>
      <c r="H212" s="45">
        <v>6222</v>
      </c>
      <c r="I212" s="45">
        <v>1315</v>
      </c>
    </row>
    <row r="213" spans="1:9" x14ac:dyDescent="0.2">
      <c r="A213" s="45"/>
      <c r="B213" s="45" t="s">
        <v>167</v>
      </c>
      <c r="C213" s="45">
        <v>2508</v>
      </c>
      <c r="D213" s="45">
        <v>2441</v>
      </c>
      <c r="E213" s="45">
        <v>67</v>
      </c>
      <c r="F213" s="45">
        <v>9643</v>
      </c>
      <c r="G213" s="45">
        <v>1961</v>
      </c>
      <c r="H213" s="45">
        <v>6486</v>
      </c>
      <c r="I213" s="45">
        <v>1196</v>
      </c>
    </row>
    <row r="214" spans="1:9" x14ac:dyDescent="0.2">
      <c r="A214" s="45"/>
      <c r="B214" s="45" t="s">
        <v>172</v>
      </c>
      <c r="C214" s="45">
        <v>2948</v>
      </c>
      <c r="D214" s="45">
        <v>2876</v>
      </c>
      <c r="E214" s="45">
        <v>73</v>
      </c>
      <c r="F214" s="45">
        <v>9780</v>
      </c>
      <c r="G214" s="45">
        <v>1990</v>
      </c>
      <c r="H214" s="45">
        <v>6695</v>
      </c>
      <c r="I214" s="45">
        <v>1095</v>
      </c>
    </row>
    <row r="215" spans="1:9" x14ac:dyDescent="0.2">
      <c r="A215" s="45" t="s">
        <v>102</v>
      </c>
      <c r="B215" s="45"/>
      <c r="C215" s="45"/>
      <c r="D215" s="45"/>
      <c r="E215" s="45"/>
      <c r="F215" s="45"/>
      <c r="G215" s="45"/>
      <c r="H215" s="45"/>
      <c r="I215" s="45"/>
    </row>
    <row r="216" spans="1:9" x14ac:dyDescent="0.2">
      <c r="A216" s="45" t="s">
        <v>6</v>
      </c>
      <c r="B216" s="45" t="s">
        <v>6</v>
      </c>
      <c r="C216" s="45">
        <v>832</v>
      </c>
      <c r="D216" s="45">
        <v>807</v>
      </c>
      <c r="E216" s="45">
        <v>25</v>
      </c>
      <c r="F216" s="45">
        <v>4956</v>
      </c>
      <c r="G216" s="45">
        <v>1069</v>
      </c>
      <c r="H216" s="45">
        <v>2791</v>
      </c>
      <c r="I216" s="45">
        <v>1096</v>
      </c>
    </row>
    <row r="217" spans="1:9" x14ac:dyDescent="0.2">
      <c r="A217" s="45"/>
      <c r="B217" s="45" t="s">
        <v>158</v>
      </c>
      <c r="C217" s="45">
        <v>217</v>
      </c>
      <c r="D217" s="45">
        <v>217</v>
      </c>
      <c r="E217" s="45" t="s">
        <v>61</v>
      </c>
      <c r="F217" s="45">
        <v>5210</v>
      </c>
      <c r="G217" s="45">
        <v>656</v>
      </c>
      <c r="H217" s="45">
        <v>4183</v>
      </c>
      <c r="I217" s="45">
        <v>371</v>
      </c>
    </row>
    <row r="218" spans="1:9" x14ac:dyDescent="0.2">
      <c r="A218" s="45"/>
      <c r="B218" s="45" t="s">
        <v>159</v>
      </c>
      <c r="C218" s="45">
        <v>100</v>
      </c>
      <c r="D218" s="45">
        <v>100</v>
      </c>
      <c r="E218" s="45" t="s">
        <v>61</v>
      </c>
      <c r="F218" s="45">
        <v>3167</v>
      </c>
      <c r="G218" s="45">
        <v>346</v>
      </c>
      <c r="H218" s="45">
        <v>2045</v>
      </c>
      <c r="I218" s="45">
        <v>776</v>
      </c>
    </row>
    <row r="219" spans="1:9" x14ac:dyDescent="0.2">
      <c r="A219" s="45"/>
      <c r="B219" s="45" t="s">
        <v>160</v>
      </c>
      <c r="C219" s="45">
        <v>147</v>
      </c>
      <c r="D219" s="45">
        <v>127</v>
      </c>
      <c r="E219" s="45">
        <v>20</v>
      </c>
      <c r="F219" s="45">
        <v>1771</v>
      </c>
      <c r="G219" s="45">
        <v>361</v>
      </c>
      <c r="H219" s="45">
        <v>902</v>
      </c>
      <c r="I219" s="45">
        <v>508</v>
      </c>
    </row>
    <row r="220" spans="1:9" x14ac:dyDescent="0.2">
      <c r="A220" s="45"/>
      <c r="B220" s="45" t="s">
        <v>161</v>
      </c>
      <c r="C220" s="45">
        <v>213</v>
      </c>
      <c r="D220" s="45">
        <v>191</v>
      </c>
      <c r="E220" s="45">
        <v>23</v>
      </c>
      <c r="F220" s="45">
        <v>2389</v>
      </c>
      <c r="G220" s="45">
        <v>400</v>
      </c>
      <c r="H220" s="45">
        <v>1353</v>
      </c>
      <c r="I220" s="45">
        <v>636</v>
      </c>
    </row>
    <row r="221" spans="1:9" x14ac:dyDescent="0.2">
      <c r="A221" s="45"/>
      <c r="B221" s="45" t="s">
        <v>162</v>
      </c>
      <c r="C221" s="45">
        <v>246</v>
      </c>
      <c r="D221" s="45">
        <v>220</v>
      </c>
      <c r="E221" s="45">
        <v>25</v>
      </c>
      <c r="F221" s="45">
        <v>3087</v>
      </c>
      <c r="G221" s="45">
        <v>578</v>
      </c>
      <c r="H221" s="45">
        <v>1485</v>
      </c>
      <c r="I221" s="45">
        <v>1024</v>
      </c>
    </row>
    <row r="222" spans="1:9" x14ac:dyDescent="0.2">
      <c r="A222" s="45"/>
      <c r="B222" s="45" t="s">
        <v>163</v>
      </c>
      <c r="C222" s="45">
        <v>382</v>
      </c>
      <c r="D222" s="45">
        <v>382</v>
      </c>
      <c r="E222" s="45" t="s">
        <v>61</v>
      </c>
      <c r="F222" s="45">
        <v>3591</v>
      </c>
      <c r="G222" s="45">
        <v>778</v>
      </c>
      <c r="H222" s="45">
        <v>1944</v>
      </c>
      <c r="I222" s="45">
        <v>869</v>
      </c>
    </row>
    <row r="223" spans="1:9" x14ac:dyDescent="0.2">
      <c r="A223" s="45"/>
      <c r="B223" s="45" t="s">
        <v>164</v>
      </c>
      <c r="C223" s="45">
        <v>693</v>
      </c>
      <c r="D223" s="45">
        <v>672</v>
      </c>
      <c r="E223" s="45">
        <v>21</v>
      </c>
      <c r="F223" s="45">
        <v>5176</v>
      </c>
      <c r="G223" s="45">
        <v>1255</v>
      </c>
      <c r="H223" s="45">
        <v>2690</v>
      </c>
      <c r="I223" s="45">
        <v>1231</v>
      </c>
    </row>
    <row r="224" spans="1:9" x14ac:dyDescent="0.2">
      <c r="A224" s="45"/>
      <c r="B224" s="45" t="s">
        <v>165</v>
      </c>
      <c r="C224" s="45">
        <v>1204</v>
      </c>
      <c r="D224" s="45">
        <v>1175</v>
      </c>
      <c r="E224" s="45">
        <v>28</v>
      </c>
      <c r="F224" s="45">
        <v>8068</v>
      </c>
      <c r="G224" s="45">
        <v>1889</v>
      </c>
      <c r="H224" s="45">
        <v>4320</v>
      </c>
      <c r="I224" s="45">
        <v>1859</v>
      </c>
    </row>
    <row r="225" spans="1:9" x14ac:dyDescent="0.2">
      <c r="A225" s="45"/>
      <c r="B225" s="45" t="s">
        <v>170</v>
      </c>
      <c r="C225" s="45">
        <v>2402</v>
      </c>
      <c r="D225" s="45">
        <v>2329</v>
      </c>
      <c r="E225" s="45">
        <v>73</v>
      </c>
      <c r="F225" s="45">
        <v>10635</v>
      </c>
      <c r="G225" s="45">
        <v>2513</v>
      </c>
      <c r="H225" s="45">
        <v>6084</v>
      </c>
      <c r="I225" s="45">
        <v>2039</v>
      </c>
    </row>
    <row r="226" spans="1:9" x14ac:dyDescent="0.2">
      <c r="A226" s="45"/>
      <c r="B226" s="45" t="s">
        <v>171</v>
      </c>
      <c r="C226" s="45">
        <v>4399</v>
      </c>
      <c r="D226" s="45">
        <v>4318</v>
      </c>
      <c r="E226" s="45">
        <v>81</v>
      </c>
      <c r="F226" s="45">
        <v>8359</v>
      </c>
      <c r="G226" s="45">
        <v>2052</v>
      </c>
      <c r="H226" s="45">
        <v>5487</v>
      </c>
      <c r="I226" s="45">
        <v>820</v>
      </c>
    </row>
    <row r="227" spans="1:9" x14ac:dyDescent="0.2">
      <c r="A227" s="45"/>
      <c r="B227" s="45" t="s">
        <v>166</v>
      </c>
      <c r="C227" s="45">
        <v>2152</v>
      </c>
      <c r="D227" s="45">
        <v>2100</v>
      </c>
      <c r="E227" s="45">
        <v>52</v>
      </c>
      <c r="F227" s="45">
        <v>8949</v>
      </c>
      <c r="G227" s="45">
        <v>2120</v>
      </c>
      <c r="H227" s="45">
        <v>5095</v>
      </c>
      <c r="I227" s="45">
        <v>1735</v>
      </c>
    </row>
    <row r="228" spans="1:9" x14ac:dyDescent="0.2">
      <c r="A228" s="45"/>
      <c r="B228" s="45" t="s">
        <v>167</v>
      </c>
      <c r="C228" s="45">
        <v>2527</v>
      </c>
      <c r="D228" s="45">
        <v>2467</v>
      </c>
      <c r="E228" s="45">
        <v>60</v>
      </c>
      <c r="F228" s="45">
        <v>9346</v>
      </c>
      <c r="G228" s="45">
        <v>2265</v>
      </c>
      <c r="H228" s="45">
        <v>5468</v>
      </c>
      <c r="I228" s="45">
        <v>1614</v>
      </c>
    </row>
    <row r="229" spans="1:9" x14ac:dyDescent="0.2">
      <c r="A229" s="45"/>
      <c r="B229" s="45" t="s">
        <v>172</v>
      </c>
      <c r="C229" s="45">
        <v>3105</v>
      </c>
      <c r="D229" s="45">
        <v>3029</v>
      </c>
      <c r="E229" s="45">
        <v>76</v>
      </c>
      <c r="F229" s="45">
        <v>9834</v>
      </c>
      <c r="G229" s="45">
        <v>2351</v>
      </c>
      <c r="H229" s="45">
        <v>5874</v>
      </c>
      <c r="I229" s="45">
        <v>1610</v>
      </c>
    </row>
    <row r="230" spans="1:9" x14ac:dyDescent="0.2">
      <c r="A230" s="45" t="s">
        <v>29</v>
      </c>
      <c r="B230" s="45" t="s">
        <v>6</v>
      </c>
      <c r="C230" s="45">
        <v>792</v>
      </c>
      <c r="D230" s="45">
        <v>777</v>
      </c>
      <c r="E230" s="45">
        <v>15</v>
      </c>
      <c r="F230" s="45">
        <v>4614</v>
      </c>
      <c r="G230" s="45">
        <v>1090</v>
      </c>
      <c r="H230" s="45">
        <v>2462</v>
      </c>
      <c r="I230" s="45">
        <v>1062</v>
      </c>
    </row>
    <row r="231" spans="1:9" x14ac:dyDescent="0.2">
      <c r="A231" s="45"/>
      <c r="B231" s="45" t="s">
        <v>158</v>
      </c>
      <c r="C231" s="45">
        <v>210</v>
      </c>
      <c r="D231" s="45">
        <v>210</v>
      </c>
      <c r="E231" s="45" t="s">
        <v>61</v>
      </c>
      <c r="F231" s="45">
        <v>4843</v>
      </c>
      <c r="G231" s="45">
        <v>668</v>
      </c>
      <c r="H231" s="45">
        <v>3693</v>
      </c>
      <c r="I231" s="45">
        <v>482</v>
      </c>
    </row>
    <row r="232" spans="1:9" x14ac:dyDescent="0.2">
      <c r="A232" s="45"/>
      <c r="B232" s="45" t="s">
        <v>159</v>
      </c>
      <c r="C232" s="45">
        <v>117</v>
      </c>
      <c r="D232" s="45">
        <v>117</v>
      </c>
      <c r="E232" s="45" t="s">
        <v>61</v>
      </c>
      <c r="F232" s="45">
        <v>3421</v>
      </c>
      <c r="G232" s="45">
        <v>374</v>
      </c>
      <c r="H232" s="45">
        <v>2138</v>
      </c>
      <c r="I232" s="45">
        <v>909</v>
      </c>
    </row>
    <row r="233" spans="1:9" x14ac:dyDescent="0.2">
      <c r="A233" s="45"/>
      <c r="B233" s="45" t="s">
        <v>160</v>
      </c>
      <c r="C233" s="45">
        <v>127</v>
      </c>
      <c r="D233" s="45">
        <v>114</v>
      </c>
      <c r="E233" s="45">
        <v>13</v>
      </c>
      <c r="F233" s="45">
        <v>1560</v>
      </c>
      <c r="G233" s="45">
        <v>313</v>
      </c>
      <c r="H233" s="45">
        <v>795</v>
      </c>
      <c r="I233" s="45">
        <v>451</v>
      </c>
    </row>
    <row r="234" spans="1:9" x14ac:dyDescent="0.2">
      <c r="A234" s="45"/>
      <c r="B234" s="45" t="s">
        <v>161</v>
      </c>
      <c r="C234" s="45">
        <v>124</v>
      </c>
      <c r="D234" s="45">
        <v>124</v>
      </c>
      <c r="E234" s="45" t="s">
        <v>61</v>
      </c>
      <c r="F234" s="45">
        <v>1836</v>
      </c>
      <c r="G234" s="45">
        <v>318</v>
      </c>
      <c r="H234" s="45">
        <v>793</v>
      </c>
      <c r="I234" s="45">
        <v>725</v>
      </c>
    </row>
    <row r="235" spans="1:9" x14ac:dyDescent="0.2">
      <c r="A235" s="45"/>
      <c r="B235" s="45" t="s">
        <v>162</v>
      </c>
      <c r="C235" s="45">
        <v>170</v>
      </c>
      <c r="D235" s="45">
        <v>170</v>
      </c>
      <c r="E235" s="45" t="s">
        <v>61</v>
      </c>
      <c r="F235" s="45">
        <v>2405</v>
      </c>
      <c r="G235" s="45">
        <v>488</v>
      </c>
      <c r="H235" s="45">
        <v>1177</v>
      </c>
      <c r="I235" s="45">
        <v>740</v>
      </c>
    </row>
    <row r="236" spans="1:9" x14ac:dyDescent="0.2">
      <c r="A236" s="45"/>
      <c r="B236" s="45" t="s">
        <v>163</v>
      </c>
      <c r="C236" s="45">
        <v>440</v>
      </c>
      <c r="D236" s="45">
        <v>440</v>
      </c>
      <c r="E236" s="45" t="s">
        <v>61</v>
      </c>
      <c r="F236" s="45">
        <v>2900</v>
      </c>
      <c r="G236" s="45">
        <v>691</v>
      </c>
      <c r="H236" s="45">
        <v>1428</v>
      </c>
      <c r="I236" s="45">
        <v>780</v>
      </c>
    </row>
    <row r="237" spans="1:9" x14ac:dyDescent="0.2">
      <c r="A237" s="45"/>
      <c r="B237" s="45" t="s">
        <v>164</v>
      </c>
      <c r="C237" s="45">
        <v>805</v>
      </c>
      <c r="D237" s="45">
        <v>784</v>
      </c>
      <c r="E237" s="45">
        <v>21</v>
      </c>
      <c r="F237" s="45">
        <v>4624</v>
      </c>
      <c r="G237" s="45">
        <v>1322</v>
      </c>
      <c r="H237" s="45">
        <v>2352</v>
      </c>
      <c r="I237" s="45">
        <v>951</v>
      </c>
    </row>
    <row r="238" spans="1:9" x14ac:dyDescent="0.2">
      <c r="A238" s="45"/>
      <c r="B238" s="45" t="s">
        <v>165</v>
      </c>
      <c r="C238" s="45">
        <v>1410</v>
      </c>
      <c r="D238" s="45">
        <v>1390</v>
      </c>
      <c r="E238" s="45">
        <v>20</v>
      </c>
      <c r="F238" s="45">
        <v>8231</v>
      </c>
      <c r="G238" s="45">
        <v>2072</v>
      </c>
      <c r="H238" s="45">
        <v>4190</v>
      </c>
      <c r="I238" s="45">
        <v>1969</v>
      </c>
    </row>
    <row r="239" spans="1:9" x14ac:dyDescent="0.2">
      <c r="A239" s="45"/>
      <c r="B239" s="45" t="s">
        <v>170</v>
      </c>
      <c r="C239" s="45">
        <v>2685</v>
      </c>
      <c r="D239" s="45">
        <v>2617</v>
      </c>
      <c r="E239" s="45">
        <v>68</v>
      </c>
      <c r="F239" s="45">
        <v>11993</v>
      </c>
      <c r="G239" s="45">
        <v>3153</v>
      </c>
      <c r="H239" s="45">
        <v>6559</v>
      </c>
      <c r="I239" s="45">
        <v>2281</v>
      </c>
    </row>
    <row r="240" spans="1:9" x14ac:dyDescent="0.2">
      <c r="A240" s="45"/>
      <c r="B240" s="45" t="s">
        <v>171</v>
      </c>
      <c r="C240" s="45">
        <v>4520</v>
      </c>
      <c r="D240" s="45">
        <v>4434</v>
      </c>
      <c r="E240" s="45">
        <v>86</v>
      </c>
      <c r="F240" s="45">
        <v>9601</v>
      </c>
      <c r="G240" s="45">
        <v>2688</v>
      </c>
      <c r="H240" s="45">
        <v>5672</v>
      </c>
      <c r="I240" s="45">
        <v>1241</v>
      </c>
    </row>
    <row r="241" spans="1:9" x14ac:dyDescent="0.2">
      <c r="A241" s="45"/>
      <c r="B241" s="45" t="s">
        <v>166</v>
      </c>
      <c r="C241" s="45">
        <v>2208</v>
      </c>
      <c r="D241" s="45">
        <v>2165</v>
      </c>
      <c r="E241" s="45">
        <v>43</v>
      </c>
      <c r="F241" s="45">
        <v>9605</v>
      </c>
      <c r="G241" s="45">
        <v>2495</v>
      </c>
      <c r="H241" s="45">
        <v>5133</v>
      </c>
      <c r="I241" s="45">
        <v>1977</v>
      </c>
    </row>
    <row r="242" spans="1:9" x14ac:dyDescent="0.2">
      <c r="A242" s="45"/>
      <c r="B242" s="45" t="s">
        <v>167</v>
      </c>
      <c r="C242" s="45">
        <v>2588</v>
      </c>
      <c r="D242" s="45">
        <v>2535</v>
      </c>
      <c r="E242" s="45">
        <v>53</v>
      </c>
      <c r="F242" s="45">
        <v>10351</v>
      </c>
      <c r="G242" s="45">
        <v>2751</v>
      </c>
      <c r="H242" s="45">
        <v>5640</v>
      </c>
      <c r="I242" s="45">
        <v>1959</v>
      </c>
    </row>
    <row r="243" spans="1:9" x14ac:dyDescent="0.2">
      <c r="A243" s="45"/>
      <c r="B243" s="45" t="s">
        <v>172</v>
      </c>
      <c r="C243" s="45">
        <v>3203</v>
      </c>
      <c r="D243" s="45">
        <v>3130</v>
      </c>
      <c r="E243" s="45">
        <v>73</v>
      </c>
      <c r="F243" s="45">
        <v>11318</v>
      </c>
      <c r="G243" s="45">
        <v>3022</v>
      </c>
      <c r="H243" s="45">
        <v>6309</v>
      </c>
      <c r="I243" s="45">
        <v>1987</v>
      </c>
    </row>
    <row r="244" spans="1:9" x14ac:dyDescent="0.2">
      <c r="A244" s="45" t="s">
        <v>30</v>
      </c>
      <c r="B244" s="45" t="s">
        <v>6</v>
      </c>
      <c r="C244" s="45">
        <v>870</v>
      </c>
      <c r="D244" s="45">
        <v>835</v>
      </c>
      <c r="E244" s="45">
        <v>35</v>
      </c>
      <c r="F244" s="45">
        <v>5281</v>
      </c>
      <c r="G244" s="45">
        <v>1050</v>
      </c>
      <c r="H244" s="45">
        <v>3104</v>
      </c>
      <c r="I244" s="45">
        <v>1127</v>
      </c>
    </row>
    <row r="245" spans="1:9" x14ac:dyDescent="0.2">
      <c r="A245" s="45"/>
      <c r="B245" s="45" t="s">
        <v>158</v>
      </c>
      <c r="C245" s="45">
        <v>224</v>
      </c>
      <c r="D245" s="45">
        <v>224</v>
      </c>
      <c r="E245" s="45" t="s">
        <v>61</v>
      </c>
      <c r="F245" s="45">
        <v>5596</v>
      </c>
      <c r="G245" s="45">
        <v>642</v>
      </c>
      <c r="H245" s="45">
        <v>4700</v>
      </c>
      <c r="I245" s="45">
        <v>254</v>
      </c>
    </row>
    <row r="246" spans="1:9" x14ac:dyDescent="0.2">
      <c r="A246" s="45"/>
      <c r="B246" s="45" t="s">
        <v>159</v>
      </c>
      <c r="C246" s="45">
        <v>81</v>
      </c>
      <c r="D246" s="45">
        <v>81</v>
      </c>
      <c r="E246" s="45" t="s">
        <v>61</v>
      </c>
      <c r="F246" s="45">
        <v>2900</v>
      </c>
      <c r="G246" s="45">
        <v>317</v>
      </c>
      <c r="H246" s="45">
        <v>1946</v>
      </c>
      <c r="I246" s="45">
        <v>637</v>
      </c>
    </row>
    <row r="247" spans="1:9" x14ac:dyDescent="0.2">
      <c r="A247" s="45"/>
      <c r="B247" s="45" t="s">
        <v>160</v>
      </c>
      <c r="C247" s="45">
        <v>169</v>
      </c>
      <c r="D247" s="45">
        <v>142</v>
      </c>
      <c r="E247" s="45">
        <v>27</v>
      </c>
      <c r="F247" s="45">
        <v>1996</v>
      </c>
      <c r="G247" s="45">
        <v>412</v>
      </c>
      <c r="H247" s="45">
        <v>1015</v>
      </c>
      <c r="I247" s="45">
        <v>569</v>
      </c>
    </row>
    <row r="248" spans="1:9" x14ac:dyDescent="0.2">
      <c r="A248" s="45"/>
      <c r="B248" s="45" t="s">
        <v>161</v>
      </c>
      <c r="C248" s="45">
        <v>306</v>
      </c>
      <c r="D248" s="45">
        <v>260</v>
      </c>
      <c r="E248" s="45">
        <v>46</v>
      </c>
      <c r="F248" s="45">
        <v>2963</v>
      </c>
      <c r="G248" s="45">
        <v>485</v>
      </c>
      <c r="H248" s="45">
        <v>1934</v>
      </c>
      <c r="I248" s="45">
        <v>544</v>
      </c>
    </row>
    <row r="249" spans="1:9" x14ac:dyDescent="0.2">
      <c r="A249" s="45"/>
      <c r="B249" s="45" t="s">
        <v>162</v>
      </c>
      <c r="C249" s="45">
        <v>323</v>
      </c>
      <c r="D249" s="45">
        <v>272</v>
      </c>
      <c r="E249" s="45">
        <v>51</v>
      </c>
      <c r="F249" s="45">
        <v>3783</v>
      </c>
      <c r="G249" s="45">
        <v>670</v>
      </c>
      <c r="H249" s="45">
        <v>1800</v>
      </c>
      <c r="I249" s="45">
        <v>1313</v>
      </c>
    </row>
    <row r="250" spans="1:9" x14ac:dyDescent="0.2">
      <c r="A250" s="45"/>
      <c r="B250" s="45" t="s">
        <v>163</v>
      </c>
      <c r="C250" s="45">
        <v>323</v>
      </c>
      <c r="D250" s="45">
        <v>323</v>
      </c>
      <c r="E250" s="45" t="s">
        <v>61</v>
      </c>
      <c r="F250" s="45">
        <v>4304</v>
      </c>
      <c r="G250" s="45">
        <v>867</v>
      </c>
      <c r="H250" s="45">
        <v>2476</v>
      </c>
      <c r="I250" s="45">
        <v>961</v>
      </c>
    </row>
    <row r="251" spans="1:9" x14ac:dyDescent="0.2">
      <c r="A251" s="45"/>
      <c r="B251" s="45" t="s">
        <v>164</v>
      </c>
      <c r="C251" s="45">
        <v>583</v>
      </c>
      <c r="D251" s="45">
        <v>562</v>
      </c>
      <c r="E251" s="45">
        <v>21</v>
      </c>
      <c r="F251" s="45">
        <v>5720</v>
      </c>
      <c r="G251" s="45">
        <v>1190</v>
      </c>
      <c r="H251" s="45">
        <v>3023</v>
      </c>
      <c r="I251" s="45">
        <v>1507</v>
      </c>
    </row>
    <row r="252" spans="1:9" x14ac:dyDescent="0.2">
      <c r="A252" s="45"/>
      <c r="B252" s="45" t="s">
        <v>165</v>
      </c>
      <c r="C252" s="45">
        <v>1011</v>
      </c>
      <c r="D252" s="45">
        <v>974</v>
      </c>
      <c r="E252" s="45">
        <v>37</v>
      </c>
      <c r="F252" s="45">
        <v>7916</v>
      </c>
      <c r="G252" s="45">
        <v>1719</v>
      </c>
      <c r="H252" s="45">
        <v>4441</v>
      </c>
      <c r="I252" s="45">
        <v>1756</v>
      </c>
    </row>
    <row r="253" spans="1:9" x14ac:dyDescent="0.2">
      <c r="A253" s="45"/>
      <c r="B253" s="45" t="s">
        <v>170</v>
      </c>
      <c r="C253" s="45">
        <v>2188</v>
      </c>
      <c r="D253" s="45">
        <v>2110</v>
      </c>
      <c r="E253" s="45">
        <v>77</v>
      </c>
      <c r="F253" s="45">
        <v>9604</v>
      </c>
      <c r="G253" s="45">
        <v>2027</v>
      </c>
      <c r="H253" s="45">
        <v>5723</v>
      </c>
      <c r="I253" s="45">
        <v>1855</v>
      </c>
    </row>
    <row r="254" spans="1:9" x14ac:dyDescent="0.2">
      <c r="A254" s="45"/>
      <c r="B254" s="45" t="s">
        <v>171</v>
      </c>
      <c r="C254" s="45">
        <v>4344</v>
      </c>
      <c r="D254" s="45">
        <v>4265</v>
      </c>
      <c r="E254" s="45">
        <v>79</v>
      </c>
      <c r="F254" s="45">
        <v>7793</v>
      </c>
      <c r="G254" s="45">
        <v>1763</v>
      </c>
      <c r="H254" s="45">
        <v>5402</v>
      </c>
      <c r="I254" s="45">
        <v>628</v>
      </c>
    </row>
    <row r="255" spans="1:9" x14ac:dyDescent="0.2">
      <c r="A255" s="45"/>
      <c r="B255" s="45" t="s">
        <v>166</v>
      </c>
      <c r="C255" s="45">
        <v>2109</v>
      </c>
      <c r="D255" s="45">
        <v>2050</v>
      </c>
      <c r="E255" s="45">
        <v>59</v>
      </c>
      <c r="F255" s="45">
        <v>8440</v>
      </c>
      <c r="G255" s="45">
        <v>1829</v>
      </c>
      <c r="H255" s="45">
        <v>5065</v>
      </c>
      <c r="I255" s="45">
        <v>1547</v>
      </c>
    </row>
    <row r="256" spans="1:9" x14ac:dyDescent="0.2">
      <c r="A256" s="45"/>
      <c r="B256" s="45" t="s">
        <v>167</v>
      </c>
      <c r="C256" s="45">
        <v>2483</v>
      </c>
      <c r="D256" s="45">
        <v>2417</v>
      </c>
      <c r="E256" s="45">
        <v>66</v>
      </c>
      <c r="F256" s="45">
        <v>8621</v>
      </c>
      <c r="G256" s="45">
        <v>1913</v>
      </c>
      <c r="H256" s="45">
        <v>5343</v>
      </c>
      <c r="I256" s="45">
        <v>1364</v>
      </c>
    </row>
    <row r="257" spans="1:9" x14ac:dyDescent="0.2">
      <c r="A257" s="45"/>
      <c r="B257" s="45" t="s">
        <v>172</v>
      </c>
      <c r="C257" s="45">
        <v>3042</v>
      </c>
      <c r="D257" s="45">
        <v>2964</v>
      </c>
      <c r="E257" s="45">
        <v>78</v>
      </c>
      <c r="F257" s="45">
        <v>8886</v>
      </c>
      <c r="G257" s="45">
        <v>1922</v>
      </c>
      <c r="H257" s="45">
        <v>5596</v>
      </c>
      <c r="I257" s="45">
        <v>1369</v>
      </c>
    </row>
    <row r="258" spans="1:9" x14ac:dyDescent="0.2">
      <c r="A258" s="45" t="s">
        <v>103</v>
      </c>
      <c r="B258" s="45"/>
      <c r="C258" s="45"/>
      <c r="D258" s="45"/>
      <c r="E258" s="45"/>
      <c r="F258" s="45"/>
      <c r="G258" s="45"/>
      <c r="H258" s="45"/>
      <c r="I258" s="45"/>
    </row>
    <row r="259" spans="1:9" x14ac:dyDescent="0.2">
      <c r="A259" s="45" t="s">
        <v>6</v>
      </c>
      <c r="B259" s="45" t="s">
        <v>6</v>
      </c>
      <c r="C259" s="45">
        <v>1219</v>
      </c>
      <c r="D259" s="45">
        <v>1182</v>
      </c>
      <c r="E259" s="45">
        <v>37</v>
      </c>
      <c r="F259" s="45">
        <v>5477</v>
      </c>
      <c r="G259" s="45">
        <v>1504</v>
      </c>
      <c r="H259" s="45">
        <v>3227</v>
      </c>
      <c r="I259" s="45">
        <v>746</v>
      </c>
    </row>
    <row r="260" spans="1:9" x14ac:dyDescent="0.2">
      <c r="A260" s="45"/>
      <c r="B260" s="45" t="s">
        <v>158</v>
      </c>
      <c r="C260" s="45">
        <v>349</v>
      </c>
      <c r="D260" s="45">
        <v>349</v>
      </c>
      <c r="E260" s="45" t="s">
        <v>61</v>
      </c>
      <c r="F260" s="45">
        <v>5349</v>
      </c>
      <c r="G260" s="45">
        <v>1021</v>
      </c>
      <c r="H260" s="45">
        <v>3601</v>
      </c>
      <c r="I260" s="45">
        <v>727</v>
      </c>
    </row>
    <row r="261" spans="1:9" x14ac:dyDescent="0.2">
      <c r="A261" s="45"/>
      <c r="B261" s="45" t="s">
        <v>159</v>
      </c>
      <c r="C261" s="45">
        <v>115</v>
      </c>
      <c r="D261" s="45">
        <v>101</v>
      </c>
      <c r="E261" s="45">
        <v>14</v>
      </c>
      <c r="F261" s="45">
        <v>3234</v>
      </c>
      <c r="G261" s="45">
        <v>437</v>
      </c>
      <c r="H261" s="45">
        <v>1841</v>
      </c>
      <c r="I261" s="45">
        <v>956</v>
      </c>
    </row>
    <row r="262" spans="1:9" x14ac:dyDescent="0.2">
      <c r="A262" s="45"/>
      <c r="B262" s="45" t="s">
        <v>160</v>
      </c>
      <c r="C262" s="45">
        <v>172</v>
      </c>
      <c r="D262" s="45">
        <v>139</v>
      </c>
      <c r="E262" s="45">
        <v>32</v>
      </c>
      <c r="F262" s="45">
        <v>2178</v>
      </c>
      <c r="G262" s="45">
        <v>409</v>
      </c>
      <c r="H262" s="45">
        <v>1414</v>
      </c>
      <c r="I262" s="45">
        <v>355</v>
      </c>
    </row>
    <row r="263" spans="1:9" x14ac:dyDescent="0.2">
      <c r="A263" s="45"/>
      <c r="B263" s="45" t="s">
        <v>161</v>
      </c>
      <c r="C263" s="45">
        <v>341</v>
      </c>
      <c r="D263" s="45">
        <v>310</v>
      </c>
      <c r="E263" s="45">
        <v>30</v>
      </c>
      <c r="F263" s="45">
        <v>2992</v>
      </c>
      <c r="G263" s="45">
        <v>722</v>
      </c>
      <c r="H263" s="45">
        <v>1884</v>
      </c>
      <c r="I263" s="45">
        <v>386</v>
      </c>
    </row>
    <row r="264" spans="1:9" x14ac:dyDescent="0.2">
      <c r="A264" s="45"/>
      <c r="B264" s="45" t="s">
        <v>162</v>
      </c>
      <c r="C264" s="45">
        <v>337</v>
      </c>
      <c r="D264" s="45">
        <v>319</v>
      </c>
      <c r="E264" s="45">
        <v>18</v>
      </c>
      <c r="F264" s="45">
        <v>3425</v>
      </c>
      <c r="G264" s="45">
        <v>802</v>
      </c>
      <c r="H264" s="45">
        <v>1853</v>
      </c>
      <c r="I264" s="45">
        <v>770</v>
      </c>
    </row>
    <row r="265" spans="1:9" x14ac:dyDescent="0.2">
      <c r="A265" s="45"/>
      <c r="B265" s="45" t="s">
        <v>163</v>
      </c>
      <c r="C265" s="45">
        <v>599</v>
      </c>
      <c r="D265" s="45">
        <v>571</v>
      </c>
      <c r="E265" s="45">
        <v>28</v>
      </c>
      <c r="F265" s="45">
        <v>3928</v>
      </c>
      <c r="G265" s="45">
        <v>991</v>
      </c>
      <c r="H265" s="45">
        <v>2118</v>
      </c>
      <c r="I265" s="45">
        <v>819</v>
      </c>
    </row>
    <row r="266" spans="1:9" x14ac:dyDescent="0.2">
      <c r="A266" s="45"/>
      <c r="B266" s="45" t="s">
        <v>164</v>
      </c>
      <c r="C266" s="45">
        <v>950</v>
      </c>
      <c r="D266" s="45">
        <v>917</v>
      </c>
      <c r="E266" s="45">
        <v>33</v>
      </c>
      <c r="F266" s="45">
        <v>4955</v>
      </c>
      <c r="G266" s="45">
        <v>1516</v>
      </c>
      <c r="H266" s="45">
        <v>2826</v>
      </c>
      <c r="I266" s="45">
        <v>613</v>
      </c>
    </row>
    <row r="267" spans="1:9" x14ac:dyDescent="0.2">
      <c r="A267" s="45"/>
      <c r="B267" s="45" t="s">
        <v>165</v>
      </c>
      <c r="C267" s="45">
        <v>1543</v>
      </c>
      <c r="D267" s="45">
        <v>1497</v>
      </c>
      <c r="E267" s="45">
        <v>46</v>
      </c>
      <c r="F267" s="45">
        <v>7709</v>
      </c>
      <c r="G267" s="45">
        <v>2190</v>
      </c>
      <c r="H267" s="45">
        <v>4614</v>
      </c>
      <c r="I267" s="45">
        <v>905</v>
      </c>
    </row>
    <row r="268" spans="1:9" x14ac:dyDescent="0.2">
      <c r="A268" s="45"/>
      <c r="B268" s="45" t="s">
        <v>170</v>
      </c>
      <c r="C268" s="45">
        <v>2491</v>
      </c>
      <c r="D268" s="45">
        <v>2417</v>
      </c>
      <c r="E268" s="45">
        <v>74</v>
      </c>
      <c r="F268" s="45">
        <v>9226</v>
      </c>
      <c r="G268" s="45">
        <v>2736</v>
      </c>
      <c r="H268" s="45">
        <v>5392</v>
      </c>
      <c r="I268" s="45">
        <v>1098</v>
      </c>
    </row>
    <row r="269" spans="1:9" x14ac:dyDescent="0.2">
      <c r="A269" s="45"/>
      <c r="B269" s="45" t="s">
        <v>171</v>
      </c>
      <c r="C269" s="45">
        <v>4408</v>
      </c>
      <c r="D269" s="45">
        <v>4355</v>
      </c>
      <c r="E269" s="45">
        <v>53</v>
      </c>
      <c r="F269" s="45">
        <v>8320</v>
      </c>
      <c r="G269" s="45">
        <v>2668</v>
      </c>
      <c r="H269" s="45">
        <v>5223</v>
      </c>
      <c r="I269" s="45">
        <v>429</v>
      </c>
    </row>
    <row r="270" spans="1:9" x14ac:dyDescent="0.2">
      <c r="A270" s="45"/>
      <c r="B270" s="45" t="s">
        <v>166</v>
      </c>
      <c r="C270" s="45">
        <v>2434</v>
      </c>
      <c r="D270" s="45">
        <v>2378</v>
      </c>
      <c r="E270" s="45">
        <v>56</v>
      </c>
      <c r="F270" s="45">
        <v>8329</v>
      </c>
      <c r="G270" s="45">
        <v>2465</v>
      </c>
      <c r="H270" s="45">
        <v>4992</v>
      </c>
      <c r="I270" s="45">
        <v>871</v>
      </c>
    </row>
    <row r="271" spans="1:9" x14ac:dyDescent="0.2">
      <c r="A271" s="45"/>
      <c r="B271" s="45" t="s">
        <v>167</v>
      </c>
      <c r="C271" s="45">
        <v>2784</v>
      </c>
      <c r="D271" s="45">
        <v>2722</v>
      </c>
      <c r="E271" s="45">
        <v>62</v>
      </c>
      <c r="F271" s="45">
        <v>8636</v>
      </c>
      <c r="G271" s="45">
        <v>2614</v>
      </c>
      <c r="H271" s="45">
        <v>5171</v>
      </c>
      <c r="I271" s="45">
        <v>851</v>
      </c>
    </row>
    <row r="272" spans="1:9" x14ac:dyDescent="0.2">
      <c r="A272" s="45"/>
      <c r="B272" s="45" t="s">
        <v>172</v>
      </c>
      <c r="C272" s="45">
        <v>3225</v>
      </c>
      <c r="D272" s="45">
        <v>3159</v>
      </c>
      <c r="E272" s="45">
        <v>66</v>
      </c>
      <c r="F272" s="45">
        <v>8879</v>
      </c>
      <c r="G272" s="45">
        <v>2710</v>
      </c>
      <c r="H272" s="45">
        <v>5327</v>
      </c>
      <c r="I272" s="45">
        <v>842</v>
      </c>
    </row>
    <row r="273" spans="1:9" x14ac:dyDescent="0.2">
      <c r="A273" s="45" t="s">
        <v>29</v>
      </c>
      <c r="B273" s="45" t="s">
        <v>6</v>
      </c>
      <c r="C273" s="45">
        <v>1207</v>
      </c>
      <c r="D273" s="45">
        <v>1174</v>
      </c>
      <c r="E273" s="45">
        <v>33</v>
      </c>
      <c r="F273" s="45">
        <v>4959</v>
      </c>
      <c r="G273" s="45">
        <v>1456</v>
      </c>
      <c r="H273" s="45">
        <v>2789</v>
      </c>
      <c r="I273" s="45">
        <v>713</v>
      </c>
    </row>
    <row r="274" spans="1:9" x14ac:dyDescent="0.2">
      <c r="A274" s="45"/>
      <c r="B274" s="45" t="s">
        <v>158</v>
      </c>
      <c r="C274" s="45">
        <v>399</v>
      </c>
      <c r="D274" s="45">
        <v>399</v>
      </c>
      <c r="E274" s="45" t="s">
        <v>61</v>
      </c>
      <c r="F274" s="45">
        <v>5101</v>
      </c>
      <c r="G274" s="45">
        <v>785</v>
      </c>
      <c r="H274" s="45">
        <v>3460</v>
      </c>
      <c r="I274" s="45">
        <v>856</v>
      </c>
    </row>
    <row r="275" spans="1:9" x14ac:dyDescent="0.2">
      <c r="A275" s="45"/>
      <c r="B275" s="45" t="s">
        <v>159</v>
      </c>
      <c r="C275" s="45">
        <v>104</v>
      </c>
      <c r="D275" s="45">
        <v>97</v>
      </c>
      <c r="E275" s="45">
        <v>7</v>
      </c>
      <c r="F275" s="45">
        <v>3617</v>
      </c>
      <c r="G275" s="45">
        <v>487</v>
      </c>
      <c r="H275" s="45">
        <v>2118</v>
      </c>
      <c r="I275" s="45">
        <v>1012</v>
      </c>
    </row>
    <row r="276" spans="1:9" x14ac:dyDescent="0.2">
      <c r="A276" s="45"/>
      <c r="B276" s="45" t="s">
        <v>160</v>
      </c>
      <c r="C276" s="45">
        <v>167</v>
      </c>
      <c r="D276" s="45">
        <v>126</v>
      </c>
      <c r="E276" s="45">
        <v>41</v>
      </c>
      <c r="F276" s="45">
        <v>1647</v>
      </c>
      <c r="G276" s="45">
        <v>304</v>
      </c>
      <c r="H276" s="45">
        <v>1134</v>
      </c>
      <c r="I276" s="45">
        <v>209</v>
      </c>
    </row>
    <row r="277" spans="1:9" x14ac:dyDescent="0.2">
      <c r="A277" s="45"/>
      <c r="B277" s="45" t="s">
        <v>161</v>
      </c>
      <c r="C277" s="45">
        <v>305</v>
      </c>
      <c r="D277" s="45">
        <v>286</v>
      </c>
      <c r="E277" s="45">
        <v>20</v>
      </c>
      <c r="F277" s="45">
        <v>1760</v>
      </c>
      <c r="G277" s="45">
        <v>414</v>
      </c>
      <c r="H277" s="45">
        <v>1048</v>
      </c>
      <c r="I277" s="45">
        <v>299</v>
      </c>
    </row>
    <row r="278" spans="1:9" x14ac:dyDescent="0.2">
      <c r="A278" s="45"/>
      <c r="B278" s="45" t="s">
        <v>162</v>
      </c>
      <c r="C278" s="45">
        <v>318</v>
      </c>
      <c r="D278" s="45">
        <v>309</v>
      </c>
      <c r="E278" s="45">
        <v>9</v>
      </c>
      <c r="F278" s="45">
        <v>2483</v>
      </c>
      <c r="G278" s="45">
        <v>681</v>
      </c>
      <c r="H278" s="45">
        <v>1202</v>
      </c>
      <c r="I278" s="45">
        <v>600</v>
      </c>
    </row>
    <row r="279" spans="1:9" x14ac:dyDescent="0.2">
      <c r="A279" s="45"/>
      <c r="B279" s="45" t="s">
        <v>163</v>
      </c>
      <c r="C279" s="45">
        <v>619</v>
      </c>
      <c r="D279" s="45">
        <v>571</v>
      </c>
      <c r="E279" s="45">
        <v>48</v>
      </c>
      <c r="F279" s="45">
        <v>3453</v>
      </c>
      <c r="G279" s="45">
        <v>770</v>
      </c>
      <c r="H279" s="45">
        <v>1774</v>
      </c>
      <c r="I279" s="45">
        <v>909</v>
      </c>
    </row>
    <row r="280" spans="1:9" x14ac:dyDescent="0.2">
      <c r="A280" s="45"/>
      <c r="B280" s="45" t="s">
        <v>164</v>
      </c>
      <c r="C280" s="45">
        <v>1084</v>
      </c>
      <c r="D280" s="45">
        <v>1044</v>
      </c>
      <c r="E280" s="45">
        <v>39</v>
      </c>
      <c r="F280" s="45">
        <v>4662</v>
      </c>
      <c r="G280" s="45">
        <v>1515</v>
      </c>
      <c r="H280" s="45">
        <v>2599</v>
      </c>
      <c r="I280" s="45">
        <v>548</v>
      </c>
    </row>
    <row r="281" spans="1:9" x14ac:dyDescent="0.2">
      <c r="A281" s="45"/>
      <c r="B281" s="45" t="s">
        <v>165</v>
      </c>
      <c r="C281" s="45">
        <v>1920</v>
      </c>
      <c r="D281" s="45">
        <v>1887</v>
      </c>
      <c r="E281" s="45">
        <v>33</v>
      </c>
      <c r="F281" s="45">
        <v>7403</v>
      </c>
      <c r="G281" s="45">
        <v>2421</v>
      </c>
      <c r="H281" s="45">
        <v>4228</v>
      </c>
      <c r="I281" s="45">
        <v>755</v>
      </c>
    </row>
    <row r="282" spans="1:9" x14ac:dyDescent="0.2">
      <c r="A282" s="45"/>
      <c r="B282" s="45" t="s">
        <v>170</v>
      </c>
      <c r="C282" s="45">
        <v>2870</v>
      </c>
      <c r="D282" s="45">
        <v>2819</v>
      </c>
      <c r="E282" s="45">
        <v>51</v>
      </c>
      <c r="F282" s="45">
        <v>10021</v>
      </c>
      <c r="G282" s="45">
        <v>3231</v>
      </c>
      <c r="H282" s="45">
        <v>5465</v>
      </c>
      <c r="I282" s="45">
        <v>1325</v>
      </c>
    </row>
    <row r="283" spans="1:9" x14ac:dyDescent="0.2">
      <c r="A283" s="45"/>
      <c r="B283" s="45" t="s">
        <v>171</v>
      </c>
      <c r="C283" s="45">
        <v>4778</v>
      </c>
      <c r="D283" s="45">
        <v>4710</v>
      </c>
      <c r="E283" s="45">
        <v>68</v>
      </c>
      <c r="F283" s="45">
        <v>9010</v>
      </c>
      <c r="G283" s="45">
        <v>3258</v>
      </c>
      <c r="H283" s="45">
        <v>5316</v>
      </c>
      <c r="I283" s="45">
        <v>436</v>
      </c>
    </row>
    <row r="284" spans="1:9" x14ac:dyDescent="0.2">
      <c r="A284" s="45"/>
      <c r="B284" s="45" t="s">
        <v>166</v>
      </c>
      <c r="C284" s="45">
        <v>2627</v>
      </c>
      <c r="D284" s="45">
        <v>2583</v>
      </c>
      <c r="E284" s="45">
        <v>44</v>
      </c>
      <c r="F284" s="45">
        <v>8462</v>
      </c>
      <c r="G284" s="45">
        <v>2796</v>
      </c>
      <c r="H284" s="45">
        <v>4775</v>
      </c>
      <c r="I284" s="45">
        <v>891</v>
      </c>
    </row>
    <row r="285" spans="1:9" x14ac:dyDescent="0.2">
      <c r="A285" s="45"/>
      <c r="B285" s="45" t="s">
        <v>167</v>
      </c>
      <c r="C285" s="45">
        <v>3008</v>
      </c>
      <c r="D285" s="45">
        <v>2959</v>
      </c>
      <c r="E285" s="45">
        <v>49</v>
      </c>
      <c r="F285" s="45">
        <v>9051</v>
      </c>
      <c r="G285" s="45">
        <v>3027</v>
      </c>
      <c r="H285" s="45">
        <v>5105</v>
      </c>
      <c r="I285" s="45">
        <v>919</v>
      </c>
    </row>
    <row r="286" spans="1:9" x14ac:dyDescent="0.2">
      <c r="A286" s="45"/>
      <c r="B286" s="45" t="s">
        <v>172</v>
      </c>
      <c r="C286" s="45">
        <v>3460</v>
      </c>
      <c r="D286" s="45">
        <v>3403</v>
      </c>
      <c r="E286" s="45">
        <v>56</v>
      </c>
      <c r="F286" s="45">
        <v>9709</v>
      </c>
      <c r="G286" s="45">
        <v>3239</v>
      </c>
      <c r="H286" s="45">
        <v>5419</v>
      </c>
      <c r="I286" s="45">
        <v>1051</v>
      </c>
    </row>
    <row r="287" spans="1:9" x14ac:dyDescent="0.2">
      <c r="A287" s="45" t="s">
        <v>30</v>
      </c>
      <c r="B287" s="45" t="s">
        <v>6</v>
      </c>
      <c r="C287" s="45">
        <v>1230</v>
      </c>
      <c r="D287" s="45">
        <v>1190</v>
      </c>
      <c r="E287" s="45">
        <v>40</v>
      </c>
      <c r="F287" s="45">
        <v>5939</v>
      </c>
      <c r="G287" s="45">
        <v>1547</v>
      </c>
      <c r="H287" s="45">
        <v>3618</v>
      </c>
      <c r="I287" s="45">
        <v>774</v>
      </c>
    </row>
    <row r="288" spans="1:9" x14ac:dyDescent="0.2">
      <c r="A288" s="45"/>
      <c r="B288" s="45" t="s">
        <v>158</v>
      </c>
      <c r="C288" s="45">
        <v>298</v>
      </c>
      <c r="D288" s="45">
        <v>298</v>
      </c>
      <c r="E288" s="45" t="s">
        <v>61</v>
      </c>
      <c r="F288" s="45">
        <v>5607</v>
      </c>
      <c r="G288" s="45">
        <v>1267</v>
      </c>
      <c r="H288" s="45">
        <v>3746</v>
      </c>
      <c r="I288" s="45">
        <v>594</v>
      </c>
    </row>
    <row r="289" spans="1:9" x14ac:dyDescent="0.2">
      <c r="A289" s="45"/>
      <c r="B289" s="45" t="s">
        <v>159</v>
      </c>
      <c r="C289" s="45">
        <v>126</v>
      </c>
      <c r="D289" s="45">
        <v>104</v>
      </c>
      <c r="E289" s="45">
        <v>22</v>
      </c>
      <c r="F289" s="45">
        <v>2831</v>
      </c>
      <c r="G289" s="45">
        <v>385</v>
      </c>
      <c r="H289" s="45">
        <v>1550</v>
      </c>
      <c r="I289" s="45">
        <v>897</v>
      </c>
    </row>
    <row r="290" spans="1:9" x14ac:dyDescent="0.2">
      <c r="A290" s="45"/>
      <c r="B290" s="45" t="s">
        <v>160</v>
      </c>
      <c r="C290" s="45">
        <v>177</v>
      </c>
      <c r="D290" s="45">
        <v>154</v>
      </c>
      <c r="E290" s="45">
        <v>22</v>
      </c>
      <c r="F290" s="45">
        <v>2761</v>
      </c>
      <c r="G290" s="45">
        <v>525</v>
      </c>
      <c r="H290" s="45">
        <v>1721</v>
      </c>
      <c r="I290" s="45">
        <v>515</v>
      </c>
    </row>
    <row r="291" spans="1:9" x14ac:dyDescent="0.2">
      <c r="A291" s="45"/>
      <c r="B291" s="45" t="s">
        <v>161</v>
      </c>
      <c r="C291" s="45">
        <v>379</v>
      </c>
      <c r="D291" s="45">
        <v>337</v>
      </c>
      <c r="E291" s="45">
        <v>42</v>
      </c>
      <c r="F291" s="45">
        <v>4307</v>
      </c>
      <c r="G291" s="45">
        <v>1051</v>
      </c>
      <c r="H291" s="45">
        <v>2778</v>
      </c>
      <c r="I291" s="45">
        <v>479</v>
      </c>
    </row>
    <row r="292" spans="1:9" x14ac:dyDescent="0.2">
      <c r="A292" s="45"/>
      <c r="B292" s="45" t="s">
        <v>162</v>
      </c>
      <c r="C292" s="45">
        <v>358</v>
      </c>
      <c r="D292" s="45">
        <v>330</v>
      </c>
      <c r="E292" s="45">
        <v>28</v>
      </c>
      <c r="F292" s="45">
        <v>4420</v>
      </c>
      <c r="G292" s="45">
        <v>930</v>
      </c>
      <c r="H292" s="45">
        <v>2541</v>
      </c>
      <c r="I292" s="45">
        <v>950</v>
      </c>
    </row>
    <row r="293" spans="1:9" x14ac:dyDescent="0.2">
      <c r="A293" s="45"/>
      <c r="B293" s="45" t="s">
        <v>163</v>
      </c>
      <c r="C293" s="45">
        <v>579</v>
      </c>
      <c r="D293" s="45">
        <v>571</v>
      </c>
      <c r="E293" s="45">
        <v>8</v>
      </c>
      <c r="F293" s="45">
        <v>4404</v>
      </c>
      <c r="G293" s="45">
        <v>1213</v>
      </c>
      <c r="H293" s="45">
        <v>2462</v>
      </c>
      <c r="I293" s="45">
        <v>728</v>
      </c>
    </row>
    <row r="294" spans="1:9" x14ac:dyDescent="0.2">
      <c r="A294" s="45"/>
      <c r="B294" s="45" t="s">
        <v>164</v>
      </c>
      <c r="C294" s="45">
        <v>824</v>
      </c>
      <c r="D294" s="45">
        <v>797</v>
      </c>
      <c r="E294" s="45">
        <v>27</v>
      </c>
      <c r="F294" s="45">
        <v>5232</v>
      </c>
      <c r="G294" s="45">
        <v>1517</v>
      </c>
      <c r="H294" s="45">
        <v>3041</v>
      </c>
      <c r="I294" s="45">
        <v>675</v>
      </c>
    </row>
    <row r="295" spans="1:9" x14ac:dyDescent="0.2">
      <c r="A295" s="45"/>
      <c r="B295" s="45" t="s">
        <v>165</v>
      </c>
      <c r="C295" s="45">
        <v>1200</v>
      </c>
      <c r="D295" s="45">
        <v>1143</v>
      </c>
      <c r="E295" s="45">
        <v>57</v>
      </c>
      <c r="F295" s="45">
        <v>7987</v>
      </c>
      <c r="G295" s="45">
        <v>1980</v>
      </c>
      <c r="H295" s="45">
        <v>4966</v>
      </c>
      <c r="I295" s="45">
        <v>1042</v>
      </c>
    </row>
    <row r="296" spans="1:9" x14ac:dyDescent="0.2">
      <c r="A296" s="45"/>
      <c r="B296" s="45" t="s">
        <v>170</v>
      </c>
      <c r="C296" s="45">
        <v>2235</v>
      </c>
      <c r="D296" s="45">
        <v>2146</v>
      </c>
      <c r="E296" s="45">
        <v>89</v>
      </c>
      <c r="F296" s="45">
        <v>8690</v>
      </c>
      <c r="G296" s="45">
        <v>2402</v>
      </c>
      <c r="H296" s="45">
        <v>5343</v>
      </c>
      <c r="I296" s="45">
        <v>945</v>
      </c>
    </row>
    <row r="297" spans="1:9" x14ac:dyDescent="0.2">
      <c r="A297" s="45"/>
      <c r="B297" s="45" t="s">
        <v>171</v>
      </c>
      <c r="C297" s="45">
        <v>4257</v>
      </c>
      <c r="D297" s="45">
        <v>4210</v>
      </c>
      <c r="E297" s="45">
        <v>46</v>
      </c>
      <c r="F297" s="45">
        <v>8038</v>
      </c>
      <c r="G297" s="45">
        <v>2427</v>
      </c>
      <c r="H297" s="45">
        <v>5185</v>
      </c>
      <c r="I297" s="45">
        <v>426</v>
      </c>
    </row>
    <row r="298" spans="1:9" x14ac:dyDescent="0.2">
      <c r="A298" s="45"/>
      <c r="B298" s="45" t="s">
        <v>166</v>
      </c>
      <c r="C298" s="45">
        <v>2298</v>
      </c>
      <c r="D298" s="45">
        <v>2233</v>
      </c>
      <c r="E298" s="45">
        <v>65</v>
      </c>
      <c r="F298" s="45">
        <v>8234</v>
      </c>
      <c r="G298" s="45">
        <v>2231</v>
      </c>
      <c r="H298" s="45">
        <v>5146</v>
      </c>
      <c r="I298" s="45">
        <v>858</v>
      </c>
    </row>
    <row r="299" spans="1:9" x14ac:dyDescent="0.2">
      <c r="A299" s="45"/>
      <c r="B299" s="45" t="s">
        <v>167</v>
      </c>
      <c r="C299" s="45">
        <v>2639</v>
      </c>
      <c r="D299" s="45">
        <v>2568</v>
      </c>
      <c r="E299" s="45">
        <v>71</v>
      </c>
      <c r="F299" s="45">
        <v>8367</v>
      </c>
      <c r="G299" s="45">
        <v>2346</v>
      </c>
      <c r="H299" s="45">
        <v>5214</v>
      </c>
      <c r="I299" s="45">
        <v>807</v>
      </c>
    </row>
    <row r="300" spans="1:9" x14ac:dyDescent="0.2">
      <c r="A300" s="45"/>
      <c r="B300" s="45" t="s">
        <v>172</v>
      </c>
      <c r="C300" s="45">
        <v>3094</v>
      </c>
      <c r="D300" s="45">
        <v>3023</v>
      </c>
      <c r="E300" s="45">
        <v>71</v>
      </c>
      <c r="F300" s="45">
        <v>8413</v>
      </c>
      <c r="G300" s="45">
        <v>2413</v>
      </c>
      <c r="H300" s="45">
        <v>5276</v>
      </c>
      <c r="I300" s="45">
        <v>725</v>
      </c>
    </row>
    <row r="301" spans="1:9" x14ac:dyDescent="0.2">
      <c r="A301" s="45" t="s">
        <v>104</v>
      </c>
      <c r="B301" s="45"/>
      <c r="C301" s="45"/>
      <c r="D301" s="45"/>
      <c r="E301" s="45"/>
      <c r="F301" s="45"/>
      <c r="G301" s="45"/>
      <c r="H301" s="45"/>
      <c r="I301" s="45"/>
    </row>
    <row r="302" spans="1:9" x14ac:dyDescent="0.2">
      <c r="A302" s="45" t="s">
        <v>6</v>
      </c>
      <c r="B302" s="45" t="s">
        <v>6</v>
      </c>
      <c r="C302" s="45">
        <v>1069</v>
      </c>
      <c r="D302" s="45">
        <v>1060</v>
      </c>
      <c r="E302" s="45">
        <v>9</v>
      </c>
      <c r="F302" s="45">
        <v>6353</v>
      </c>
      <c r="G302" s="45">
        <v>1386</v>
      </c>
      <c r="H302" s="45">
        <v>3898</v>
      </c>
      <c r="I302" s="45">
        <v>1069</v>
      </c>
    </row>
    <row r="303" spans="1:9" x14ac:dyDescent="0.2">
      <c r="A303" s="45"/>
      <c r="B303" s="45" t="s">
        <v>158</v>
      </c>
      <c r="C303" s="45">
        <v>337</v>
      </c>
      <c r="D303" s="45">
        <v>325</v>
      </c>
      <c r="E303" s="45">
        <v>12</v>
      </c>
      <c r="F303" s="45">
        <v>5784</v>
      </c>
      <c r="G303" s="45">
        <v>826</v>
      </c>
      <c r="H303" s="45">
        <v>4462</v>
      </c>
      <c r="I303" s="45">
        <v>497</v>
      </c>
    </row>
    <row r="304" spans="1:9" x14ac:dyDescent="0.2">
      <c r="A304" s="45"/>
      <c r="B304" s="45" t="s">
        <v>159</v>
      </c>
      <c r="C304" s="45">
        <v>68</v>
      </c>
      <c r="D304" s="45">
        <v>68</v>
      </c>
      <c r="E304" s="45" t="s">
        <v>61</v>
      </c>
      <c r="F304" s="45">
        <v>4690</v>
      </c>
      <c r="G304" s="45">
        <v>472</v>
      </c>
      <c r="H304" s="45">
        <v>3383</v>
      </c>
      <c r="I304" s="45">
        <v>835</v>
      </c>
    </row>
    <row r="305" spans="1:9" x14ac:dyDescent="0.2">
      <c r="A305" s="45"/>
      <c r="B305" s="45" t="s">
        <v>160</v>
      </c>
      <c r="C305" s="45">
        <v>136</v>
      </c>
      <c r="D305" s="45">
        <v>136</v>
      </c>
      <c r="E305" s="45" t="s">
        <v>61</v>
      </c>
      <c r="F305" s="45">
        <v>2493</v>
      </c>
      <c r="G305" s="45">
        <v>501</v>
      </c>
      <c r="H305" s="45">
        <v>1610</v>
      </c>
      <c r="I305" s="45">
        <v>382</v>
      </c>
    </row>
    <row r="306" spans="1:9" x14ac:dyDescent="0.2">
      <c r="A306" s="45"/>
      <c r="B306" s="45" t="s">
        <v>161</v>
      </c>
      <c r="C306" s="45">
        <v>326</v>
      </c>
      <c r="D306" s="45">
        <v>321</v>
      </c>
      <c r="E306" s="45">
        <v>4</v>
      </c>
      <c r="F306" s="45">
        <v>3221</v>
      </c>
      <c r="G306" s="45">
        <v>690</v>
      </c>
      <c r="H306" s="45">
        <v>1839</v>
      </c>
      <c r="I306" s="45">
        <v>691</v>
      </c>
    </row>
    <row r="307" spans="1:9" x14ac:dyDescent="0.2">
      <c r="A307" s="45"/>
      <c r="B307" s="45" t="s">
        <v>162</v>
      </c>
      <c r="C307" s="45">
        <v>333</v>
      </c>
      <c r="D307" s="45">
        <v>323</v>
      </c>
      <c r="E307" s="45">
        <v>10</v>
      </c>
      <c r="F307" s="45">
        <v>3491</v>
      </c>
      <c r="G307" s="45">
        <v>793</v>
      </c>
      <c r="H307" s="45">
        <v>1976</v>
      </c>
      <c r="I307" s="45">
        <v>723</v>
      </c>
    </row>
    <row r="308" spans="1:9" x14ac:dyDescent="0.2">
      <c r="A308" s="45"/>
      <c r="B308" s="45" t="s">
        <v>163</v>
      </c>
      <c r="C308" s="45">
        <v>505</v>
      </c>
      <c r="D308" s="45">
        <v>505</v>
      </c>
      <c r="E308" s="45" t="s">
        <v>61</v>
      </c>
      <c r="F308" s="45">
        <v>4128</v>
      </c>
      <c r="G308" s="45">
        <v>1045</v>
      </c>
      <c r="H308" s="45">
        <v>2197</v>
      </c>
      <c r="I308" s="45">
        <v>886</v>
      </c>
    </row>
    <row r="309" spans="1:9" x14ac:dyDescent="0.2">
      <c r="A309" s="45"/>
      <c r="B309" s="45" t="s">
        <v>164</v>
      </c>
      <c r="C309" s="45">
        <v>831</v>
      </c>
      <c r="D309" s="45">
        <v>831</v>
      </c>
      <c r="E309" s="45" t="s">
        <v>61</v>
      </c>
      <c r="F309" s="45">
        <v>6155</v>
      </c>
      <c r="G309" s="45">
        <v>1449</v>
      </c>
      <c r="H309" s="45">
        <v>3158</v>
      </c>
      <c r="I309" s="45">
        <v>1548</v>
      </c>
    </row>
    <row r="310" spans="1:9" x14ac:dyDescent="0.2">
      <c r="A310" s="45"/>
      <c r="B310" s="45" t="s">
        <v>165</v>
      </c>
      <c r="C310" s="45">
        <v>1385</v>
      </c>
      <c r="D310" s="45">
        <v>1376</v>
      </c>
      <c r="E310" s="45">
        <v>8</v>
      </c>
      <c r="F310" s="45">
        <v>9646</v>
      </c>
      <c r="G310" s="45">
        <v>2218</v>
      </c>
      <c r="H310" s="45">
        <v>5851</v>
      </c>
      <c r="I310" s="45">
        <v>1577</v>
      </c>
    </row>
    <row r="311" spans="1:9" x14ac:dyDescent="0.2">
      <c r="A311" s="45"/>
      <c r="B311" s="45" t="s">
        <v>170</v>
      </c>
      <c r="C311" s="45">
        <v>2485</v>
      </c>
      <c r="D311" s="45">
        <v>2469</v>
      </c>
      <c r="E311" s="45">
        <v>16</v>
      </c>
      <c r="F311" s="45">
        <v>12113</v>
      </c>
      <c r="G311" s="45">
        <v>2816</v>
      </c>
      <c r="H311" s="45">
        <v>7638</v>
      </c>
      <c r="I311" s="45">
        <v>1660</v>
      </c>
    </row>
    <row r="312" spans="1:9" x14ac:dyDescent="0.2">
      <c r="A312" s="45"/>
      <c r="B312" s="45" t="s">
        <v>171</v>
      </c>
      <c r="C312" s="45">
        <v>4357</v>
      </c>
      <c r="D312" s="45">
        <v>4297</v>
      </c>
      <c r="E312" s="45">
        <v>60</v>
      </c>
      <c r="F312" s="45">
        <v>9653</v>
      </c>
      <c r="G312" s="45">
        <v>1954</v>
      </c>
      <c r="H312" s="45">
        <v>6926</v>
      </c>
      <c r="I312" s="45">
        <v>774</v>
      </c>
    </row>
    <row r="313" spans="1:9" x14ac:dyDescent="0.2">
      <c r="A313" s="45"/>
      <c r="B313" s="45" t="s">
        <v>166</v>
      </c>
      <c r="C313" s="45">
        <v>2356</v>
      </c>
      <c r="D313" s="45">
        <v>2335</v>
      </c>
      <c r="E313" s="45">
        <v>22</v>
      </c>
      <c r="F313" s="45">
        <v>10442</v>
      </c>
      <c r="G313" s="45">
        <v>2356</v>
      </c>
      <c r="H313" s="45">
        <v>6649</v>
      </c>
      <c r="I313" s="45">
        <v>1437</v>
      </c>
    </row>
    <row r="314" spans="1:9" x14ac:dyDescent="0.2">
      <c r="A314" s="45"/>
      <c r="B314" s="45" t="s">
        <v>167</v>
      </c>
      <c r="C314" s="45">
        <v>2704</v>
      </c>
      <c r="D314" s="45">
        <v>2676</v>
      </c>
      <c r="E314" s="45">
        <v>28</v>
      </c>
      <c r="F314" s="45">
        <v>10920</v>
      </c>
      <c r="G314" s="45">
        <v>2427</v>
      </c>
      <c r="H314" s="45">
        <v>7060</v>
      </c>
      <c r="I314" s="45">
        <v>1434</v>
      </c>
    </row>
    <row r="315" spans="1:9" x14ac:dyDescent="0.2">
      <c r="A315" s="45"/>
      <c r="B315" s="45" t="s">
        <v>172</v>
      </c>
      <c r="C315" s="45">
        <v>3219</v>
      </c>
      <c r="D315" s="45">
        <v>3186</v>
      </c>
      <c r="E315" s="45">
        <v>33</v>
      </c>
      <c r="F315" s="45">
        <v>11148</v>
      </c>
      <c r="G315" s="45">
        <v>2478</v>
      </c>
      <c r="H315" s="45">
        <v>7359</v>
      </c>
      <c r="I315" s="45">
        <v>1312</v>
      </c>
    </row>
    <row r="316" spans="1:9" x14ac:dyDescent="0.2">
      <c r="A316" s="45" t="s">
        <v>29</v>
      </c>
      <c r="B316" s="45" t="s">
        <v>6</v>
      </c>
      <c r="C316" s="45">
        <v>1088</v>
      </c>
      <c r="D316" s="45">
        <v>1083</v>
      </c>
      <c r="E316" s="45">
        <v>4</v>
      </c>
      <c r="F316" s="45">
        <v>5718</v>
      </c>
      <c r="G316" s="45">
        <v>1392</v>
      </c>
      <c r="H316" s="45">
        <v>3373</v>
      </c>
      <c r="I316" s="45">
        <v>952</v>
      </c>
    </row>
    <row r="317" spans="1:9" x14ac:dyDescent="0.2">
      <c r="A317" s="45"/>
      <c r="B317" s="45" t="s">
        <v>158</v>
      </c>
      <c r="C317" s="45">
        <v>379</v>
      </c>
      <c r="D317" s="45">
        <v>379</v>
      </c>
      <c r="E317" s="45" t="s">
        <v>61</v>
      </c>
      <c r="F317" s="45">
        <v>5349</v>
      </c>
      <c r="G317" s="45">
        <v>913</v>
      </c>
      <c r="H317" s="45">
        <v>4049</v>
      </c>
      <c r="I317" s="45">
        <v>386</v>
      </c>
    </row>
    <row r="318" spans="1:9" x14ac:dyDescent="0.2">
      <c r="A318" s="45"/>
      <c r="B318" s="45" t="s">
        <v>159</v>
      </c>
      <c r="C318" s="45">
        <v>108</v>
      </c>
      <c r="D318" s="45">
        <v>108</v>
      </c>
      <c r="E318" s="45" t="s">
        <v>61</v>
      </c>
      <c r="F318" s="45">
        <v>4941</v>
      </c>
      <c r="G318" s="45">
        <v>577</v>
      </c>
      <c r="H318" s="45">
        <v>3433</v>
      </c>
      <c r="I318" s="45">
        <v>931</v>
      </c>
    </row>
    <row r="319" spans="1:9" x14ac:dyDescent="0.2">
      <c r="A319" s="45"/>
      <c r="B319" s="45" t="s">
        <v>160</v>
      </c>
      <c r="C319" s="45">
        <v>108</v>
      </c>
      <c r="D319" s="45">
        <v>108</v>
      </c>
      <c r="E319" s="45" t="s">
        <v>61</v>
      </c>
      <c r="F319" s="45">
        <v>2052</v>
      </c>
      <c r="G319" s="45">
        <v>483</v>
      </c>
      <c r="H319" s="45">
        <v>1204</v>
      </c>
      <c r="I319" s="45">
        <v>364</v>
      </c>
    </row>
    <row r="320" spans="1:9" x14ac:dyDescent="0.2">
      <c r="A320" s="45"/>
      <c r="B320" s="45" t="s">
        <v>161</v>
      </c>
      <c r="C320" s="45">
        <v>245</v>
      </c>
      <c r="D320" s="45">
        <v>245</v>
      </c>
      <c r="E320" s="45" t="s">
        <v>61</v>
      </c>
      <c r="F320" s="45">
        <v>2338</v>
      </c>
      <c r="G320" s="45">
        <v>530</v>
      </c>
      <c r="H320" s="45">
        <v>1015</v>
      </c>
      <c r="I320" s="45">
        <v>793</v>
      </c>
    </row>
    <row r="321" spans="1:9" x14ac:dyDescent="0.2">
      <c r="A321" s="45"/>
      <c r="B321" s="45" t="s">
        <v>162</v>
      </c>
      <c r="C321" s="45">
        <v>316</v>
      </c>
      <c r="D321" s="45">
        <v>316</v>
      </c>
      <c r="E321" s="45" t="s">
        <v>61</v>
      </c>
      <c r="F321" s="45">
        <v>2574</v>
      </c>
      <c r="G321" s="45">
        <v>612</v>
      </c>
      <c r="H321" s="45">
        <v>1378</v>
      </c>
      <c r="I321" s="45">
        <v>584</v>
      </c>
    </row>
    <row r="322" spans="1:9" x14ac:dyDescent="0.2">
      <c r="A322" s="45"/>
      <c r="B322" s="45" t="s">
        <v>163</v>
      </c>
      <c r="C322" s="45">
        <v>571</v>
      </c>
      <c r="D322" s="45">
        <v>571</v>
      </c>
      <c r="E322" s="45" t="s">
        <v>61</v>
      </c>
      <c r="F322" s="45">
        <v>3401</v>
      </c>
      <c r="G322" s="45">
        <v>883</v>
      </c>
      <c r="H322" s="45">
        <v>1787</v>
      </c>
      <c r="I322" s="45">
        <v>730</v>
      </c>
    </row>
    <row r="323" spans="1:9" x14ac:dyDescent="0.2">
      <c r="A323" s="45"/>
      <c r="B323" s="45" t="s">
        <v>164</v>
      </c>
      <c r="C323" s="45">
        <v>1065</v>
      </c>
      <c r="D323" s="45">
        <v>1065</v>
      </c>
      <c r="E323" s="45" t="s">
        <v>61</v>
      </c>
      <c r="F323" s="45">
        <v>5391</v>
      </c>
      <c r="G323" s="45">
        <v>1394</v>
      </c>
      <c r="H323" s="45">
        <v>2575</v>
      </c>
      <c r="I323" s="45">
        <v>1421</v>
      </c>
    </row>
    <row r="324" spans="1:9" x14ac:dyDescent="0.2">
      <c r="A324" s="45"/>
      <c r="B324" s="45" t="s">
        <v>165</v>
      </c>
      <c r="C324" s="45">
        <v>1669</v>
      </c>
      <c r="D324" s="45">
        <v>1653</v>
      </c>
      <c r="E324" s="45">
        <v>17</v>
      </c>
      <c r="F324" s="45">
        <v>9376</v>
      </c>
      <c r="G324" s="45">
        <v>2553</v>
      </c>
      <c r="H324" s="45">
        <v>5602</v>
      </c>
      <c r="I324" s="45">
        <v>1221</v>
      </c>
    </row>
    <row r="325" spans="1:9" x14ac:dyDescent="0.2">
      <c r="A325" s="45"/>
      <c r="B325" s="45" t="s">
        <v>170</v>
      </c>
      <c r="C325" s="45">
        <v>2863</v>
      </c>
      <c r="D325" s="45">
        <v>2855</v>
      </c>
      <c r="E325" s="45">
        <v>8</v>
      </c>
      <c r="F325" s="45">
        <v>12628</v>
      </c>
      <c r="G325" s="45">
        <v>3322</v>
      </c>
      <c r="H325" s="45">
        <v>7727</v>
      </c>
      <c r="I325" s="45">
        <v>1578</v>
      </c>
    </row>
    <row r="326" spans="1:9" x14ac:dyDescent="0.2">
      <c r="A326" s="45"/>
      <c r="B326" s="45" t="s">
        <v>171</v>
      </c>
      <c r="C326" s="45">
        <v>5102</v>
      </c>
      <c r="D326" s="45">
        <v>5083</v>
      </c>
      <c r="E326" s="45">
        <v>18</v>
      </c>
      <c r="F326" s="45">
        <v>10235</v>
      </c>
      <c r="G326" s="45">
        <v>2212</v>
      </c>
      <c r="H326" s="45">
        <v>7268</v>
      </c>
      <c r="I326" s="45">
        <v>756</v>
      </c>
    </row>
    <row r="327" spans="1:9" x14ac:dyDescent="0.2">
      <c r="A327" s="45"/>
      <c r="B327" s="45" t="s">
        <v>166</v>
      </c>
      <c r="C327" s="45">
        <v>2546</v>
      </c>
      <c r="D327" s="45">
        <v>2532</v>
      </c>
      <c r="E327" s="45">
        <v>14</v>
      </c>
      <c r="F327" s="45">
        <v>10536</v>
      </c>
      <c r="G327" s="45">
        <v>2749</v>
      </c>
      <c r="H327" s="45">
        <v>6520</v>
      </c>
      <c r="I327" s="45">
        <v>1268</v>
      </c>
    </row>
    <row r="328" spans="1:9" x14ac:dyDescent="0.2">
      <c r="A328" s="45"/>
      <c r="B328" s="45" t="s">
        <v>167</v>
      </c>
      <c r="C328" s="45">
        <v>2955</v>
      </c>
      <c r="D328" s="45">
        <v>2935</v>
      </c>
      <c r="E328" s="45">
        <v>20</v>
      </c>
      <c r="F328" s="45">
        <v>11299</v>
      </c>
      <c r="G328" s="45">
        <v>2895</v>
      </c>
      <c r="H328" s="45">
        <v>7052</v>
      </c>
      <c r="I328" s="45">
        <v>1351</v>
      </c>
    </row>
    <row r="329" spans="1:9" x14ac:dyDescent="0.2">
      <c r="A329" s="45"/>
      <c r="B329" s="45" t="s">
        <v>172</v>
      </c>
      <c r="C329" s="45">
        <v>3562</v>
      </c>
      <c r="D329" s="45">
        <v>3550</v>
      </c>
      <c r="E329" s="45">
        <v>11</v>
      </c>
      <c r="F329" s="45">
        <v>11881</v>
      </c>
      <c r="G329" s="45">
        <v>2976</v>
      </c>
      <c r="H329" s="45">
        <v>7584</v>
      </c>
      <c r="I329" s="45">
        <v>1322</v>
      </c>
    </row>
    <row r="330" spans="1:9" x14ac:dyDescent="0.2">
      <c r="A330" s="45" t="s">
        <v>30</v>
      </c>
      <c r="B330" s="45" t="s">
        <v>6</v>
      </c>
      <c r="C330" s="45">
        <v>1051</v>
      </c>
      <c r="D330" s="45">
        <v>1038</v>
      </c>
      <c r="E330" s="45">
        <v>14</v>
      </c>
      <c r="F330" s="45">
        <v>6947</v>
      </c>
      <c r="G330" s="45">
        <v>1379</v>
      </c>
      <c r="H330" s="45">
        <v>4389</v>
      </c>
      <c r="I330" s="45">
        <v>1179</v>
      </c>
    </row>
    <row r="331" spans="1:9" x14ac:dyDescent="0.2">
      <c r="A331" s="45"/>
      <c r="B331" s="45" t="s">
        <v>158</v>
      </c>
      <c r="C331" s="45">
        <v>293</v>
      </c>
      <c r="D331" s="45">
        <v>269</v>
      </c>
      <c r="E331" s="45">
        <v>25</v>
      </c>
      <c r="F331" s="45">
        <v>6246</v>
      </c>
      <c r="G331" s="45">
        <v>733</v>
      </c>
      <c r="H331" s="45">
        <v>4899</v>
      </c>
      <c r="I331" s="45">
        <v>614</v>
      </c>
    </row>
    <row r="332" spans="1:9" x14ac:dyDescent="0.2">
      <c r="A332" s="45"/>
      <c r="B332" s="45" t="s">
        <v>159</v>
      </c>
      <c r="C332" s="45">
        <v>26</v>
      </c>
      <c r="D332" s="45">
        <v>26</v>
      </c>
      <c r="E332" s="45" t="s">
        <v>61</v>
      </c>
      <c r="F332" s="45">
        <v>4426</v>
      </c>
      <c r="G332" s="45">
        <v>363</v>
      </c>
      <c r="H332" s="45">
        <v>3330</v>
      </c>
      <c r="I332" s="45">
        <v>733</v>
      </c>
    </row>
    <row r="333" spans="1:9" x14ac:dyDescent="0.2">
      <c r="A333" s="45"/>
      <c r="B333" s="45" t="s">
        <v>160</v>
      </c>
      <c r="C333" s="45">
        <v>167</v>
      </c>
      <c r="D333" s="45">
        <v>167</v>
      </c>
      <c r="E333" s="45" t="s">
        <v>61</v>
      </c>
      <c r="F333" s="45">
        <v>2980</v>
      </c>
      <c r="G333" s="45">
        <v>521</v>
      </c>
      <c r="H333" s="45">
        <v>2057</v>
      </c>
      <c r="I333" s="45">
        <v>403</v>
      </c>
    </row>
    <row r="334" spans="1:9" x14ac:dyDescent="0.2">
      <c r="A334" s="45"/>
      <c r="B334" s="45" t="s">
        <v>161</v>
      </c>
      <c r="C334" s="45">
        <v>413</v>
      </c>
      <c r="D334" s="45">
        <v>403</v>
      </c>
      <c r="E334" s="45">
        <v>9</v>
      </c>
      <c r="F334" s="45">
        <v>4171</v>
      </c>
      <c r="G334" s="45">
        <v>863</v>
      </c>
      <c r="H334" s="45">
        <v>2726</v>
      </c>
      <c r="I334" s="45">
        <v>582</v>
      </c>
    </row>
    <row r="335" spans="1:9" x14ac:dyDescent="0.2">
      <c r="A335" s="45"/>
      <c r="B335" s="45" t="s">
        <v>162</v>
      </c>
      <c r="C335" s="45">
        <v>351</v>
      </c>
      <c r="D335" s="45">
        <v>331</v>
      </c>
      <c r="E335" s="45">
        <v>20</v>
      </c>
      <c r="F335" s="45">
        <v>4461</v>
      </c>
      <c r="G335" s="45">
        <v>984</v>
      </c>
      <c r="H335" s="45">
        <v>2607</v>
      </c>
      <c r="I335" s="45">
        <v>870</v>
      </c>
    </row>
    <row r="336" spans="1:9" x14ac:dyDescent="0.2">
      <c r="A336" s="45"/>
      <c r="B336" s="45" t="s">
        <v>163</v>
      </c>
      <c r="C336" s="45">
        <v>439</v>
      </c>
      <c r="D336" s="45">
        <v>439</v>
      </c>
      <c r="E336" s="45" t="s">
        <v>61</v>
      </c>
      <c r="F336" s="45">
        <v>4862</v>
      </c>
      <c r="G336" s="45">
        <v>1208</v>
      </c>
      <c r="H336" s="45">
        <v>2612</v>
      </c>
      <c r="I336" s="45">
        <v>1043</v>
      </c>
    </row>
    <row r="337" spans="1:9" x14ac:dyDescent="0.2">
      <c r="A337" s="45"/>
      <c r="B337" s="45" t="s">
        <v>164</v>
      </c>
      <c r="C337" s="45">
        <v>601</v>
      </c>
      <c r="D337" s="45">
        <v>601</v>
      </c>
      <c r="E337" s="45" t="s">
        <v>61</v>
      </c>
      <c r="F337" s="45">
        <v>6904</v>
      </c>
      <c r="G337" s="45">
        <v>1503</v>
      </c>
      <c r="H337" s="45">
        <v>3730</v>
      </c>
      <c r="I337" s="45">
        <v>1671</v>
      </c>
    </row>
    <row r="338" spans="1:9" x14ac:dyDescent="0.2">
      <c r="A338" s="45"/>
      <c r="B338" s="45" t="s">
        <v>165</v>
      </c>
      <c r="C338" s="45">
        <v>1107</v>
      </c>
      <c r="D338" s="45">
        <v>1107</v>
      </c>
      <c r="E338" s="45" t="s">
        <v>61</v>
      </c>
      <c r="F338" s="45">
        <v>9910</v>
      </c>
      <c r="G338" s="45">
        <v>1892</v>
      </c>
      <c r="H338" s="45">
        <v>6093</v>
      </c>
      <c r="I338" s="45">
        <v>1924</v>
      </c>
    </row>
    <row r="339" spans="1:9" x14ac:dyDescent="0.2">
      <c r="A339" s="45"/>
      <c r="B339" s="45" t="s">
        <v>170</v>
      </c>
      <c r="C339" s="45">
        <v>2202</v>
      </c>
      <c r="D339" s="45">
        <v>2180</v>
      </c>
      <c r="E339" s="45">
        <v>22</v>
      </c>
      <c r="F339" s="45">
        <v>11727</v>
      </c>
      <c r="G339" s="45">
        <v>2436</v>
      </c>
      <c r="H339" s="45">
        <v>7571</v>
      </c>
      <c r="I339" s="45">
        <v>1720</v>
      </c>
    </row>
    <row r="340" spans="1:9" x14ac:dyDescent="0.2">
      <c r="A340" s="45"/>
      <c r="B340" s="45" t="s">
        <v>171</v>
      </c>
      <c r="C340" s="45">
        <v>4036</v>
      </c>
      <c r="D340" s="45">
        <v>3958</v>
      </c>
      <c r="E340" s="45">
        <v>78</v>
      </c>
      <c r="F340" s="45">
        <v>9402</v>
      </c>
      <c r="G340" s="45">
        <v>1843</v>
      </c>
      <c r="H340" s="45">
        <v>6778</v>
      </c>
      <c r="I340" s="45">
        <v>782</v>
      </c>
    </row>
    <row r="341" spans="1:9" x14ac:dyDescent="0.2">
      <c r="A341" s="45"/>
      <c r="B341" s="45" t="s">
        <v>166</v>
      </c>
      <c r="C341" s="45">
        <v>2212</v>
      </c>
      <c r="D341" s="45">
        <v>2184</v>
      </c>
      <c r="E341" s="45">
        <v>27</v>
      </c>
      <c r="F341" s="45">
        <v>10369</v>
      </c>
      <c r="G341" s="45">
        <v>2056</v>
      </c>
      <c r="H341" s="45">
        <v>6748</v>
      </c>
      <c r="I341" s="45">
        <v>1566</v>
      </c>
    </row>
    <row r="342" spans="1:9" x14ac:dyDescent="0.2">
      <c r="A342" s="45"/>
      <c r="B342" s="45" t="s">
        <v>167</v>
      </c>
      <c r="C342" s="45">
        <v>2528</v>
      </c>
      <c r="D342" s="45">
        <v>2494</v>
      </c>
      <c r="E342" s="45">
        <v>34</v>
      </c>
      <c r="F342" s="45">
        <v>10653</v>
      </c>
      <c r="G342" s="45">
        <v>2097</v>
      </c>
      <c r="H342" s="45">
        <v>7065</v>
      </c>
      <c r="I342" s="45">
        <v>1492</v>
      </c>
    </row>
    <row r="343" spans="1:9" x14ac:dyDescent="0.2">
      <c r="A343" s="45"/>
      <c r="B343" s="45" t="s">
        <v>172</v>
      </c>
      <c r="C343" s="45">
        <v>3011</v>
      </c>
      <c r="D343" s="45">
        <v>2964</v>
      </c>
      <c r="E343" s="45">
        <v>47</v>
      </c>
      <c r="F343" s="45">
        <v>10702</v>
      </c>
      <c r="G343" s="45">
        <v>2174</v>
      </c>
      <c r="H343" s="45">
        <v>7221</v>
      </c>
      <c r="I343" s="45">
        <v>1306</v>
      </c>
    </row>
    <row r="344" spans="1:9" x14ac:dyDescent="0.2">
      <c r="A344" s="45" t="s">
        <v>105</v>
      </c>
      <c r="B344" s="45"/>
      <c r="C344" s="45"/>
      <c r="D344" s="45"/>
      <c r="E344" s="45"/>
      <c r="F344" s="45"/>
      <c r="G344" s="45"/>
      <c r="H344" s="45"/>
      <c r="I344" s="45"/>
    </row>
    <row r="345" spans="1:9" x14ac:dyDescent="0.2">
      <c r="A345" s="45" t="s">
        <v>6</v>
      </c>
      <c r="B345" s="45" t="s">
        <v>6</v>
      </c>
      <c r="C345" s="45">
        <v>938</v>
      </c>
      <c r="D345" s="45">
        <v>917</v>
      </c>
      <c r="E345" s="45">
        <v>21</v>
      </c>
      <c r="F345" s="45">
        <v>4877</v>
      </c>
      <c r="G345" s="45">
        <v>1128</v>
      </c>
      <c r="H345" s="45">
        <v>2964</v>
      </c>
      <c r="I345" s="45">
        <v>785</v>
      </c>
    </row>
    <row r="346" spans="1:9" x14ac:dyDescent="0.2">
      <c r="A346" s="45"/>
      <c r="B346" s="45" t="s">
        <v>158</v>
      </c>
      <c r="C346" s="45">
        <v>294</v>
      </c>
      <c r="D346" s="45">
        <v>294</v>
      </c>
      <c r="E346" s="45" t="s">
        <v>61</v>
      </c>
      <c r="F346" s="45">
        <v>5677</v>
      </c>
      <c r="G346" s="45">
        <v>715</v>
      </c>
      <c r="H346" s="45">
        <v>4962</v>
      </c>
      <c r="I346" s="45" t="s">
        <v>61</v>
      </c>
    </row>
    <row r="347" spans="1:9" x14ac:dyDescent="0.2">
      <c r="A347" s="45"/>
      <c r="B347" s="45" t="s">
        <v>159</v>
      </c>
      <c r="C347" s="45">
        <v>92</v>
      </c>
      <c r="D347" s="45">
        <v>92</v>
      </c>
      <c r="E347" s="45" t="s">
        <v>61</v>
      </c>
      <c r="F347" s="45">
        <v>3042</v>
      </c>
      <c r="G347" s="45">
        <v>329</v>
      </c>
      <c r="H347" s="45">
        <v>2213</v>
      </c>
      <c r="I347" s="45">
        <v>500</v>
      </c>
    </row>
    <row r="348" spans="1:9" x14ac:dyDescent="0.2">
      <c r="A348" s="45"/>
      <c r="B348" s="45" t="s">
        <v>160</v>
      </c>
      <c r="C348" s="45">
        <v>180</v>
      </c>
      <c r="D348" s="45">
        <v>180</v>
      </c>
      <c r="E348" s="45" t="s">
        <v>61</v>
      </c>
      <c r="F348" s="45">
        <v>2000</v>
      </c>
      <c r="G348" s="45">
        <v>314</v>
      </c>
      <c r="H348" s="45">
        <v>1308</v>
      </c>
      <c r="I348" s="45">
        <v>378</v>
      </c>
    </row>
    <row r="349" spans="1:9" x14ac:dyDescent="0.2">
      <c r="A349" s="45"/>
      <c r="B349" s="45" t="s">
        <v>161</v>
      </c>
      <c r="C349" s="45">
        <v>243</v>
      </c>
      <c r="D349" s="45">
        <v>243</v>
      </c>
      <c r="E349" s="45" t="s">
        <v>61</v>
      </c>
      <c r="F349" s="45">
        <v>2394</v>
      </c>
      <c r="G349" s="45">
        <v>473</v>
      </c>
      <c r="H349" s="45">
        <v>1451</v>
      </c>
      <c r="I349" s="45">
        <v>469</v>
      </c>
    </row>
    <row r="350" spans="1:9" x14ac:dyDescent="0.2">
      <c r="A350" s="45"/>
      <c r="B350" s="45" t="s">
        <v>162</v>
      </c>
      <c r="C350" s="45">
        <v>285</v>
      </c>
      <c r="D350" s="45">
        <v>285</v>
      </c>
      <c r="E350" s="45" t="s">
        <v>61</v>
      </c>
      <c r="F350" s="45">
        <v>2928</v>
      </c>
      <c r="G350" s="45">
        <v>563</v>
      </c>
      <c r="H350" s="45">
        <v>1760</v>
      </c>
      <c r="I350" s="45">
        <v>605</v>
      </c>
    </row>
    <row r="351" spans="1:9" x14ac:dyDescent="0.2">
      <c r="A351" s="45"/>
      <c r="B351" s="45" t="s">
        <v>163</v>
      </c>
      <c r="C351" s="45">
        <v>449</v>
      </c>
      <c r="D351" s="45">
        <v>444</v>
      </c>
      <c r="E351" s="45">
        <v>5</v>
      </c>
      <c r="F351" s="45">
        <v>3325</v>
      </c>
      <c r="G351" s="45">
        <v>741</v>
      </c>
      <c r="H351" s="45">
        <v>1984</v>
      </c>
      <c r="I351" s="45">
        <v>600</v>
      </c>
    </row>
    <row r="352" spans="1:9" x14ac:dyDescent="0.2">
      <c r="A352" s="45"/>
      <c r="B352" s="45" t="s">
        <v>164</v>
      </c>
      <c r="C352" s="45">
        <v>786</v>
      </c>
      <c r="D352" s="45">
        <v>782</v>
      </c>
      <c r="E352" s="45">
        <v>5</v>
      </c>
      <c r="F352" s="45">
        <v>4430</v>
      </c>
      <c r="G352" s="45">
        <v>1123</v>
      </c>
      <c r="H352" s="45">
        <v>2430</v>
      </c>
      <c r="I352" s="45">
        <v>877</v>
      </c>
    </row>
    <row r="353" spans="1:9" x14ac:dyDescent="0.2">
      <c r="A353" s="45"/>
      <c r="B353" s="45" t="s">
        <v>165</v>
      </c>
      <c r="C353" s="45">
        <v>1266</v>
      </c>
      <c r="D353" s="45">
        <v>1242</v>
      </c>
      <c r="E353" s="45">
        <v>25</v>
      </c>
      <c r="F353" s="45">
        <v>7571</v>
      </c>
      <c r="G353" s="45">
        <v>2090</v>
      </c>
      <c r="H353" s="45">
        <v>4277</v>
      </c>
      <c r="I353" s="45">
        <v>1204</v>
      </c>
    </row>
    <row r="354" spans="1:9" x14ac:dyDescent="0.2">
      <c r="A354" s="45"/>
      <c r="B354" s="45" t="s">
        <v>170</v>
      </c>
      <c r="C354" s="45">
        <v>2245</v>
      </c>
      <c r="D354" s="45">
        <v>2194</v>
      </c>
      <c r="E354" s="45">
        <v>51</v>
      </c>
      <c r="F354" s="45">
        <v>9551</v>
      </c>
      <c r="G354" s="45">
        <v>2201</v>
      </c>
      <c r="H354" s="45">
        <v>5786</v>
      </c>
      <c r="I354" s="45">
        <v>1564</v>
      </c>
    </row>
    <row r="355" spans="1:9" x14ac:dyDescent="0.2">
      <c r="A355" s="45"/>
      <c r="B355" s="45" t="s">
        <v>171</v>
      </c>
      <c r="C355" s="45">
        <v>4266</v>
      </c>
      <c r="D355" s="45">
        <v>4084</v>
      </c>
      <c r="E355" s="45">
        <v>182</v>
      </c>
      <c r="F355" s="45">
        <v>8313</v>
      </c>
      <c r="G355" s="45">
        <v>2283</v>
      </c>
      <c r="H355" s="45">
        <v>5203</v>
      </c>
      <c r="I355" s="45">
        <v>827</v>
      </c>
    </row>
    <row r="356" spans="1:9" x14ac:dyDescent="0.2">
      <c r="A356" s="45"/>
      <c r="B356" s="45" t="s">
        <v>166</v>
      </c>
      <c r="C356" s="45">
        <v>2143</v>
      </c>
      <c r="D356" s="45">
        <v>2081</v>
      </c>
      <c r="E356" s="45">
        <v>63</v>
      </c>
      <c r="F356" s="45">
        <v>8341</v>
      </c>
      <c r="G356" s="45">
        <v>2162</v>
      </c>
      <c r="H356" s="45">
        <v>4932</v>
      </c>
      <c r="I356" s="45">
        <v>1247</v>
      </c>
    </row>
    <row r="357" spans="1:9" x14ac:dyDescent="0.2">
      <c r="A357" s="45"/>
      <c r="B357" s="45" t="s">
        <v>167</v>
      </c>
      <c r="C357" s="45">
        <v>2486</v>
      </c>
      <c r="D357" s="45">
        <v>2410</v>
      </c>
      <c r="E357" s="45">
        <v>76</v>
      </c>
      <c r="F357" s="45">
        <v>8736</v>
      </c>
      <c r="G357" s="45">
        <v>2146</v>
      </c>
      <c r="H357" s="45">
        <v>5311</v>
      </c>
      <c r="I357" s="45">
        <v>1279</v>
      </c>
    </row>
    <row r="358" spans="1:9" x14ac:dyDescent="0.2">
      <c r="A358" s="45"/>
      <c r="B358" s="45" t="s">
        <v>172</v>
      </c>
      <c r="C358" s="45">
        <v>2997</v>
      </c>
      <c r="D358" s="45">
        <v>2897</v>
      </c>
      <c r="E358" s="45">
        <v>100</v>
      </c>
      <c r="F358" s="45">
        <v>9090</v>
      </c>
      <c r="G358" s="45">
        <v>2231</v>
      </c>
      <c r="H358" s="45">
        <v>5569</v>
      </c>
      <c r="I358" s="45">
        <v>1290</v>
      </c>
    </row>
    <row r="359" spans="1:9" x14ac:dyDescent="0.2">
      <c r="A359" s="45" t="s">
        <v>29</v>
      </c>
      <c r="B359" s="45" t="s">
        <v>6</v>
      </c>
      <c r="C359" s="45">
        <v>897</v>
      </c>
      <c r="D359" s="45">
        <v>890</v>
      </c>
      <c r="E359" s="45">
        <v>8</v>
      </c>
      <c r="F359" s="45">
        <v>4333</v>
      </c>
      <c r="G359" s="45">
        <v>1101</v>
      </c>
      <c r="H359" s="45">
        <v>2578</v>
      </c>
      <c r="I359" s="45">
        <v>655</v>
      </c>
    </row>
    <row r="360" spans="1:9" x14ac:dyDescent="0.2">
      <c r="A360" s="45"/>
      <c r="B360" s="45" t="s">
        <v>158</v>
      </c>
      <c r="C360" s="45">
        <v>332</v>
      </c>
      <c r="D360" s="45">
        <v>332</v>
      </c>
      <c r="E360" s="45" t="s">
        <v>61</v>
      </c>
      <c r="F360" s="45">
        <v>6150</v>
      </c>
      <c r="G360" s="45">
        <v>790</v>
      </c>
      <c r="H360" s="45">
        <v>5360</v>
      </c>
      <c r="I360" s="45" t="s">
        <v>61</v>
      </c>
    </row>
    <row r="361" spans="1:9" x14ac:dyDescent="0.2">
      <c r="A361" s="45"/>
      <c r="B361" s="45" t="s">
        <v>159</v>
      </c>
      <c r="C361" s="45">
        <v>112</v>
      </c>
      <c r="D361" s="45">
        <v>112</v>
      </c>
      <c r="E361" s="45" t="s">
        <v>61</v>
      </c>
      <c r="F361" s="45">
        <v>3253</v>
      </c>
      <c r="G361" s="45">
        <v>410</v>
      </c>
      <c r="H361" s="45">
        <v>2286</v>
      </c>
      <c r="I361" s="45">
        <v>557</v>
      </c>
    </row>
    <row r="362" spans="1:9" x14ac:dyDescent="0.2">
      <c r="A362" s="45"/>
      <c r="B362" s="45" t="s">
        <v>160</v>
      </c>
      <c r="C362" s="45">
        <v>179</v>
      </c>
      <c r="D362" s="45">
        <v>179</v>
      </c>
      <c r="E362" s="45" t="s">
        <v>61</v>
      </c>
      <c r="F362" s="45">
        <v>1778</v>
      </c>
      <c r="G362" s="45">
        <v>325</v>
      </c>
      <c r="H362" s="45">
        <v>1075</v>
      </c>
      <c r="I362" s="45">
        <v>378</v>
      </c>
    </row>
    <row r="363" spans="1:9" x14ac:dyDescent="0.2">
      <c r="A363" s="45"/>
      <c r="B363" s="45" t="s">
        <v>161</v>
      </c>
      <c r="C363" s="45">
        <v>187</v>
      </c>
      <c r="D363" s="45">
        <v>187</v>
      </c>
      <c r="E363" s="45" t="s">
        <v>61</v>
      </c>
      <c r="F363" s="45">
        <v>1568</v>
      </c>
      <c r="G363" s="45">
        <v>365</v>
      </c>
      <c r="H363" s="45">
        <v>895</v>
      </c>
      <c r="I363" s="45">
        <v>308</v>
      </c>
    </row>
    <row r="364" spans="1:9" x14ac:dyDescent="0.2">
      <c r="A364" s="45"/>
      <c r="B364" s="45" t="s">
        <v>162</v>
      </c>
      <c r="C364" s="45">
        <v>290</v>
      </c>
      <c r="D364" s="45">
        <v>290</v>
      </c>
      <c r="E364" s="45" t="s">
        <v>61</v>
      </c>
      <c r="F364" s="45">
        <v>2188</v>
      </c>
      <c r="G364" s="45">
        <v>460</v>
      </c>
      <c r="H364" s="45">
        <v>1393</v>
      </c>
      <c r="I364" s="45">
        <v>335</v>
      </c>
    </row>
    <row r="365" spans="1:9" x14ac:dyDescent="0.2">
      <c r="A365" s="45"/>
      <c r="B365" s="45" t="s">
        <v>163</v>
      </c>
      <c r="C365" s="45">
        <v>498</v>
      </c>
      <c r="D365" s="45">
        <v>489</v>
      </c>
      <c r="E365" s="45">
        <v>9</v>
      </c>
      <c r="F365" s="45">
        <v>2792</v>
      </c>
      <c r="G365" s="45">
        <v>689</v>
      </c>
      <c r="H365" s="45">
        <v>1607</v>
      </c>
      <c r="I365" s="45">
        <v>496</v>
      </c>
    </row>
    <row r="366" spans="1:9" x14ac:dyDescent="0.2">
      <c r="A366" s="45"/>
      <c r="B366" s="45" t="s">
        <v>164</v>
      </c>
      <c r="C366" s="45">
        <v>903</v>
      </c>
      <c r="D366" s="45">
        <v>894</v>
      </c>
      <c r="E366" s="45">
        <v>9</v>
      </c>
      <c r="F366" s="45">
        <v>3750</v>
      </c>
      <c r="G366" s="45">
        <v>1124</v>
      </c>
      <c r="H366" s="45">
        <v>2065</v>
      </c>
      <c r="I366" s="45">
        <v>561</v>
      </c>
    </row>
    <row r="367" spans="1:9" x14ac:dyDescent="0.2">
      <c r="A367" s="45"/>
      <c r="B367" s="45" t="s">
        <v>165</v>
      </c>
      <c r="C367" s="45">
        <v>1459</v>
      </c>
      <c r="D367" s="45">
        <v>1451</v>
      </c>
      <c r="E367" s="45">
        <v>8</v>
      </c>
      <c r="F367" s="45">
        <v>7141</v>
      </c>
      <c r="G367" s="45">
        <v>2186</v>
      </c>
      <c r="H367" s="45">
        <v>3925</v>
      </c>
      <c r="I367" s="45">
        <v>1030</v>
      </c>
    </row>
    <row r="368" spans="1:9" x14ac:dyDescent="0.2">
      <c r="A368" s="45"/>
      <c r="B368" s="45" t="s">
        <v>170</v>
      </c>
      <c r="C368" s="45">
        <v>2515</v>
      </c>
      <c r="D368" s="45">
        <v>2471</v>
      </c>
      <c r="E368" s="45">
        <v>44</v>
      </c>
      <c r="F368" s="45">
        <v>10055</v>
      </c>
      <c r="G368" s="45">
        <v>2511</v>
      </c>
      <c r="H368" s="45">
        <v>5741</v>
      </c>
      <c r="I368" s="45">
        <v>1803</v>
      </c>
    </row>
    <row r="369" spans="1:9" x14ac:dyDescent="0.2">
      <c r="A369" s="45"/>
      <c r="B369" s="45" t="s">
        <v>171</v>
      </c>
      <c r="C369" s="45">
        <v>4243</v>
      </c>
      <c r="D369" s="45">
        <v>4243</v>
      </c>
      <c r="E369" s="45" t="s">
        <v>61</v>
      </c>
      <c r="F369" s="45">
        <v>8835</v>
      </c>
      <c r="G369" s="45">
        <v>2555</v>
      </c>
      <c r="H369" s="45">
        <v>5436</v>
      </c>
      <c r="I369" s="45">
        <v>843</v>
      </c>
    </row>
    <row r="370" spans="1:9" x14ac:dyDescent="0.2">
      <c r="A370" s="45"/>
      <c r="B370" s="45" t="s">
        <v>166</v>
      </c>
      <c r="C370" s="45">
        <v>2150</v>
      </c>
      <c r="D370" s="45">
        <v>2132</v>
      </c>
      <c r="E370" s="45">
        <v>18</v>
      </c>
      <c r="F370" s="45">
        <v>8269</v>
      </c>
      <c r="G370" s="45">
        <v>2335</v>
      </c>
      <c r="H370" s="45">
        <v>4687</v>
      </c>
      <c r="I370" s="45">
        <v>1246</v>
      </c>
    </row>
    <row r="371" spans="1:9" x14ac:dyDescent="0.2">
      <c r="A371" s="45"/>
      <c r="B371" s="45" t="s">
        <v>167</v>
      </c>
      <c r="C371" s="45">
        <v>2497</v>
      </c>
      <c r="D371" s="45">
        <v>2478</v>
      </c>
      <c r="E371" s="45">
        <v>19</v>
      </c>
      <c r="F371" s="45">
        <v>8870</v>
      </c>
      <c r="G371" s="45">
        <v>2386</v>
      </c>
      <c r="H371" s="45">
        <v>5153</v>
      </c>
      <c r="I371" s="45">
        <v>1331</v>
      </c>
    </row>
    <row r="372" spans="1:9" x14ac:dyDescent="0.2">
      <c r="A372" s="45"/>
      <c r="B372" s="45" t="s">
        <v>172</v>
      </c>
      <c r="C372" s="45">
        <v>3024</v>
      </c>
      <c r="D372" s="45">
        <v>2993</v>
      </c>
      <c r="E372" s="45">
        <v>31</v>
      </c>
      <c r="F372" s="45">
        <v>9696</v>
      </c>
      <c r="G372" s="45">
        <v>2524</v>
      </c>
      <c r="H372" s="45">
        <v>5651</v>
      </c>
      <c r="I372" s="45">
        <v>1520</v>
      </c>
    </row>
    <row r="373" spans="1:9" x14ac:dyDescent="0.2">
      <c r="A373" s="45" t="s">
        <v>30</v>
      </c>
      <c r="B373" s="45" t="s">
        <v>6</v>
      </c>
      <c r="C373" s="45">
        <v>977</v>
      </c>
      <c r="D373" s="45">
        <v>943</v>
      </c>
      <c r="E373" s="45">
        <v>34</v>
      </c>
      <c r="F373" s="45">
        <v>5407</v>
      </c>
      <c r="G373" s="45">
        <v>1155</v>
      </c>
      <c r="H373" s="45">
        <v>3339</v>
      </c>
      <c r="I373" s="45">
        <v>913</v>
      </c>
    </row>
    <row r="374" spans="1:9" x14ac:dyDescent="0.2">
      <c r="A374" s="45"/>
      <c r="B374" s="45" t="s">
        <v>158</v>
      </c>
      <c r="C374" s="45">
        <v>256</v>
      </c>
      <c r="D374" s="45">
        <v>256</v>
      </c>
      <c r="E374" s="45" t="s">
        <v>61</v>
      </c>
      <c r="F374" s="45">
        <v>5191</v>
      </c>
      <c r="G374" s="45">
        <v>638</v>
      </c>
      <c r="H374" s="45">
        <v>4552</v>
      </c>
      <c r="I374" s="45" t="s">
        <v>61</v>
      </c>
    </row>
    <row r="375" spans="1:9" x14ac:dyDescent="0.2">
      <c r="A375" s="45"/>
      <c r="B375" s="45" t="s">
        <v>159</v>
      </c>
      <c r="C375" s="45">
        <v>70</v>
      </c>
      <c r="D375" s="45">
        <v>70</v>
      </c>
      <c r="E375" s="45" t="s">
        <v>61</v>
      </c>
      <c r="F375" s="45">
        <v>2818</v>
      </c>
      <c r="G375" s="45">
        <v>242</v>
      </c>
      <c r="H375" s="45">
        <v>2136</v>
      </c>
      <c r="I375" s="45">
        <v>440</v>
      </c>
    </row>
    <row r="376" spans="1:9" x14ac:dyDescent="0.2">
      <c r="A376" s="45"/>
      <c r="B376" s="45" t="s">
        <v>160</v>
      </c>
      <c r="C376" s="45">
        <v>182</v>
      </c>
      <c r="D376" s="45">
        <v>182</v>
      </c>
      <c r="E376" s="45" t="s">
        <v>61</v>
      </c>
      <c r="F376" s="45">
        <v>2249</v>
      </c>
      <c r="G376" s="45">
        <v>301</v>
      </c>
      <c r="H376" s="45">
        <v>1571</v>
      </c>
      <c r="I376" s="45">
        <v>378</v>
      </c>
    </row>
    <row r="377" spans="1:9" x14ac:dyDescent="0.2">
      <c r="A377" s="45"/>
      <c r="B377" s="45" t="s">
        <v>161</v>
      </c>
      <c r="C377" s="45">
        <v>305</v>
      </c>
      <c r="D377" s="45">
        <v>305</v>
      </c>
      <c r="E377" s="45" t="s">
        <v>61</v>
      </c>
      <c r="F377" s="45">
        <v>3323</v>
      </c>
      <c r="G377" s="45">
        <v>596</v>
      </c>
      <c r="H377" s="45">
        <v>2077</v>
      </c>
      <c r="I377" s="45">
        <v>650</v>
      </c>
    </row>
    <row r="378" spans="1:9" x14ac:dyDescent="0.2">
      <c r="A378" s="45"/>
      <c r="B378" s="45" t="s">
        <v>162</v>
      </c>
      <c r="C378" s="45">
        <v>280</v>
      </c>
      <c r="D378" s="45">
        <v>280</v>
      </c>
      <c r="E378" s="45" t="s">
        <v>61</v>
      </c>
      <c r="F378" s="45">
        <v>3736</v>
      </c>
      <c r="G378" s="45">
        <v>676</v>
      </c>
      <c r="H378" s="45">
        <v>2160</v>
      </c>
      <c r="I378" s="45">
        <v>900</v>
      </c>
    </row>
    <row r="379" spans="1:9" x14ac:dyDescent="0.2">
      <c r="A379" s="45"/>
      <c r="B379" s="45" t="s">
        <v>163</v>
      </c>
      <c r="C379" s="45">
        <v>395</v>
      </c>
      <c r="D379" s="45">
        <v>395</v>
      </c>
      <c r="E379" s="45" t="s">
        <v>61</v>
      </c>
      <c r="F379" s="45">
        <v>3898</v>
      </c>
      <c r="G379" s="45">
        <v>797</v>
      </c>
      <c r="H379" s="45">
        <v>2389</v>
      </c>
      <c r="I379" s="45">
        <v>712</v>
      </c>
    </row>
    <row r="380" spans="1:9" x14ac:dyDescent="0.2">
      <c r="A380" s="45"/>
      <c r="B380" s="45" t="s">
        <v>164</v>
      </c>
      <c r="C380" s="45">
        <v>666</v>
      </c>
      <c r="D380" s="45">
        <v>666</v>
      </c>
      <c r="E380" s="45" t="s">
        <v>61</v>
      </c>
      <c r="F380" s="45">
        <v>5131</v>
      </c>
      <c r="G380" s="45">
        <v>1121</v>
      </c>
      <c r="H380" s="45">
        <v>2806</v>
      </c>
      <c r="I380" s="45">
        <v>1204</v>
      </c>
    </row>
    <row r="381" spans="1:9" x14ac:dyDescent="0.2">
      <c r="A381" s="45"/>
      <c r="B381" s="45" t="s">
        <v>165</v>
      </c>
      <c r="C381" s="45">
        <v>1076</v>
      </c>
      <c r="D381" s="45">
        <v>1036</v>
      </c>
      <c r="E381" s="45">
        <v>41</v>
      </c>
      <c r="F381" s="45">
        <v>7995</v>
      </c>
      <c r="G381" s="45">
        <v>1997</v>
      </c>
      <c r="H381" s="45">
        <v>4623</v>
      </c>
      <c r="I381" s="45">
        <v>1375</v>
      </c>
    </row>
    <row r="382" spans="1:9" x14ac:dyDescent="0.2">
      <c r="A382" s="45"/>
      <c r="B382" s="45" t="s">
        <v>170</v>
      </c>
      <c r="C382" s="45">
        <v>2041</v>
      </c>
      <c r="D382" s="45">
        <v>1986</v>
      </c>
      <c r="E382" s="45">
        <v>56</v>
      </c>
      <c r="F382" s="45">
        <v>9173</v>
      </c>
      <c r="G382" s="45">
        <v>1967</v>
      </c>
      <c r="H382" s="45">
        <v>5820</v>
      </c>
      <c r="I382" s="45">
        <v>1385</v>
      </c>
    </row>
    <row r="383" spans="1:9" x14ac:dyDescent="0.2">
      <c r="A383" s="45"/>
      <c r="B383" s="45" t="s">
        <v>171</v>
      </c>
      <c r="C383" s="45">
        <v>4276</v>
      </c>
      <c r="D383" s="45">
        <v>4016</v>
      </c>
      <c r="E383" s="45">
        <v>261</v>
      </c>
      <c r="F383" s="45">
        <v>8088</v>
      </c>
      <c r="G383" s="45">
        <v>2165</v>
      </c>
      <c r="H383" s="45">
        <v>5103</v>
      </c>
      <c r="I383" s="45">
        <v>819</v>
      </c>
    </row>
    <row r="384" spans="1:9" x14ac:dyDescent="0.2">
      <c r="A384" s="45"/>
      <c r="B384" s="45" t="s">
        <v>166</v>
      </c>
      <c r="C384" s="45">
        <v>2138</v>
      </c>
      <c r="D384" s="45">
        <v>2041</v>
      </c>
      <c r="E384" s="45">
        <v>97</v>
      </c>
      <c r="F384" s="45">
        <v>8398</v>
      </c>
      <c r="G384" s="45">
        <v>2027</v>
      </c>
      <c r="H384" s="45">
        <v>5123</v>
      </c>
      <c r="I384" s="45">
        <v>1248</v>
      </c>
    </row>
    <row r="385" spans="1:9" x14ac:dyDescent="0.2">
      <c r="A385" s="45"/>
      <c r="B385" s="45" t="s">
        <v>167</v>
      </c>
      <c r="C385" s="45">
        <v>2479</v>
      </c>
      <c r="D385" s="45">
        <v>2362</v>
      </c>
      <c r="E385" s="45">
        <v>116</v>
      </c>
      <c r="F385" s="45">
        <v>8641</v>
      </c>
      <c r="G385" s="45">
        <v>1975</v>
      </c>
      <c r="H385" s="45">
        <v>5424</v>
      </c>
      <c r="I385" s="45">
        <v>1242</v>
      </c>
    </row>
    <row r="386" spans="1:9" x14ac:dyDescent="0.2">
      <c r="A386" s="45"/>
      <c r="B386" s="45" t="s">
        <v>172</v>
      </c>
      <c r="C386" s="45">
        <v>2980</v>
      </c>
      <c r="D386" s="45">
        <v>2839</v>
      </c>
      <c r="E386" s="45">
        <v>142</v>
      </c>
      <c r="F386" s="45">
        <v>8717</v>
      </c>
      <c r="G386" s="45">
        <v>2051</v>
      </c>
      <c r="H386" s="45">
        <v>5519</v>
      </c>
      <c r="I386" s="45">
        <v>1148</v>
      </c>
    </row>
    <row r="387" spans="1:9" x14ac:dyDescent="0.2">
      <c r="A387" s="45" t="s">
        <v>106</v>
      </c>
      <c r="B387" s="45"/>
      <c r="C387" s="45"/>
      <c r="D387" s="45"/>
      <c r="E387" s="45"/>
      <c r="F387" s="45"/>
      <c r="G387" s="45"/>
      <c r="H387" s="45"/>
      <c r="I387" s="45"/>
    </row>
    <row r="388" spans="1:9" x14ac:dyDescent="0.2">
      <c r="A388" s="45" t="s">
        <v>6</v>
      </c>
      <c r="B388" s="45" t="s">
        <v>6</v>
      </c>
      <c r="C388" s="45">
        <v>842</v>
      </c>
      <c r="D388" s="45">
        <v>820</v>
      </c>
      <c r="E388" s="45">
        <v>23</v>
      </c>
      <c r="F388" s="45">
        <v>5170</v>
      </c>
      <c r="G388" s="45">
        <v>1205</v>
      </c>
      <c r="H388" s="45">
        <v>3117</v>
      </c>
      <c r="I388" s="45">
        <v>848</v>
      </c>
    </row>
    <row r="389" spans="1:9" x14ac:dyDescent="0.2">
      <c r="A389" s="45"/>
      <c r="B389" s="45" t="s">
        <v>158</v>
      </c>
      <c r="C389" s="45">
        <v>401</v>
      </c>
      <c r="D389" s="45">
        <v>401</v>
      </c>
      <c r="E389" s="45" t="s">
        <v>61</v>
      </c>
      <c r="F389" s="45">
        <v>6655</v>
      </c>
      <c r="G389" s="45">
        <v>978</v>
      </c>
      <c r="H389" s="45">
        <v>5403</v>
      </c>
      <c r="I389" s="45">
        <v>274</v>
      </c>
    </row>
    <row r="390" spans="1:9" x14ac:dyDescent="0.2">
      <c r="A390" s="45"/>
      <c r="B390" s="45" t="s">
        <v>159</v>
      </c>
      <c r="C390" s="45">
        <v>95</v>
      </c>
      <c r="D390" s="45">
        <v>95</v>
      </c>
      <c r="E390" s="45" t="s">
        <v>61</v>
      </c>
      <c r="F390" s="45">
        <v>3575</v>
      </c>
      <c r="G390" s="45">
        <v>530</v>
      </c>
      <c r="H390" s="45">
        <v>2376</v>
      </c>
      <c r="I390" s="45">
        <v>668</v>
      </c>
    </row>
    <row r="391" spans="1:9" x14ac:dyDescent="0.2">
      <c r="A391" s="45"/>
      <c r="B391" s="45" t="s">
        <v>160</v>
      </c>
      <c r="C391" s="45">
        <v>143</v>
      </c>
      <c r="D391" s="45">
        <v>135</v>
      </c>
      <c r="E391" s="45">
        <v>8</v>
      </c>
      <c r="F391" s="45">
        <v>2274</v>
      </c>
      <c r="G391" s="45">
        <v>332</v>
      </c>
      <c r="H391" s="45">
        <v>1350</v>
      </c>
      <c r="I391" s="45">
        <v>592</v>
      </c>
    </row>
    <row r="392" spans="1:9" x14ac:dyDescent="0.2">
      <c r="A392" s="45"/>
      <c r="B392" s="45" t="s">
        <v>161</v>
      </c>
      <c r="C392" s="45">
        <v>215</v>
      </c>
      <c r="D392" s="45">
        <v>213</v>
      </c>
      <c r="E392" s="45">
        <v>3</v>
      </c>
      <c r="F392" s="45">
        <v>2421</v>
      </c>
      <c r="G392" s="45">
        <v>503</v>
      </c>
      <c r="H392" s="45">
        <v>1407</v>
      </c>
      <c r="I392" s="45">
        <v>511</v>
      </c>
    </row>
    <row r="393" spans="1:9" x14ac:dyDescent="0.2">
      <c r="A393" s="45"/>
      <c r="B393" s="45" t="s">
        <v>162</v>
      </c>
      <c r="C393" s="45">
        <v>263</v>
      </c>
      <c r="D393" s="45">
        <v>261</v>
      </c>
      <c r="E393" s="45">
        <v>2</v>
      </c>
      <c r="F393" s="45">
        <v>3047</v>
      </c>
      <c r="G393" s="45">
        <v>657</v>
      </c>
      <c r="H393" s="45">
        <v>1783</v>
      </c>
      <c r="I393" s="45">
        <v>608</v>
      </c>
    </row>
    <row r="394" spans="1:9" x14ac:dyDescent="0.2">
      <c r="A394" s="45"/>
      <c r="B394" s="45" t="s">
        <v>163</v>
      </c>
      <c r="C394" s="45">
        <v>408</v>
      </c>
      <c r="D394" s="45">
        <v>403</v>
      </c>
      <c r="E394" s="45">
        <v>4</v>
      </c>
      <c r="F394" s="45">
        <v>3769</v>
      </c>
      <c r="G394" s="45">
        <v>812</v>
      </c>
      <c r="H394" s="45">
        <v>2103</v>
      </c>
      <c r="I394" s="45">
        <v>854</v>
      </c>
    </row>
    <row r="395" spans="1:9" x14ac:dyDescent="0.2">
      <c r="A395" s="45"/>
      <c r="B395" s="45" t="s">
        <v>164</v>
      </c>
      <c r="C395" s="45">
        <v>748</v>
      </c>
      <c r="D395" s="45">
        <v>748</v>
      </c>
      <c r="E395" s="45" t="s">
        <v>61</v>
      </c>
      <c r="F395" s="45">
        <v>5431</v>
      </c>
      <c r="G395" s="45">
        <v>1237</v>
      </c>
      <c r="H395" s="45">
        <v>3009</v>
      </c>
      <c r="I395" s="45">
        <v>1185</v>
      </c>
    </row>
    <row r="396" spans="1:9" x14ac:dyDescent="0.2">
      <c r="A396" s="45"/>
      <c r="B396" s="45" t="s">
        <v>165</v>
      </c>
      <c r="C396" s="45">
        <v>1160</v>
      </c>
      <c r="D396" s="45">
        <v>1141</v>
      </c>
      <c r="E396" s="45">
        <v>19</v>
      </c>
      <c r="F396" s="45">
        <v>8244</v>
      </c>
      <c r="G396" s="45">
        <v>2134</v>
      </c>
      <c r="H396" s="45">
        <v>4901</v>
      </c>
      <c r="I396" s="45">
        <v>1210</v>
      </c>
    </row>
    <row r="397" spans="1:9" x14ac:dyDescent="0.2">
      <c r="A397" s="45"/>
      <c r="B397" s="45" t="s">
        <v>170</v>
      </c>
      <c r="C397" s="45">
        <v>2275</v>
      </c>
      <c r="D397" s="45">
        <v>2211</v>
      </c>
      <c r="E397" s="45">
        <v>64</v>
      </c>
      <c r="F397" s="45">
        <v>9544</v>
      </c>
      <c r="G397" s="45">
        <v>2648</v>
      </c>
      <c r="H397" s="45">
        <v>5666</v>
      </c>
      <c r="I397" s="45">
        <v>1230</v>
      </c>
    </row>
    <row r="398" spans="1:9" x14ac:dyDescent="0.2">
      <c r="A398" s="45"/>
      <c r="B398" s="45" t="s">
        <v>171</v>
      </c>
      <c r="C398" s="45">
        <v>4293</v>
      </c>
      <c r="D398" s="45">
        <v>4040</v>
      </c>
      <c r="E398" s="45">
        <v>253</v>
      </c>
      <c r="F398" s="45">
        <v>8475</v>
      </c>
      <c r="G398" s="45">
        <v>2311</v>
      </c>
      <c r="H398" s="45">
        <v>5683</v>
      </c>
      <c r="I398" s="45">
        <v>481</v>
      </c>
    </row>
    <row r="399" spans="1:9" x14ac:dyDescent="0.2">
      <c r="A399" s="45"/>
      <c r="B399" s="45" t="s">
        <v>166</v>
      </c>
      <c r="C399" s="45">
        <v>2024</v>
      </c>
      <c r="D399" s="45">
        <v>1953</v>
      </c>
      <c r="E399" s="45">
        <v>71</v>
      </c>
      <c r="F399" s="45">
        <v>8720</v>
      </c>
      <c r="G399" s="45">
        <v>2335</v>
      </c>
      <c r="H399" s="45">
        <v>5281</v>
      </c>
      <c r="I399" s="45">
        <v>1103</v>
      </c>
    </row>
    <row r="400" spans="1:9" x14ac:dyDescent="0.2">
      <c r="A400" s="45"/>
      <c r="B400" s="45" t="s">
        <v>167</v>
      </c>
      <c r="C400" s="45">
        <v>2342</v>
      </c>
      <c r="D400" s="45">
        <v>2256</v>
      </c>
      <c r="E400" s="45">
        <v>86</v>
      </c>
      <c r="F400" s="45">
        <v>9131</v>
      </c>
      <c r="G400" s="45">
        <v>2487</v>
      </c>
      <c r="H400" s="45">
        <v>5572</v>
      </c>
      <c r="I400" s="45">
        <v>1072</v>
      </c>
    </row>
    <row r="401" spans="1:9" x14ac:dyDescent="0.2">
      <c r="A401" s="45"/>
      <c r="B401" s="45" t="s">
        <v>172</v>
      </c>
      <c r="C401" s="45">
        <v>2910</v>
      </c>
      <c r="D401" s="45">
        <v>2787</v>
      </c>
      <c r="E401" s="45">
        <v>123</v>
      </c>
      <c r="F401" s="45">
        <v>9208</v>
      </c>
      <c r="G401" s="45">
        <v>2542</v>
      </c>
      <c r="H401" s="45">
        <v>5672</v>
      </c>
      <c r="I401" s="45">
        <v>994</v>
      </c>
    </row>
    <row r="402" spans="1:9" x14ac:dyDescent="0.2">
      <c r="A402" s="45" t="s">
        <v>29</v>
      </c>
      <c r="B402" s="45" t="s">
        <v>6</v>
      </c>
      <c r="C402" s="45">
        <v>812</v>
      </c>
      <c r="D402" s="45">
        <v>792</v>
      </c>
      <c r="E402" s="45">
        <v>20</v>
      </c>
      <c r="F402" s="45">
        <v>4575</v>
      </c>
      <c r="G402" s="45">
        <v>1123</v>
      </c>
      <c r="H402" s="45">
        <v>2750</v>
      </c>
      <c r="I402" s="45">
        <v>702</v>
      </c>
    </row>
    <row r="403" spans="1:9" x14ac:dyDescent="0.2">
      <c r="A403" s="45"/>
      <c r="B403" s="45" t="s">
        <v>158</v>
      </c>
      <c r="C403" s="45">
        <v>493</v>
      </c>
      <c r="D403" s="45">
        <v>493</v>
      </c>
      <c r="E403" s="45" t="s">
        <v>61</v>
      </c>
      <c r="F403" s="45">
        <v>6569</v>
      </c>
      <c r="G403" s="45">
        <v>1132</v>
      </c>
      <c r="H403" s="45">
        <v>5222</v>
      </c>
      <c r="I403" s="45">
        <v>215</v>
      </c>
    </row>
    <row r="404" spans="1:9" x14ac:dyDescent="0.2">
      <c r="A404" s="45"/>
      <c r="B404" s="45" t="s">
        <v>159</v>
      </c>
      <c r="C404" s="45">
        <v>88</v>
      </c>
      <c r="D404" s="45">
        <v>88</v>
      </c>
      <c r="E404" s="45" t="s">
        <v>61</v>
      </c>
      <c r="F404" s="45">
        <v>3534</v>
      </c>
      <c r="G404" s="45">
        <v>573</v>
      </c>
      <c r="H404" s="45">
        <v>2354</v>
      </c>
      <c r="I404" s="45">
        <v>608</v>
      </c>
    </row>
    <row r="405" spans="1:9" x14ac:dyDescent="0.2">
      <c r="A405" s="45"/>
      <c r="B405" s="45" t="s">
        <v>160</v>
      </c>
      <c r="C405" s="45">
        <v>122</v>
      </c>
      <c r="D405" s="45">
        <v>122</v>
      </c>
      <c r="E405" s="45" t="s">
        <v>61</v>
      </c>
      <c r="F405" s="45">
        <v>2178</v>
      </c>
      <c r="G405" s="45">
        <v>299</v>
      </c>
      <c r="H405" s="45">
        <v>1352</v>
      </c>
      <c r="I405" s="45">
        <v>526</v>
      </c>
    </row>
    <row r="406" spans="1:9" x14ac:dyDescent="0.2">
      <c r="A406" s="45"/>
      <c r="B406" s="45" t="s">
        <v>161</v>
      </c>
      <c r="C406" s="45">
        <v>140</v>
      </c>
      <c r="D406" s="45">
        <v>140</v>
      </c>
      <c r="E406" s="45" t="s">
        <v>61</v>
      </c>
      <c r="F406" s="45">
        <v>1561</v>
      </c>
      <c r="G406" s="45">
        <v>335</v>
      </c>
      <c r="H406" s="45">
        <v>1016</v>
      </c>
      <c r="I406" s="45">
        <v>211</v>
      </c>
    </row>
    <row r="407" spans="1:9" x14ac:dyDescent="0.2">
      <c r="A407" s="45"/>
      <c r="B407" s="45" t="s">
        <v>162</v>
      </c>
      <c r="C407" s="45">
        <v>259</v>
      </c>
      <c r="D407" s="45">
        <v>259</v>
      </c>
      <c r="E407" s="45" t="s">
        <v>61</v>
      </c>
      <c r="F407" s="45">
        <v>2331</v>
      </c>
      <c r="G407" s="45">
        <v>449</v>
      </c>
      <c r="H407" s="45">
        <v>1426</v>
      </c>
      <c r="I407" s="45">
        <v>455</v>
      </c>
    </row>
    <row r="408" spans="1:9" x14ac:dyDescent="0.2">
      <c r="A408" s="45"/>
      <c r="B408" s="45" t="s">
        <v>163</v>
      </c>
      <c r="C408" s="45">
        <v>442</v>
      </c>
      <c r="D408" s="45">
        <v>434</v>
      </c>
      <c r="E408" s="45">
        <v>8</v>
      </c>
      <c r="F408" s="45">
        <v>3003</v>
      </c>
      <c r="G408" s="45">
        <v>709</v>
      </c>
      <c r="H408" s="45">
        <v>1754</v>
      </c>
      <c r="I408" s="45">
        <v>540</v>
      </c>
    </row>
    <row r="409" spans="1:9" x14ac:dyDescent="0.2">
      <c r="A409" s="45"/>
      <c r="B409" s="45" t="s">
        <v>164</v>
      </c>
      <c r="C409" s="45">
        <v>857</v>
      </c>
      <c r="D409" s="45">
        <v>857</v>
      </c>
      <c r="E409" s="45" t="s">
        <v>61</v>
      </c>
      <c r="F409" s="45">
        <v>4848</v>
      </c>
      <c r="G409" s="45">
        <v>1156</v>
      </c>
      <c r="H409" s="45">
        <v>2615</v>
      </c>
      <c r="I409" s="45">
        <v>1076</v>
      </c>
    </row>
    <row r="410" spans="1:9" x14ac:dyDescent="0.2">
      <c r="A410" s="45"/>
      <c r="B410" s="45" t="s">
        <v>165</v>
      </c>
      <c r="C410" s="45">
        <v>1294</v>
      </c>
      <c r="D410" s="45">
        <v>1278</v>
      </c>
      <c r="E410" s="45">
        <v>16</v>
      </c>
      <c r="F410" s="45">
        <v>7907</v>
      </c>
      <c r="G410" s="45">
        <v>2169</v>
      </c>
      <c r="H410" s="45">
        <v>4601</v>
      </c>
      <c r="I410" s="45">
        <v>1138</v>
      </c>
    </row>
    <row r="411" spans="1:9" x14ac:dyDescent="0.2">
      <c r="A411" s="45"/>
      <c r="B411" s="45" t="s">
        <v>170</v>
      </c>
      <c r="C411" s="45">
        <v>2459</v>
      </c>
      <c r="D411" s="45">
        <v>2383</v>
      </c>
      <c r="E411" s="45">
        <v>76</v>
      </c>
      <c r="F411" s="45">
        <v>9582</v>
      </c>
      <c r="G411" s="45">
        <v>2862</v>
      </c>
      <c r="H411" s="45">
        <v>5603</v>
      </c>
      <c r="I411" s="45">
        <v>1116</v>
      </c>
    </row>
    <row r="412" spans="1:9" x14ac:dyDescent="0.2">
      <c r="A412" s="45"/>
      <c r="B412" s="45" t="s">
        <v>171</v>
      </c>
      <c r="C412" s="45">
        <v>4570</v>
      </c>
      <c r="D412" s="45">
        <v>4253</v>
      </c>
      <c r="E412" s="45">
        <v>316</v>
      </c>
      <c r="F412" s="45">
        <v>8611</v>
      </c>
      <c r="G412" s="45">
        <v>2581</v>
      </c>
      <c r="H412" s="45">
        <v>5278</v>
      </c>
      <c r="I412" s="45">
        <v>752</v>
      </c>
    </row>
    <row r="413" spans="1:9" x14ac:dyDescent="0.2">
      <c r="A413" s="45"/>
      <c r="B413" s="45" t="s">
        <v>166</v>
      </c>
      <c r="C413" s="45">
        <v>2055</v>
      </c>
      <c r="D413" s="45">
        <v>1986</v>
      </c>
      <c r="E413" s="45">
        <v>70</v>
      </c>
      <c r="F413" s="45">
        <v>8559</v>
      </c>
      <c r="G413" s="45">
        <v>2452</v>
      </c>
      <c r="H413" s="45">
        <v>5019</v>
      </c>
      <c r="I413" s="45">
        <v>1088</v>
      </c>
    </row>
    <row r="414" spans="1:9" x14ac:dyDescent="0.2">
      <c r="A414" s="45"/>
      <c r="B414" s="45" t="s">
        <v>167</v>
      </c>
      <c r="C414" s="45">
        <v>2373</v>
      </c>
      <c r="D414" s="45">
        <v>2283</v>
      </c>
      <c r="E414" s="45">
        <v>90</v>
      </c>
      <c r="F414" s="45">
        <v>9193</v>
      </c>
      <c r="G414" s="45">
        <v>2665</v>
      </c>
      <c r="H414" s="45">
        <v>5397</v>
      </c>
      <c r="I414" s="45">
        <v>1130</v>
      </c>
    </row>
    <row r="415" spans="1:9" x14ac:dyDescent="0.2">
      <c r="A415" s="45"/>
      <c r="B415" s="45" t="s">
        <v>172</v>
      </c>
      <c r="C415" s="45">
        <v>2973</v>
      </c>
      <c r="D415" s="45">
        <v>2838</v>
      </c>
      <c r="E415" s="45">
        <v>135</v>
      </c>
      <c r="F415" s="45">
        <v>9346</v>
      </c>
      <c r="G415" s="45">
        <v>2794</v>
      </c>
      <c r="H415" s="45">
        <v>5524</v>
      </c>
      <c r="I415" s="45">
        <v>1028</v>
      </c>
    </row>
    <row r="416" spans="1:9" x14ac:dyDescent="0.2">
      <c r="A416" s="45" t="s">
        <v>30</v>
      </c>
      <c r="B416" s="45" t="s">
        <v>6</v>
      </c>
      <c r="C416" s="45">
        <v>873</v>
      </c>
      <c r="D416" s="45">
        <v>847</v>
      </c>
      <c r="E416" s="45">
        <v>26</v>
      </c>
      <c r="F416" s="45">
        <v>5762</v>
      </c>
      <c r="G416" s="45">
        <v>1287</v>
      </c>
      <c r="H416" s="45">
        <v>3482</v>
      </c>
      <c r="I416" s="45">
        <v>993</v>
      </c>
    </row>
    <row r="417" spans="1:9" x14ac:dyDescent="0.2">
      <c r="A417" s="45"/>
      <c r="B417" s="45" t="s">
        <v>158</v>
      </c>
      <c r="C417" s="45">
        <v>305</v>
      </c>
      <c r="D417" s="45">
        <v>305</v>
      </c>
      <c r="E417" s="45" t="s">
        <v>61</v>
      </c>
      <c r="F417" s="45">
        <v>6745</v>
      </c>
      <c r="G417" s="45">
        <v>816</v>
      </c>
      <c r="H417" s="45">
        <v>5592</v>
      </c>
      <c r="I417" s="45">
        <v>337</v>
      </c>
    </row>
    <row r="418" spans="1:9" x14ac:dyDescent="0.2">
      <c r="A418" s="45"/>
      <c r="B418" s="45" t="s">
        <v>159</v>
      </c>
      <c r="C418" s="45">
        <v>103</v>
      </c>
      <c r="D418" s="45">
        <v>103</v>
      </c>
      <c r="E418" s="45" t="s">
        <v>61</v>
      </c>
      <c r="F418" s="45">
        <v>3617</v>
      </c>
      <c r="G418" s="45">
        <v>484</v>
      </c>
      <c r="H418" s="45">
        <v>2400</v>
      </c>
      <c r="I418" s="45">
        <v>733</v>
      </c>
    </row>
    <row r="419" spans="1:9" x14ac:dyDescent="0.2">
      <c r="A419" s="45"/>
      <c r="B419" s="45" t="s">
        <v>160</v>
      </c>
      <c r="C419" s="45">
        <v>167</v>
      </c>
      <c r="D419" s="45">
        <v>149</v>
      </c>
      <c r="E419" s="45">
        <v>18</v>
      </c>
      <c r="F419" s="45">
        <v>2381</v>
      </c>
      <c r="G419" s="45">
        <v>367</v>
      </c>
      <c r="H419" s="45">
        <v>1347</v>
      </c>
      <c r="I419" s="45">
        <v>666</v>
      </c>
    </row>
    <row r="420" spans="1:9" x14ac:dyDescent="0.2">
      <c r="A420" s="45"/>
      <c r="B420" s="45" t="s">
        <v>161</v>
      </c>
      <c r="C420" s="45">
        <v>303</v>
      </c>
      <c r="D420" s="45">
        <v>297</v>
      </c>
      <c r="E420" s="45">
        <v>6</v>
      </c>
      <c r="F420" s="45">
        <v>3426</v>
      </c>
      <c r="G420" s="45">
        <v>701</v>
      </c>
      <c r="H420" s="45">
        <v>1863</v>
      </c>
      <c r="I420" s="45">
        <v>862</v>
      </c>
    </row>
    <row r="421" spans="1:9" x14ac:dyDescent="0.2">
      <c r="A421" s="45"/>
      <c r="B421" s="45" t="s">
        <v>162</v>
      </c>
      <c r="C421" s="45">
        <v>267</v>
      </c>
      <c r="D421" s="45">
        <v>263</v>
      </c>
      <c r="E421" s="45">
        <v>4</v>
      </c>
      <c r="F421" s="45">
        <v>3829</v>
      </c>
      <c r="G421" s="45">
        <v>883</v>
      </c>
      <c r="H421" s="45">
        <v>2171</v>
      </c>
      <c r="I421" s="45">
        <v>775</v>
      </c>
    </row>
    <row r="422" spans="1:9" x14ac:dyDescent="0.2">
      <c r="A422" s="45"/>
      <c r="B422" s="45" t="s">
        <v>163</v>
      </c>
      <c r="C422" s="45">
        <v>370</v>
      </c>
      <c r="D422" s="45">
        <v>370</v>
      </c>
      <c r="E422" s="45" t="s">
        <v>61</v>
      </c>
      <c r="F422" s="45">
        <v>4598</v>
      </c>
      <c r="G422" s="45">
        <v>922</v>
      </c>
      <c r="H422" s="45">
        <v>2481</v>
      </c>
      <c r="I422" s="45">
        <v>1194</v>
      </c>
    </row>
    <row r="423" spans="1:9" x14ac:dyDescent="0.2">
      <c r="A423" s="45"/>
      <c r="B423" s="45" t="s">
        <v>164</v>
      </c>
      <c r="C423" s="45">
        <v>637</v>
      </c>
      <c r="D423" s="45">
        <v>637</v>
      </c>
      <c r="E423" s="45" t="s">
        <v>61</v>
      </c>
      <c r="F423" s="45">
        <v>6021</v>
      </c>
      <c r="G423" s="45">
        <v>1319</v>
      </c>
      <c r="H423" s="45">
        <v>3407</v>
      </c>
      <c r="I423" s="45">
        <v>1296</v>
      </c>
    </row>
    <row r="424" spans="1:9" x14ac:dyDescent="0.2">
      <c r="A424" s="45"/>
      <c r="B424" s="45" t="s">
        <v>165</v>
      </c>
      <c r="C424" s="45">
        <v>1033</v>
      </c>
      <c r="D424" s="45">
        <v>1010</v>
      </c>
      <c r="E424" s="45">
        <v>23</v>
      </c>
      <c r="F424" s="45">
        <v>8564</v>
      </c>
      <c r="G424" s="45">
        <v>2101</v>
      </c>
      <c r="H424" s="45">
        <v>5185</v>
      </c>
      <c r="I424" s="45">
        <v>1278</v>
      </c>
    </row>
    <row r="425" spans="1:9" x14ac:dyDescent="0.2">
      <c r="A425" s="45"/>
      <c r="B425" s="45" t="s">
        <v>170</v>
      </c>
      <c r="C425" s="45">
        <v>2119</v>
      </c>
      <c r="D425" s="45">
        <v>2065</v>
      </c>
      <c r="E425" s="45">
        <v>54</v>
      </c>
      <c r="F425" s="45">
        <v>9512</v>
      </c>
      <c r="G425" s="45">
        <v>2467</v>
      </c>
      <c r="H425" s="45">
        <v>5720</v>
      </c>
      <c r="I425" s="45">
        <v>1325</v>
      </c>
    </row>
    <row r="426" spans="1:9" x14ac:dyDescent="0.2">
      <c r="A426" s="45"/>
      <c r="B426" s="45" t="s">
        <v>171</v>
      </c>
      <c r="C426" s="45">
        <v>4162</v>
      </c>
      <c r="D426" s="45">
        <v>3939</v>
      </c>
      <c r="E426" s="45">
        <v>223</v>
      </c>
      <c r="F426" s="45">
        <v>8412</v>
      </c>
      <c r="G426" s="45">
        <v>2185</v>
      </c>
      <c r="H426" s="45">
        <v>5873</v>
      </c>
      <c r="I426" s="45">
        <v>354</v>
      </c>
    </row>
    <row r="427" spans="1:9" x14ac:dyDescent="0.2">
      <c r="A427" s="45"/>
      <c r="B427" s="45" t="s">
        <v>166</v>
      </c>
      <c r="C427" s="45">
        <v>1998</v>
      </c>
      <c r="D427" s="45">
        <v>1926</v>
      </c>
      <c r="E427" s="45">
        <v>72</v>
      </c>
      <c r="F427" s="45">
        <v>8851</v>
      </c>
      <c r="G427" s="45">
        <v>2239</v>
      </c>
      <c r="H427" s="45">
        <v>5496</v>
      </c>
      <c r="I427" s="45">
        <v>1116</v>
      </c>
    </row>
    <row r="428" spans="1:9" x14ac:dyDescent="0.2">
      <c r="A428" s="45"/>
      <c r="B428" s="45" t="s">
        <v>167</v>
      </c>
      <c r="C428" s="45">
        <v>2318</v>
      </c>
      <c r="D428" s="45">
        <v>2235</v>
      </c>
      <c r="E428" s="45">
        <v>84</v>
      </c>
      <c r="F428" s="45">
        <v>9083</v>
      </c>
      <c r="G428" s="45">
        <v>2348</v>
      </c>
      <c r="H428" s="45">
        <v>5709</v>
      </c>
      <c r="I428" s="45">
        <v>1026</v>
      </c>
    </row>
    <row r="429" spans="1:9" x14ac:dyDescent="0.2">
      <c r="A429" s="45"/>
      <c r="B429" s="45" t="s">
        <v>172</v>
      </c>
      <c r="C429" s="45">
        <v>2866</v>
      </c>
      <c r="D429" s="45">
        <v>2750</v>
      </c>
      <c r="E429" s="45">
        <v>116</v>
      </c>
      <c r="F429" s="45">
        <v>9110</v>
      </c>
      <c r="G429" s="45">
        <v>2364</v>
      </c>
      <c r="H429" s="45">
        <v>5776</v>
      </c>
      <c r="I429" s="45">
        <v>970</v>
      </c>
    </row>
    <row r="430" spans="1:9" x14ac:dyDescent="0.2">
      <c r="A430" s="45" t="s">
        <v>107</v>
      </c>
      <c r="B430" s="45"/>
      <c r="C430" s="45"/>
      <c r="D430" s="45"/>
      <c r="E430" s="45"/>
      <c r="F430" s="45"/>
      <c r="G430" s="45"/>
      <c r="H430" s="45"/>
      <c r="I430" s="45"/>
    </row>
    <row r="431" spans="1:9" x14ac:dyDescent="0.2">
      <c r="A431" s="45" t="s">
        <v>6</v>
      </c>
      <c r="B431" s="45" t="s">
        <v>6</v>
      </c>
      <c r="C431" s="45">
        <v>810</v>
      </c>
      <c r="D431" s="45">
        <v>787</v>
      </c>
      <c r="E431" s="45">
        <v>24</v>
      </c>
      <c r="F431" s="45">
        <v>4855</v>
      </c>
      <c r="G431" s="45">
        <v>933</v>
      </c>
      <c r="H431" s="45">
        <v>3043</v>
      </c>
      <c r="I431" s="45">
        <v>878</v>
      </c>
    </row>
    <row r="432" spans="1:9" x14ac:dyDescent="0.2">
      <c r="A432" s="45"/>
      <c r="B432" s="45" t="s">
        <v>158</v>
      </c>
      <c r="C432" s="45">
        <v>306</v>
      </c>
      <c r="D432" s="45">
        <v>306</v>
      </c>
      <c r="E432" s="45" t="s">
        <v>61</v>
      </c>
      <c r="F432" s="45">
        <v>6679</v>
      </c>
      <c r="G432" s="45">
        <v>733</v>
      </c>
      <c r="H432" s="45">
        <v>5657</v>
      </c>
      <c r="I432" s="45">
        <v>289</v>
      </c>
    </row>
    <row r="433" spans="1:9" x14ac:dyDescent="0.2">
      <c r="A433" s="45"/>
      <c r="B433" s="45" t="s">
        <v>159</v>
      </c>
      <c r="C433" s="45">
        <v>95</v>
      </c>
      <c r="D433" s="45">
        <v>95</v>
      </c>
      <c r="E433" s="45" t="s">
        <v>61</v>
      </c>
      <c r="F433" s="45">
        <v>4319</v>
      </c>
      <c r="G433" s="45">
        <v>310</v>
      </c>
      <c r="H433" s="45">
        <v>2854</v>
      </c>
      <c r="I433" s="45">
        <v>1155</v>
      </c>
    </row>
    <row r="434" spans="1:9" x14ac:dyDescent="0.2">
      <c r="A434" s="45"/>
      <c r="B434" s="45" t="s">
        <v>160</v>
      </c>
      <c r="C434" s="45">
        <v>139</v>
      </c>
      <c r="D434" s="45">
        <v>139</v>
      </c>
      <c r="E434" s="45" t="s">
        <v>61</v>
      </c>
      <c r="F434" s="45">
        <v>1639</v>
      </c>
      <c r="G434" s="45">
        <v>271</v>
      </c>
      <c r="H434" s="45">
        <v>982</v>
      </c>
      <c r="I434" s="45">
        <v>387</v>
      </c>
    </row>
    <row r="435" spans="1:9" x14ac:dyDescent="0.2">
      <c r="A435" s="45"/>
      <c r="B435" s="45" t="s">
        <v>161</v>
      </c>
      <c r="C435" s="45">
        <v>247</v>
      </c>
      <c r="D435" s="45">
        <v>220</v>
      </c>
      <c r="E435" s="45">
        <v>27</v>
      </c>
      <c r="F435" s="45">
        <v>2733</v>
      </c>
      <c r="G435" s="45">
        <v>414</v>
      </c>
      <c r="H435" s="45">
        <v>1593</v>
      </c>
      <c r="I435" s="45">
        <v>726</v>
      </c>
    </row>
    <row r="436" spans="1:9" x14ac:dyDescent="0.2">
      <c r="A436" s="45"/>
      <c r="B436" s="45" t="s">
        <v>162</v>
      </c>
      <c r="C436" s="45">
        <v>242</v>
      </c>
      <c r="D436" s="45">
        <v>233</v>
      </c>
      <c r="E436" s="45">
        <v>9</v>
      </c>
      <c r="F436" s="45">
        <v>3167</v>
      </c>
      <c r="G436" s="45">
        <v>490</v>
      </c>
      <c r="H436" s="45">
        <v>1893</v>
      </c>
      <c r="I436" s="45">
        <v>784</v>
      </c>
    </row>
    <row r="437" spans="1:9" x14ac:dyDescent="0.2">
      <c r="A437" s="45"/>
      <c r="B437" s="45" t="s">
        <v>163</v>
      </c>
      <c r="C437" s="45">
        <v>375</v>
      </c>
      <c r="D437" s="45">
        <v>375</v>
      </c>
      <c r="E437" s="45" t="s">
        <v>61</v>
      </c>
      <c r="F437" s="45">
        <v>3464</v>
      </c>
      <c r="G437" s="45">
        <v>724</v>
      </c>
      <c r="H437" s="45">
        <v>1912</v>
      </c>
      <c r="I437" s="45">
        <v>828</v>
      </c>
    </row>
    <row r="438" spans="1:9" x14ac:dyDescent="0.2">
      <c r="A438" s="45"/>
      <c r="B438" s="45" t="s">
        <v>164</v>
      </c>
      <c r="C438" s="45">
        <v>730</v>
      </c>
      <c r="D438" s="45">
        <v>727</v>
      </c>
      <c r="E438" s="45">
        <v>3</v>
      </c>
      <c r="F438" s="45">
        <v>4638</v>
      </c>
      <c r="G438" s="45">
        <v>1039</v>
      </c>
      <c r="H438" s="45">
        <v>2474</v>
      </c>
      <c r="I438" s="45">
        <v>1126</v>
      </c>
    </row>
    <row r="439" spans="1:9" x14ac:dyDescent="0.2">
      <c r="A439" s="45"/>
      <c r="B439" s="45" t="s">
        <v>165</v>
      </c>
      <c r="C439" s="45">
        <v>1213</v>
      </c>
      <c r="D439" s="45">
        <v>1196</v>
      </c>
      <c r="E439" s="45">
        <v>18</v>
      </c>
      <c r="F439" s="45">
        <v>7024</v>
      </c>
      <c r="G439" s="45">
        <v>1528</v>
      </c>
      <c r="H439" s="45">
        <v>4462</v>
      </c>
      <c r="I439" s="45">
        <v>1034</v>
      </c>
    </row>
    <row r="440" spans="1:9" x14ac:dyDescent="0.2">
      <c r="A440" s="45"/>
      <c r="B440" s="45" t="s">
        <v>170</v>
      </c>
      <c r="C440" s="45">
        <v>2099</v>
      </c>
      <c r="D440" s="45">
        <v>2030</v>
      </c>
      <c r="E440" s="45">
        <v>69</v>
      </c>
      <c r="F440" s="45">
        <v>9626</v>
      </c>
      <c r="G440" s="45">
        <v>2099</v>
      </c>
      <c r="H440" s="45">
        <v>6217</v>
      </c>
      <c r="I440" s="45">
        <v>1309</v>
      </c>
    </row>
    <row r="441" spans="1:9" x14ac:dyDescent="0.2">
      <c r="A441" s="45"/>
      <c r="B441" s="45" t="s">
        <v>171</v>
      </c>
      <c r="C441" s="45">
        <v>4229</v>
      </c>
      <c r="D441" s="45">
        <v>4008</v>
      </c>
      <c r="E441" s="45">
        <v>222</v>
      </c>
      <c r="F441" s="45">
        <v>8147</v>
      </c>
      <c r="G441" s="45">
        <v>1917</v>
      </c>
      <c r="H441" s="45">
        <v>5768</v>
      </c>
      <c r="I441" s="45">
        <v>462</v>
      </c>
    </row>
    <row r="442" spans="1:9" x14ac:dyDescent="0.2">
      <c r="A442" s="45"/>
      <c r="B442" s="45" t="s">
        <v>166</v>
      </c>
      <c r="C442" s="45">
        <v>1980</v>
      </c>
      <c r="D442" s="45">
        <v>1914</v>
      </c>
      <c r="E442" s="45">
        <v>67</v>
      </c>
      <c r="F442" s="45">
        <v>8043</v>
      </c>
      <c r="G442" s="45">
        <v>1774</v>
      </c>
      <c r="H442" s="45">
        <v>5237</v>
      </c>
      <c r="I442" s="45">
        <v>1031</v>
      </c>
    </row>
    <row r="443" spans="1:9" x14ac:dyDescent="0.2">
      <c r="A443" s="45"/>
      <c r="B443" s="45" t="s">
        <v>167</v>
      </c>
      <c r="C443" s="45">
        <v>2291</v>
      </c>
      <c r="D443" s="45">
        <v>2205</v>
      </c>
      <c r="E443" s="45">
        <v>86</v>
      </c>
      <c r="F443" s="45">
        <v>8588</v>
      </c>
      <c r="G443" s="45">
        <v>1921</v>
      </c>
      <c r="H443" s="45">
        <v>5622</v>
      </c>
      <c r="I443" s="45">
        <v>1046</v>
      </c>
    </row>
    <row r="444" spans="1:9" x14ac:dyDescent="0.2">
      <c r="A444" s="45"/>
      <c r="B444" s="45" t="s">
        <v>172</v>
      </c>
      <c r="C444" s="45">
        <v>2804</v>
      </c>
      <c r="D444" s="45">
        <v>2684</v>
      </c>
      <c r="E444" s="45">
        <v>119</v>
      </c>
      <c r="F444" s="45">
        <v>9136</v>
      </c>
      <c r="G444" s="45">
        <v>2039</v>
      </c>
      <c r="H444" s="45">
        <v>6069</v>
      </c>
      <c r="I444" s="45">
        <v>1029</v>
      </c>
    </row>
    <row r="445" spans="1:9" x14ac:dyDescent="0.2">
      <c r="A445" s="45" t="s">
        <v>29</v>
      </c>
      <c r="B445" s="45" t="s">
        <v>6</v>
      </c>
      <c r="C445" s="45">
        <v>794</v>
      </c>
      <c r="D445" s="45">
        <v>777</v>
      </c>
      <c r="E445" s="45">
        <v>17</v>
      </c>
      <c r="F445" s="45">
        <v>4124</v>
      </c>
      <c r="G445" s="45">
        <v>903</v>
      </c>
      <c r="H445" s="45">
        <v>2542</v>
      </c>
      <c r="I445" s="45">
        <v>678</v>
      </c>
    </row>
    <row r="446" spans="1:9" x14ac:dyDescent="0.2">
      <c r="A446" s="45"/>
      <c r="B446" s="45" t="s">
        <v>158</v>
      </c>
      <c r="C446" s="45">
        <v>347</v>
      </c>
      <c r="D446" s="45">
        <v>347</v>
      </c>
      <c r="E446" s="45" t="s">
        <v>61</v>
      </c>
      <c r="F446" s="45">
        <v>7085</v>
      </c>
      <c r="G446" s="45">
        <v>863</v>
      </c>
      <c r="H446" s="45">
        <v>6021</v>
      </c>
      <c r="I446" s="45">
        <v>202</v>
      </c>
    </row>
    <row r="447" spans="1:9" x14ac:dyDescent="0.2">
      <c r="A447" s="45"/>
      <c r="B447" s="45" t="s">
        <v>159</v>
      </c>
      <c r="C447" s="45">
        <v>103</v>
      </c>
      <c r="D447" s="45">
        <v>103</v>
      </c>
      <c r="E447" s="45" t="s">
        <v>61</v>
      </c>
      <c r="F447" s="45">
        <v>3921</v>
      </c>
      <c r="G447" s="45">
        <v>341</v>
      </c>
      <c r="H447" s="45">
        <v>2852</v>
      </c>
      <c r="I447" s="45">
        <v>728</v>
      </c>
    </row>
    <row r="448" spans="1:9" x14ac:dyDescent="0.2">
      <c r="A448" s="45"/>
      <c r="B448" s="45" t="s">
        <v>160</v>
      </c>
      <c r="C448" s="45">
        <v>149</v>
      </c>
      <c r="D448" s="45">
        <v>149</v>
      </c>
      <c r="E448" s="45" t="s">
        <v>61</v>
      </c>
      <c r="F448" s="45">
        <v>1551</v>
      </c>
      <c r="G448" s="45">
        <v>225</v>
      </c>
      <c r="H448" s="45">
        <v>887</v>
      </c>
      <c r="I448" s="45">
        <v>440</v>
      </c>
    </row>
    <row r="449" spans="1:9" x14ac:dyDescent="0.2">
      <c r="A449" s="45"/>
      <c r="B449" s="45" t="s">
        <v>161</v>
      </c>
      <c r="C449" s="45">
        <v>158</v>
      </c>
      <c r="D449" s="45">
        <v>158</v>
      </c>
      <c r="E449" s="45" t="s">
        <v>61</v>
      </c>
      <c r="F449" s="45">
        <v>1745</v>
      </c>
      <c r="G449" s="45">
        <v>300</v>
      </c>
      <c r="H449" s="45">
        <v>996</v>
      </c>
      <c r="I449" s="45">
        <v>449</v>
      </c>
    </row>
    <row r="450" spans="1:9" x14ac:dyDescent="0.2">
      <c r="A450" s="45"/>
      <c r="B450" s="45" t="s">
        <v>162</v>
      </c>
      <c r="C450" s="45">
        <v>222</v>
      </c>
      <c r="D450" s="45">
        <v>222</v>
      </c>
      <c r="E450" s="45" t="s">
        <v>61</v>
      </c>
      <c r="F450" s="45">
        <v>1916</v>
      </c>
      <c r="G450" s="45">
        <v>352</v>
      </c>
      <c r="H450" s="45">
        <v>1084</v>
      </c>
      <c r="I450" s="45">
        <v>480</v>
      </c>
    </row>
    <row r="451" spans="1:9" x14ac:dyDescent="0.2">
      <c r="A451" s="45"/>
      <c r="B451" s="45" t="s">
        <v>163</v>
      </c>
      <c r="C451" s="45">
        <v>421</v>
      </c>
      <c r="D451" s="45">
        <v>421</v>
      </c>
      <c r="E451" s="45" t="s">
        <v>61</v>
      </c>
      <c r="F451" s="45">
        <v>2722</v>
      </c>
      <c r="G451" s="45">
        <v>651</v>
      </c>
      <c r="H451" s="45">
        <v>1452</v>
      </c>
      <c r="I451" s="45">
        <v>619</v>
      </c>
    </row>
    <row r="452" spans="1:9" x14ac:dyDescent="0.2">
      <c r="A452" s="45"/>
      <c r="B452" s="45" t="s">
        <v>164</v>
      </c>
      <c r="C452" s="45">
        <v>858</v>
      </c>
      <c r="D452" s="45">
        <v>852</v>
      </c>
      <c r="E452" s="45">
        <v>6</v>
      </c>
      <c r="F452" s="45">
        <v>4029</v>
      </c>
      <c r="G452" s="45">
        <v>1033</v>
      </c>
      <c r="H452" s="45">
        <v>2163</v>
      </c>
      <c r="I452" s="45">
        <v>833</v>
      </c>
    </row>
    <row r="453" spans="1:9" x14ac:dyDescent="0.2">
      <c r="A453" s="45"/>
      <c r="B453" s="45" t="s">
        <v>165</v>
      </c>
      <c r="C453" s="45">
        <v>1438</v>
      </c>
      <c r="D453" s="45">
        <v>1417</v>
      </c>
      <c r="E453" s="45">
        <v>21</v>
      </c>
      <c r="F453" s="45">
        <v>6423</v>
      </c>
      <c r="G453" s="45">
        <v>1740</v>
      </c>
      <c r="H453" s="45">
        <v>3862</v>
      </c>
      <c r="I453" s="45">
        <v>822</v>
      </c>
    </row>
    <row r="454" spans="1:9" x14ac:dyDescent="0.2">
      <c r="A454" s="45"/>
      <c r="B454" s="45" t="s">
        <v>170</v>
      </c>
      <c r="C454" s="45">
        <v>2342</v>
      </c>
      <c r="D454" s="45">
        <v>2269</v>
      </c>
      <c r="E454" s="45">
        <v>73</v>
      </c>
      <c r="F454" s="45">
        <v>9482</v>
      </c>
      <c r="G454" s="45">
        <v>2207</v>
      </c>
      <c r="H454" s="45">
        <v>6013</v>
      </c>
      <c r="I454" s="45">
        <v>1262</v>
      </c>
    </row>
    <row r="455" spans="1:9" x14ac:dyDescent="0.2">
      <c r="A455" s="45"/>
      <c r="B455" s="45" t="s">
        <v>171</v>
      </c>
      <c r="C455" s="45">
        <v>4370</v>
      </c>
      <c r="D455" s="45">
        <v>4134</v>
      </c>
      <c r="E455" s="45">
        <v>236</v>
      </c>
      <c r="F455" s="45">
        <v>8952</v>
      </c>
      <c r="G455" s="45">
        <v>2309</v>
      </c>
      <c r="H455" s="45">
        <v>5781</v>
      </c>
      <c r="I455" s="45">
        <v>862</v>
      </c>
    </row>
    <row r="456" spans="1:9" x14ac:dyDescent="0.2">
      <c r="A456" s="45"/>
      <c r="B456" s="45" t="s">
        <v>166</v>
      </c>
      <c r="C456" s="45">
        <v>2055</v>
      </c>
      <c r="D456" s="45">
        <v>1994</v>
      </c>
      <c r="E456" s="45">
        <v>61</v>
      </c>
      <c r="F456" s="45">
        <v>7688</v>
      </c>
      <c r="G456" s="45">
        <v>1953</v>
      </c>
      <c r="H456" s="45">
        <v>4767</v>
      </c>
      <c r="I456" s="45">
        <v>968</v>
      </c>
    </row>
    <row r="457" spans="1:9" x14ac:dyDescent="0.2">
      <c r="A457" s="45"/>
      <c r="B457" s="45" t="s">
        <v>167</v>
      </c>
      <c r="C457" s="45">
        <v>2311</v>
      </c>
      <c r="D457" s="45">
        <v>2234</v>
      </c>
      <c r="E457" s="45">
        <v>77</v>
      </c>
      <c r="F457" s="45">
        <v>8425</v>
      </c>
      <c r="G457" s="45">
        <v>2099</v>
      </c>
      <c r="H457" s="45">
        <v>5303</v>
      </c>
      <c r="I457" s="45">
        <v>1023</v>
      </c>
    </row>
    <row r="458" spans="1:9" x14ac:dyDescent="0.2">
      <c r="A458" s="45"/>
      <c r="B458" s="45" t="s">
        <v>172</v>
      </c>
      <c r="C458" s="45">
        <v>2864</v>
      </c>
      <c r="D458" s="45">
        <v>2749</v>
      </c>
      <c r="E458" s="45">
        <v>115</v>
      </c>
      <c r="F458" s="45">
        <v>9346</v>
      </c>
      <c r="G458" s="45">
        <v>2233</v>
      </c>
      <c r="H458" s="45">
        <v>5953</v>
      </c>
      <c r="I458" s="45">
        <v>1159</v>
      </c>
    </row>
    <row r="459" spans="1:9" x14ac:dyDescent="0.2">
      <c r="A459" s="45" t="s">
        <v>30</v>
      </c>
      <c r="B459" s="45" t="s">
        <v>6</v>
      </c>
      <c r="C459" s="45">
        <v>827</v>
      </c>
      <c r="D459" s="45">
        <v>796</v>
      </c>
      <c r="E459" s="45">
        <v>30</v>
      </c>
      <c r="F459" s="45">
        <v>5583</v>
      </c>
      <c r="G459" s="45">
        <v>963</v>
      </c>
      <c r="H459" s="45">
        <v>3543</v>
      </c>
      <c r="I459" s="45">
        <v>1077</v>
      </c>
    </row>
    <row r="460" spans="1:9" x14ac:dyDescent="0.2">
      <c r="A460" s="45"/>
      <c r="B460" s="45" t="s">
        <v>158</v>
      </c>
      <c r="C460" s="45">
        <v>262</v>
      </c>
      <c r="D460" s="45">
        <v>262</v>
      </c>
      <c r="E460" s="45" t="s">
        <v>61</v>
      </c>
      <c r="F460" s="45">
        <v>6243</v>
      </c>
      <c r="G460" s="45">
        <v>593</v>
      </c>
      <c r="H460" s="45">
        <v>5268</v>
      </c>
      <c r="I460" s="45">
        <v>382</v>
      </c>
    </row>
    <row r="461" spans="1:9" x14ac:dyDescent="0.2">
      <c r="A461" s="45"/>
      <c r="B461" s="45" t="s">
        <v>159</v>
      </c>
      <c r="C461" s="45">
        <v>86</v>
      </c>
      <c r="D461" s="45">
        <v>86</v>
      </c>
      <c r="E461" s="45" t="s">
        <v>61</v>
      </c>
      <c r="F461" s="45">
        <v>4741</v>
      </c>
      <c r="G461" s="45">
        <v>278</v>
      </c>
      <c r="H461" s="45">
        <v>2856</v>
      </c>
      <c r="I461" s="45">
        <v>1607</v>
      </c>
    </row>
    <row r="462" spans="1:9" x14ac:dyDescent="0.2">
      <c r="A462" s="45"/>
      <c r="B462" s="45" t="s">
        <v>160</v>
      </c>
      <c r="C462" s="45">
        <v>128</v>
      </c>
      <c r="D462" s="45">
        <v>128</v>
      </c>
      <c r="E462" s="45" t="s">
        <v>61</v>
      </c>
      <c r="F462" s="45">
        <v>1735</v>
      </c>
      <c r="G462" s="45">
        <v>321</v>
      </c>
      <c r="H462" s="45">
        <v>1084</v>
      </c>
      <c r="I462" s="45">
        <v>330</v>
      </c>
    </row>
    <row r="463" spans="1:9" x14ac:dyDescent="0.2">
      <c r="A463" s="45"/>
      <c r="B463" s="45" t="s">
        <v>161</v>
      </c>
      <c r="C463" s="45">
        <v>351</v>
      </c>
      <c r="D463" s="45">
        <v>293</v>
      </c>
      <c r="E463" s="45">
        <v>58</v>
      </c>
      <c r="F463" s="45">
        <v>3890</v>
      </c>
      <c r="G463" s="45">
        <v>547</v>
      </c>
      <c r="H463" s="45">
        <v>2293</v>
      </c>
      <c r="I463" s="45">
        <v>1050</v>
      </c>
    </row>
    <row r="464" spans="1:9" x14ac:dyDescent="0.2">
      <c r="A464" s="45"/>
      <c r="B464" s="45" t="s">
        <v>162</v>
      </c>
      <c r="C464" s="45">
        <v>264</v>
      </c>
      <c r="D464" s="45">
        <v>245</v>
      </c>
      <c r="E464" s="45">
        <v>19</v>
      </c>
      <c r="F464" s="45">
        <v>4544</v>
      </c>
      <c r="G464" s="45">
        <v>642</v>
      </c>
      <c r="H464" s="45">
        <v>2784</v>
      </c>
      <c r="I464" s="45">
        <v>1118</v>
      </c>
    </row>
    <row r="465" spans="1:9" x14ac:dyDescent="0.2">
      <c r="A465" s="45"/>
      <c r="B465" s="45" t="s">
        <v>163</v>
      </c>
      <c r="C465" s="45">
        <v>326</v>
      </c>
      <c r="D465" s="45">
        <v>326</v>
      </c>
      <c r="E465" s="45" t="s">
        <v>61</v>
      </c>
      <c r="F465" s="45">
        <v>4263</v>
      </c>
      <c r="G465" s="45">
        <v>802</v>
      </c>
      <c r="H465" s="45">
        <v>2408</v>
      </c>
      <c r="I465" s="45">
        <v>1053</v>
      </c>
    </row>
    <row r="466" spans="1:9" x14ac:dyDescent="0.2">
      <c r="A466" s="45"/>
      <c r="B466" s="45" t="s">
        <v>164</v>
      </c>
      <c r="C466" s="45">
        <v>600</v>
      </c>
      <c r="D466" s="45">
        <v>600</v>
      </c>
      <c r="E466" s="45" t="s">
        <v>61</v>
      </c>
      <c r="F466" s="45">
        <v>5263</v>
      </c>
      <c r="G466" s="45">
        <v>1045</v>
      </c>
      <c r="H466" s="45">
        <v>2792</v>
      </c>
      <c r="I466" s="45">
        <v>1426</v>
      </c>
    </row>
    <row r="467" spans="1:9" x14ac:dyDescent="0.2">
      <c r="A467" s="45"/>
      <c r="B467" s="45" t="s">
        <v>165</v>
      </c>
      <c r="C467" s="45">
        <v>996</v>
      </c>
      <c r="D467" s="45">
        <v>981</v>
      </c>
      <c r="E467" s="45">
        <v>15</v>
      </c>
      <c r="F467" s="45">
        <v>7604</v>
      </c>
      <c r="G467" s="45">
        <v>1323</v>
      </c>
      <c r="H467" s="45">
        <v>5042</v>
      </c>
      <c r="I467" s="45">
        <v>1239</v>
      </c>
    </row>
    <row r="468" spans="1:9" x14ac:dyDescent="0.2">
      <c r="A468" s="45"/>
      <c r="B468" s="45" t="s">
        <v>170</v>
      </c>
      <c r="C468" s="45">
        <v>1902</v>
      </c>
      <c r="D468" s="45">
        <v>1836</v>
      </c>
      <c r="E468" s="45">
        <v>66</v>
      </c>
      <c r="F468" s="45">
        <v>9742</v>
      </c>
      <c r="G468" s="45">
        <v>2012</v>
      </c>
      <c r="H468" s="45">
        <v>6383</v>
      </c>
      <c r="I468" s="45">
        <v>1347</v>
      </c>
    </row>
    <row r="469" spans="1:9" x14ac:dyDescent="0.2">
      <c r="A469" s="45"/>
      <c r="B469" s="45" t="s">
        <v>171</v>
      </c>
      <c r="C469" s="45">
        <v>4165</v>
      </c>
      <c r="D469" s="45">
        <v>3950</v>
      </c>
      <c r="E469" s="45">
        <v>215</v>
      </c>
      <c r="F469" s="45">
        <v>7781</v>
      </c>
      <c r="G469" s="45">
        <v>1738</v>
      </c>
      <c r="H469" s="45">
        <v>5762</v>
      </c>
      <c r="I469" s="45">
        <v>280</v>
      </c>
    </row>
    <row r="470" spans="1:9" x14ac:dyDescent="0.2">
      <c r="A470" s="45"/>
      <c r="B470" s="45" t="s">
        <v>166</v>
      </c>
      <c r="C470" s="45">
        <v>1920</v>
      </c>
      <c r="D470" s="45">
        <v>1849</v>
      </c>
      <c r="E470" s="45">
        <v>71</v>
      </c>
      <c r="F470" s="45">
        <v>8331</v>
      </c>
      <c r="G470" s="45">
        <v>1629</v>
      </c>
      <c r="H470" s="45">
        <v>5619</v>
      </c>
      <c r="I470" s="45">
        <v>1083</v>
      </c>
    </row>
    <row r="471" spans="1:9" x14ac:dyDescent="0.2">
      <c r="A471" s="45"/>
      <c r="B471" s="45" t="s">
        <v>167</v>
      </c>
      <c r="C471" s="45">
        <v>2276</v>
      </c>
      <c r="D471" s="45">
        <v>2184</v>
      </c>
      <c r="E471" s="45">
        <v>93</v>
      </c>
      <c r="F471" s="45">
        <v>8712</v>
      </c>
      <c r="G471" s="45">
        <v>1784</v>
      </c>
      <c r="H471" s="45">
        <v>5865</v>
      </c>
      <c r="I471" s="45">
        <v>1063</v>
      </c>
    </row>
    <row r="472" spans="1:9" x14ac:dyDescent="0.2">
      <c r="A472" s="45"/>
      <c r="B472" s="45" t="s">
        <v>172</v>
      </c>
      <c r="C472" s="45">
        <v>2764</v>
      </c>
      <c r="D472" s="45">
        <v>2641</v>
      </c>
      <c r="E472" s="45">
        <v>123</v>
      </c>
      <c r="F472" s="45">
        <v>8995</v>
      </c>
      <c r="G472" s="45">
        <v>1908</v>
      </c>
      <c r="H472" s="45">
        <v>6146</v>
      </c>
      <c r="I472" s="45">
        <v>941</v>
      </c>
    </row>
    <row r="473" spans="1:9" x14ac:dyDescent="0.2">
      <c r="A473" s="45" t="s">
        <v>108</v>
      </c>
      <c r="B473" s="45"/>
      <c r="C473" s="45"/>
      <c r="D473" s="45"/>
      <c r="E473" s="45"/>
      <c r="F473" s="45"/>
      <c r="G473" s="45"/>
      <c r="H473" s="45"/>
      <c r="I473" s="45"/>
    </row>
    <row r="474" spans="1:9" x14ac:dyDescent="0.2">
      <c r="A474" s="45" t="s">
        <v>6</v>
      </c>
      <c r="B474" s="45" t="s">
        <v>6</v>
      </c>
      <c r="C474" s="45">
        <v>941</v>
      </c>
      <c r="D474" s="45">
        <v>918</v>
      </c>
      <c r="E474" s="45">
        <v>23</v>
      </c>
      <c r="F474" s="45">
        <v>5518</v>
      </c>
      <c r="G474" s="45">
        <v>1121</v>
      </c>
      <c r="H474" s="45">
        <v>3385</v>
      </c>
      <c r="I474" s="45">
        <v>1011</v>
      </c>
    </row>
    <row r="475" spans="1:9" x14ac:dyDescent="0.2">
      <c r="A475" s="45"/>
      <c r="B475" s="45" t="s">
        <v>158</v>
      </c>
      <c r="C475" s="45">
        <v>294</v>
      </c>
      <c r="D475" s="45">
        <v>294</v>
      </c>
      <c r="E475" s="45" t="s">
        <v>61</v>
      </c>
      <c r="F475" s="45">
        <v>5615</v>
      </c>
      <c r="G475" s="45">
        <v>877</v>
      </c>
      <c r="H475" s="45">
        <v>4465</v>
      </c>
      <c r="I475" s="45">
        <v>274</v>
      </c>
    </row>
    <row r="476" spans="1:9" x14ac:dyDescent="0.2">
      <c r="A476" s="45"/>
      <c r="B476" s="45" t="s">
        <v>159</v>
      </c>
      <c r="C476" s="45">
        <v>92</v>
      </c>
      <c r="D476" s="45">
        <v>92</v>
      </c>
      <c r="E476" s="45" t="s">
        <v>61</v>
      </c>
      <c r="F476" s="45">
        <v>3718</v>
      </c>
      <c r="G476" s="45">
        <v>390</v>
      </c>
      <c r="H476" s="45">
        <v>2376</v>
      </c>
      <c r="I476" s="45">
        <v>953</v>
      </c>
    </row>
    <row r="477" spans="1:9" x14ac:dyDescent="0.2">
      <c r="A477" s="45"/>
      <c r="B477" s="45" t="s">
        <v>160</v>
      </c>
      <c r="C477" s="45">
        <v>149</v>
      </c>
      <c r="D477" s="45">
        <v>149</v>
      </c>
      <c r="E477" s="45" t="s">
        <v>61</v>
      </c>
      <c r="F477" s="45">
        <v>2255</v>
      </c>
      <c r="G477" s="45">
        <v>264</v>
      </c>
      <c r="H477" s="45">
        <v>1523</v>
      </c>
      <c r="I477" s="45">
        <v>469</v>
      </c>
    </row>
    <row r="478" spans="1:9" x14ac:dyDescent="0.2">
      <c r="A478" s="45"/>
      <c r="B478" s="45" t="s">
        <v>161</v>
      </c>
      <c r="C478" s="45">
        <v>289</v>
      </c>
      <c r="D478" s="45">
        <v>264</v>
      </c>
      <c r="E478" s="45">
        <v>25</v>
      </c>
      <c r="F478" s="45">
        <v>2857</v>
      </c>
      <c r="G478" s="45">
        <v>587</v>
      </c>
      <c r="H478" s="45">
        <v>1562</v>
      </c>
      <c r="I478" s="45">
        <v>707</v>
      </c>
    </row>
    <row r="479" spans="1:9" x14ac:dyDescent="0.2">
      <c r="A479" s="45"/>
      <c r="B479" s="45" t="s">
        <v>162</v>
      </c>
      <c r="C479" s="45">
        <v>277</v>
      </c>
      <c r="D479" s="45">
        <v>272</v>
      </c>
      <c r="E479" s="45">
        <v>5</v>
      </c>
      <c r="F479" s="45">
        <v>3351</v>
      </c>
      <c r="G479" s="45">
        <v>653</v>
      </c>
      <c r="H479" s="45">
        <v>1987</v>
      </c>
      <c r="I479" s="45">
        <v>712</v>
      </c>
    </row>
    <row r="480" spans="1:9" x14ac:dyDescent="0.2">
      <c r="A480" s="45"/>
      <c r="B480" s="45" t="s">
        <v>163</v>
      </c>
      <c r="C480" s="45">
        <v>411</v>
      </c>
      <c r="D480" s="45">
        <v>405</v>
      </c>
      <c r="E480" s="45">
        <v>6</v>
      </c>
      <c r="F480" s="45">
        <v>3723</v>
      </c>
      <c r="G480" s="45">
        <v>793</v>
      </c>
      <c r="H480" s="45">
        <v>1993</v>
      </c>
      <c r="I480" s="45">
        <v>937</v>
      </c>
    </row>
    <row r="481" spans="1:9" x14ac:dyDescent="0.2">
      <c r="A481" s="45"/>
      <c r="B481" s="45" t="s">
        <v>164</v>
      </c>
      <c r="C481" s="45">
        <v>810</v>
      </c>
      <c r="D481" s="45">
        <v>808</v>
      </c>
      <c r="E481" s="45">
        <v>2</v>
      </c>
      <c r="F481" s="45">
        <v>5168</v>
      </c>
      <c r="G481" s="45">
        <v>1166</v>
      </c>
      <c r="H481" s="45">
        <v>2776</v>
      </c>
      <c r="I481" s="45">
        <v>1227</v>
      </c>
    </row>
    <row r="482" spans="1:9" x14ac:dyDescent="0.2">
      <c r="A482" s="45"/>
      <c r="B482" s="45" t="s">
        <v>165</v>
      </c>
      <c r="C482" s="45">
        <v>1318</v>
      </c>
      <c r="D482" s="45">
        <v>1299</v>
      </c>
      <c r="E482" s="45">
        <v>18</v>
      </c>
      <c r="F482" s="45">
        <v>8499</v>
      </c>
      <c r="G482" s="45">
        <v>1872</v>
      </c>
      <c r="H482" s="45">
        <v>5211</v>
      </c>
      <c r="I482" s="45">
        <v>1416</v>
      </c>
    </row>
    <row r="483" spans="1:9" x14ac:dyDescent="0.2">
      <c r="A483" s="45"/>
      <c r="B483" s="45" t="s">
        <v>170</v>
      </c>
      <c r="C483" s="45">
        <v>2346</v>
      </c>
      <c r="D483" s="45">
        <v>2287</v>
      </c>
      <c r="E483" s="45">
        <v>59</v>
      </c>
      <c r="F483" s="45">
        <v>11109</v>
      </c>
      <c r="G483" s="45">
        <v>2544</v>
      </c>
      <c r="H483" s="45">
        <v>6843</v>
      </c>
      <c r="I483" s="45">
        <v>1721</v>
      </c>
    </row>
    <row r="484" spans="1:9" x14ac:dyDescent="0.2">
      <c r="A484" s="45"/>
      <c r="B484" s="45" t="s">
        <v>171</v>
      </c>
      <c r="C484" s="45">
        <v>4958</v>
      </c>
      <c r="D484" s="45">
        <v>4757</v>
      </c>
      <c r="E484" s="45">
        <v>201</v>
      </c>
      <c r="F484" s="45">
        <v>10600</v>
      </c>
      <c r="G484" s="45">
        <v>1992</v>
      </c>
      <c r="H484" s="45">
        <v>7665</v>
      </c>
      <c r="I484" s="45">
        <v>943</v>
      </c>
    </row>
    <row r="485" spans="1:9" x14ac:dyDescent="0.2">
      <c r="A485" s="45"/>
      <c r="B485" s="45" t="s">
        <v>166</v>
      </c>
      <c r="C485" s="45">
        <v>2279</v>
      </c>
      <c r="D485" s="45">
        <v>2216</v>
      </c>
      <c r="E485" s="45">
        <v>63</v>
      </c>
      <c r="F485" s="45">
        <v>9734</v>
      </c>
      <c r="G485" s="45">
        <v>2119</v>
      </c>
      <c r="H485" s="45">
        <v>6176</v>
      </c>
      <c r="I485" s="45">
        <v>1439</v>
      </c>
    </row>
    <row r="486" spans="1:9" x14ac:dyDescent="0.2">
      <c r="A486" s="45"/>
      <c r="B486" s="45" t="s">
        <v>167</v>
      </c>
      <c r="C486" s="45">
        <v>2639</v>
      </c>
      <c r="D486" s="45">
        <v>2559</v>
      </c>
      <c r="E486" s="45">
        <v>79</v>
      </c>
      <c r="F486" s="45">
        <v>10394</v>
      </c>
      <c r="G486" s="45">
        <v>2274</v>
      </c>
      <c r="H486" s="45">
        <v>6583</v>
      </c>
      <c r="I486" s="45">
        <v>1536</v>
      </c>
    </row>
    <row r="487" spans="1:9" x14ac:dyDescent="0.2">
      <c r="A487" s="45"/>
      <c r="B487" s="45" t="s">
        <v>172</v>
      </c>
      <c r="C487" s="45">
        <v>3216</v>
      </c>
      <c r="D487" s="45">
        <v>3110</v>
      </c>
      <c r="E487" s="45">
        <v>106</v>
      </c>
      <c r="F487" s="45">
        <v>10939</v>
      </c>
      <c r="G487" s="45">
        <v>2360</v>
      </c>
      <c r="H487" s="45">
        <v>7117</v>
      </c>
      <c r="I487" s="45">
        <v>1462</v>
      </c>
    </row>
    <row r="488" spans="1:9" x14ac:dyDescent="0.2">
      <c r="A488" s="45" t="s">
        <v>29</v>
      </c>
      <c r="B488" s="45" t="s">
        <v>6</v>
      </c>
      <c r="C488" s="45">
        <v>877</v>
      </c>
      <c r="D488" s="45">
        <v>861</v>
      </c>
      <c r="E488" s="45">
        <v>16</v>
      </c>
      <c r="F488" s="45">
        <v>4900</v>
      </c>
      <c r="G488" s="45">
        <v>1076</v>
      </c>
      <c r="H488" s="45">
        <v>2870</v>
      </c>
      <c r="I488" s="45">
        <v>954</v>
      </c>
    </row>
    <row r="489" spans="1:9" x14ac:dyDescent="0.2">
      <c r="A489" s="45"/>
      <c r="B489" s="45" t="s">
        <v>158</v>
      </c>
      <c r="C489" s="45">
        <v>353</v>
      </c>
      <c r="D489" s="45">
        <v>353</v>
      </c>
      <c r="E489" s="45" t="s">
        <v>61</v>
      </c>
      <c r="F489" s="45">
        <v>6222</v>
      </c>
      <c r="G489" s="45">
        <v>928</v>
      </c>
      <c r="H489" s="45">
        <v>5080</v>
      </c>
      <c r="I489" s="45">
        <v>214</v>
      </c>
    </row>
    <row r="490" spans="1:9" x14ac:dyDescent="0.2">
      <c r="A490" s="45"/>
      <c r="B490" s="45" t="s">
        <v>159</v>
      </c>
      <c r="C490" s="45">
        <v>101</v>
      </c>
      <c r="D490" s="45">
        <v>101</v>
      </c>
      <c r="E490" s="45" t="s">
        <v>61</v>
      </c>
      <c r="F490" s="45">
        <v>3967</v>
      </c>
      <c r="G490" s="45">
        <v>470</v>
      </c>
      <c r="H490" s="45">
        <v>2631</v>
      </c>
      <c r="I490" s="45">
        <v>866</v>
      </c>
    </row>
    <row r="491" spans="1:9" x14ac:dyDescent="0.2">
      <c r="A491" s="45"/>
      <c r="B491" s="45" t="s">
        <v>160</v>
      </c>
      <c r="C491" s="45">
        <v>144</v>
      </c>
      <c r="D491" s="45">
        <v>144</v>
      </c>
      <c r="E491" s="45" t="s">
        <v>61</v>
      </c>
      <c r="F491" s="45">
        <v>1979</v>
      </c>
      <c r="G491" s="45">
        <v>196</v>
      </c>
      <c r="H491" s="45">
        <v>1297</v>
      </c>
      <c r="I491" s="45">
        <v>486</v>
      </c>
    </row>
    <row r="492" spans="1:9" x14ac:dyDescent="0.2">
      <c r="A492" s="45"/>
      <c r="B492" s="45" t="s">
        <v>161</v>
      </c>
      <c r="C492" s="45">
        <v>212</v>
      </c>
      <c r="D492" s="45">
        <v>212</v>
      </c>
      <c r="E492" s="45" t="s">
        <v>61</v>
      </c>
      <c r="F492" s="45">
        <v>1730</v>
      </c>
      <c r="G492" s="45">
        <v>349</v>
      </c>
      <c r="H492" s="45">
        <v>839</v>
      </c>
      <c r="I492" s="45">
        <v>543</v>
      </c>
    </row>
    <row r="493" spans="1:9" x14ac:dyDescent="0.2">
      <c r="A493" s="45"/>
      <c r="B493" s="45" t="s">
        <v>162</v>
      </c>
      <c r="C493" s="45">
        <v>272</v>
      </c>
      <c r="D493" s="45">
        <v>268</v>
      </c>
      <c r="E493" s="45">
        <v>5</v>
      </c>
      <c r="F493" s="45">
        <v>2593</v>
      </c>
      <c r="G493" s="45">
        <v>455</v>
      </c>
      <c r="H493" s="45">
        <v>1379</v>
      </c>
      <c r="I493" s="45">
        <v>759</v>
      </c>
    </row>
    <row r="494" spans="1:9" x14ac:dyDescent="0.2">
      <c r="A494" s="45"/>
      <c r="B494" s="45" t="s">
        <v>163</v>
      </c>
      <c r="C494" s="45">
        <v>457</v>
      </c>
      <c r="D494" s="45">
        <v>453</v>
      </c>
      <c r="E494" s="45">
        <v>4</v>
      </c>
      <c r="F494" s="45">
        <v>3131</v>
      </c>
      <c r="G494" s="45">
        <v>738</v>
      </c>
      <c r="H494" s="45">
        <v>1668</v>
      </c>
      <c r="I494" s="45">
        <v>725</v>
      </c>
    </row>
    <row r="495" spans="1:9" x14ac:dyDescent="0.2">
      <c r="A495" s="45"/>
      <c r="B495" s="45" t="s">
        <v>164</v>
      </c>
      <c r="C495" s="45">
        <v>934</v>
      </c>
      <c r="D495" s="45">
        <v>929</v>
      </c>
      <c r="E495" s="45">
        <v>5</v>
      </c>
      <c r="F495" s="45">
        <v>4926</v>
      </c>
      <c r="G495" s="45">
        <v>1150</v>
      </c>
      <c r="H495" s="45">
        <v>2617</v>
      </c>
      <c r="I495" s="45">
        <v>1159</v>
      </c>
    </row>
    <row r="496" spans="1:9" x14ac:dyDescent="0.2">
      <c r="A496" s="45"/>
      <c r="B496" s="45" t="s">
        <v>165</v>
      </c>
      <c r="C496" s="45">
        <v>1455</v>
      </c>
      <c r="D496" s="45">
        <v>1438</v>
      </c>
      <c r="E496" s="45">
        <v>17</v>
      </c>
      <c r="F496" s="45">
        <v>7977</v>
      </c>
      <c r="G496" s="45">
        <v>2000</v>
      </c>
      <c r="H496" s="45">
        <v>4618</v>
      </c>
      <c r="I496" s="45">
        <v>1358</v>
      </c>
    </row>
    <row r="497" spans="1:9" x14ac:dyDescent="0.2">
      <c r="A497" s="45"/>
      <c r="B497" s="45" t="s">
        <v>170</v>
      </c>
      <c r="C497" s="45">
        <v>2483</v>
      </c>
      <c r="D497" s="45">
        <v>2417</v>
      </c>
      <c r="E497" s="45">
        <v>66</v>
      </c>
      <c r="F497" s="45">
        <v>10897</v>
      </c>
      <c r="G497" s="45">
        <v>2739</v>
      </c>
      <c r="H497" s="45">
        <v>6368</v>
      </c>
      <c r="I497" s="45">
        <v>1789</v>
      </c>
    </row>
    <row r="498" spans="1:9" x14ac:dyDescent="0.2">
      <c r="A498" s="45"/>
      <c r="B498" s="45" t="s">
        <v>171</v>
      </c>
      <c r="C498" s="45">
        <v>4760</v>
      </c>
      <c r="D498" s="45">
        <v>4595</v>
      </c>
      <c r="E498" s="45">
        <v>166</v>
      </c>
      <c r="F498" s="45">
        <v>11064</v>
      </c>
      <c r="G498" s="45">
        <v>2695</v>
      </c>
      <c r="H498" s="45">
        <v>6898</v>
      </c>
      <c r="I498" s="45">
        <v>1471</v>
      </c>
    </row>
    <row r="499" spans="1:9" x14ac:dyDescent="0.2">
      <c r="A499" s="45"/>
      <c r="B499" s="45" t="s">
        <v>166</v>
      </c>
      <c r="C499" s="45">
        <v>2205</v>
      </c>
      <c r="D499" s="45">
        <v>2153</v>
      </c>
      <c r="E499" s="45">
        <v>52</v>
      </c>
      <c r="F499" s="45">
        <v>9339</v>
      </c>
      <c r="G499" s="45">
        <v>2335</v>
      </c>
      <c r="H499" s="45">
        <v>5487</v>
      </c>
      <c r="I499" s="45">
        <v>1517</v>
      </c>
    </row>
    <row r="500" spans="1:9" x14ac:dyDescent="0.2">
      <c r="A500" s="45"/>
      <c r="B500" s="45" t="s">
        <v>167</v>
      </c>
      <c r="C500" s="45">
        <v>2542</v>
      </c>
      <c r="D500" s="45">
        <v>2479</v>
      </c>
      <c r="E500" s="45">
        <v>63</v>
      </c>
      <c r="F500" s="45">
        <v>9983</v>
      </c>
      <c r="G500" s="45">
        <v>2515</v>
      </c>
      <c r="H500" s="45">
        <v>5829</v>
      </c>
      <c r="I500" s="45">
        <v>1639</v>
      </c>
    </row>
    <row r="501" spans="1:9" x14ac:dyDescent="0.2">
      <c r="A501" s="45"/>
      <c r="B501" s="45" t="s">
        <v>172</v>
      </c>
      <c r="C501" s="45">
        <v>3085</v>
      </c>
      <c r="D501" s="45">
        <v>2993</v>
      </c>
      <c r="E501" s="45">
        <v>93</v>
      </c>
      <c r="F501" s="45">
        <v>10941</v>
      </c>
      <c r="G501" s="45">
        <v>2728</v>
      </c>
      <c r="H501" s="45">
        <v>6508</v>
      </c>
      <c r="I501" s="45">
        <v>1705</v>
      </c>
    </row>
    <row r="502" spans="1:9" x14ac:dyDescent="0.2">
      <c r="A502" s="45" t="s">
        <v>30</v>
      </c>
      <c r="B502" s="45" t="s">
        <v>6</v>
      </c>
      <c r="C502" s="45">
        <v>1003</v>
      </c>
      <c r="D502" s="45">
        <v>973</v>
      </c>
      <c r="E502" s="45">
        <v>30</v>
      </c>
      <c r="F502" s="45">
        <v>6123</v>
      </c>
      <c r="G502" s="45">
        <v>1166</v>
      </c>
      <c r="H502" s="45">
        <v>3889</v>
      </c>
      <c r="I502" s="45">
        <v>1068</v>
      </c>
    </row>
    <row r="503" spans="1:9" x14ac:dyDescent="0.2">
      <c r="A503" s="45"/>
      <c r="B503" s="45" t="s">
        <v>158</v>
      </c>
      <c r="C503" s="45">
        <v>232</v>
      </c>
      <c r="D503" s="45">
        <v>232</v>
      </c>
      <c r="E503" s="45" t="s">
        <v>61</v>
      </c>
      <c r="F503" s="45">
        <v>4978</v>
      </c>
      <c r="G503" s="45">
        <v>822</v>
      </c>
      <c r="H503" s="45">
        <v>3818</v>
      </c>
      <c r="I503" s="45">
        <v>337</v>
      </c>
    </row>
    <row r="504" spans="1:9" x14ac:dyDescent="0.2">
      <c r="A504" s="45"/>
      <c r="B504" s="45" t="s">
        <v>159</v>
      </c>
      <c r="C504" s="45">
        <v>83</v>
      </c>
      <c r="D504" s="45">
        <v>83</v>
      </c>
      <c r="E504" s="45" t="s">
        <v>61</v>
      </c>
      <c r="F504" s="45">
        <v>3457</v>
      </c>
      <c r="G504" s="45">
        <v>305</v>
      </c>
      <c r="H504" s="45">
        <v>2108</v>
      </c>
      <c r="I504" s="45">
        <v>1044</v>
      </c>
    </row>
    <row r="505" spans="1:9" x14ac:dyDescent="0.2">
      <c r="A505" s="45"/>
      <c r="B505" s="45" t="s">
        <v>160</v>
      </c>
      <c r="C505" s="45">
        <v>154</v>
      </c>
      <c r="D505" s="45">
        <v>154</v>
      </c>
      <c r="E505" s="45" t="s">
        <v>61</v>
      </c>
      <c r="F505" s="45">
        <v>2557</v>
      </c>
      <c r="G505" s="45">
        <v>337</v>
      </c>
      <c r="H505" s="45">
        <v>1770</v>
      </c>
      <c r="I505" s="45">
        <v>450</v>
      </c>
    </row>
    <row r="506" spans="1:9" x14ac:dyDescent="0.2">
      <c r="A506" s="45"/>
      <c r="B506" s="45" t="s">
        <v>161</v>
      </c>
      <c r="C506" s="45">
        <v>377</v>
      </c>
      <c r="D506" s="45">
        <v>323</v>
      </c>
      <c r="E506" s="45">
        <v>54</v>
      </c>
      <c r="F506" s="45">
        <v>4148</v>
      </c>
      <c r="G506" s="45">
        <v>861</v>
      </c>
      <c r="H506" s="45">
        <v>2391</v>
      </c>
      <c r="I506" s="45">
        <v>896</v>
      </c>
    </row>
    <row r="507" spans="1:9" x14ac:dyDescent="0.2">
      <c r="A507" s="45"/>
      <c r="B507" s="45" t="s">
        <v>162</v>
      </c>
      <c r="C507" s="45">
        <v>282</v>
      </c>
      <c r="D507" s="45">
        <v>277</v>
      </c>
      <c r="E507" s="45">
        <v>5</v>
      </c>
      <c r="F507" s="45">
        <v>4169</v>
      </c>
      <c r="G507" s="45">
        <v>866</v>
      </c>
      <c r="H507" s="45">
        <v>2642</v>
      </c>
      <c r="I507" s="45">
        <v>661</v>
      </c>
    </row>
    <row r="508" spans="1:9" x14ac:dyDescent="0.2">
      <c r="A508" s="45"/>
      <c r="B508" s="45" t="s">
        <v>163</v>
      </c>
      <c r="C508" s="45">
        <v>361</v>
      </c>
      <c r="D508" s="45">
        <v>353</v>
      </c>
      <c r="E508" s="45">
        <v>8</v>
      </c>
      <c r="F508" s="45">
        <v>4347</v>
      </c>
      <c r="G508" s="45">
        <v>850</v>
      </c>
      <c r="H508" s="45">
        <v>2337</v>
      </c>
      <c r="I508" s="45">
        <v>1161</v>
      </c>
    </row>
    <row r="509" spans="1:9" x14ac:dyDescent="0.2">
      <c r="A509" s="45"/>
      <c r="B509" s="45" t="s">
        <v>164</v>
      </c>
      <c r="C509" s="45">
        <v>685</v>
      </c>
      <c r="D509" s="45">
        <v>685</v>
      </c>
      <c r="E509" s="45" t="s">
        <v>61</v>
      </c>
      <c r="F509" s="45">
        <v>5414</v>
      </c>
      <c r="G509" s="45">
        <v>1181</v>
      </c>
      <c r="H509" s="45">
        <v>2937</v>
      </c>
      <c r="I509" s="45">
        <v>1296</v>
      </c>
    </row>
    <row r="510" spans="1:9" x14ac:dyDescent="0.2">
      <c r="A510" s="45"/>
      <c r="B510" s="45" t="s">
        <v>165</v>
      </c>
      <c r="C510" s="45">
        <v>1187</v>
      </c>
      <c r="D510" s="45">
        <v>1168</v>
      </c>
      <c r="E510" s="45">
        <v>20</v>
      </c>
      <c r="F510" s="45">
        <v>8994</v>
      </c>
      <c r="G510" s="45">
        <v>1750</v>
      </c>
      <c r="H510" s="45">
        <v>5773</v>
      </c>
      <c r="I510" s="45">
        <v>1471</v>
      </c>
    </row>
    <row r="511" spans="1:9" x14ac:dyDescent="0.2">
      <c r="A511" s="45"/>
      <c r="B511" s="45" t="s">
        <v>170</v>
      </c>
      <c r="C511" s="45">
        <v>2236</v>
      </c>
      <c r="D511" s="45">
        <v>2183</v>
      </c>
      <c r="E511" s="45">
        <v>53</v>
      </c>
      <c r="F511" s="45">
        <v>11279</v>
      </c>
      <c r="G511" s="45">
        <v>2388</v>
      </c>
      <c r="H511" s="45">
        <v>7225</v>
      </c>
      <c r="I511" s="45">
        <v>1666</v>
      </c>
    </row>
    <row r="512" spans="1:9" x14ac:dyDescent="0.2">
      <c r="A512" s="45"/>
      <c r="B512" s="45" t="s">
        <v>171</v>
      </c>
      <c r="C512" s="45">
        <v>5051</v>
      </c>
      <c r="D512" s="45">
        <v>4833</v>
      </c>
      <c r="E512" s="45">
        <v>217</v>
      </c>
      <c r="F512" s="45">
        <v>10381</v>
      </c>
      <c r="G512" s="45">
        <v>1660</v>
      </c>
      <c r="H512" s="45">
        <v>8027</v>
      </c>
      <c r="I512" s="45">
        <v>694</v>
      </c>
    </row>
    <row r="513" spans="1:9" x14ac:dyDescent="0.2">
      <c r="A513" s="45"/>
      <c r="B513" s="45" t="s">
        <v>166</v>
      </c>
      <c r="C513" s="45">
        <v>2338</v>
      </c>
      <c r="D513" s="45">
        <v>2266</v>
      </c>
      <c r="E513" s="45">
        <v>72</v>
      </c>
      <c r="F513" s="45">
        <v>10051</v>
      </c>
      <c r="G513" s="45">
        <v>1946</v>
      </c>
      <c r="H513" s="45">
        <v>6728</v>
      </c>
      <c r="I513" s="45">
        <v>1376</v>
      </c>
    </row>
    <row r="514" spans="1:9" x14ac:dyDescent="0.2">
      <c r="A514" s="45"/>
      <c r="B514" s="45" t="s">
        <v>167</v>
      </c>
      <c r="C514" s="45">
        <v>2712</v>
      </c>
      <c r="D514" s="45">
        <v>2620</v>
      </c>
      <c r="E514" s="45">
        <v>91</v>
      </c>
      <c r="F514" s="45">
        <v>10704</v>
      </c>
      <c r="G514" s="45">
        <v>2092</v>
      </c>
      <c r="H514" s="45">
        <v>7154</v>
      </c>
      <c r="I514" s="45">
        <v>1458</v>
      </c>
    </row>
    <row r="515" spans="1:9" x14ac:dyDescent="0.2">
      <c r="A515" s="45"/>
      <c r="B515" s="45" t="s">
        <v>172</v>
      </c>
      <c r="C515" s="45">
        <v>3304</v>
      </c>
      <c r="D515" s="45">
        <v>3189</v>
      </c>
      <c r="E515" s="45">
        <v>115</v>
      </c>
      <c r="F515" s="45">
        <v>10938</v>
      </c>
      <c r="G515" s="45">
        <v>2112</v>
      </c>
      <c r="H515" s="45">
        <v>7530</v>
      </c>
      <c r="I515" s="45">
        <v>1297</v>
      </c>
    </row>
    <row r="516" spans="1:9" x14ac:dyDescent="0.2">
      <c r="A516" s="45" t="s">
        <v>109</v>
      </c>
      <c r="B516" s="45"/>
      <c r="C516" s="45"/>
      <c r="D516" s="45"/>
      <c r="E516" s="45"/>
      <c r="F516" s="45"/>
      <c r="G516" s="45"/>
      <c r="H516" s="45"/>
      <c r="I516" s="45"/>
    </row>
    <row r="517" spans="1:9" x14ac:dyDescent="0.2">
      <c r="A517" s="45" t="s">
        <v>6</v>
      </c>
      <c r="B517" s="45" t="s">
        <v>6</v>
      </c>
      <c r="C517" s="45">
        <v>727</v>
      </c>
      <c r="D517" s="45">
        <v>710</v>
      </c>
      <c r="E517" s="45">
        <v>16</v>
      </c>
      <c r="F517" s="45">
        <v>5065</v>
      </c>
      <c r="G517" s="45">
        <v>1040</v>
      </c>
      <c r="H517" s="45">
        <v>3013</v>
      </c>
      <c r="I517" s="45">
        <v>1013</v>
      </c>
    </row>
    <row r="518" spans="1:9" x14ac:dyDescent="0.2">
      <c r="A518" s="45"/>
      <c r="B518" s="45" t="s">
        <v>158</v>
      </c>
      <c r="C518" s="45">
        <v>301</v>
      </c>
      <c r="D518" s="45">
        <v>294</v>
      </c>
      <c r="E518" s="45">
        <v>7</v>
      </c>
      <c r="F518" s="45">
        <v>5896</v>
      </c>
      <c r="G518" s="45">
        <v>865</v>
      </c>
      <c r="H518" s="45">
        <v>4254</v>
      </c>
      <c r="I518" s="45">
        <v>777</v>
      </c>
    </row>
    <row r="519" spans="1:9" x14ac:dyDescent="0.2">
      <c r="A519" s="45"/>
      <c r="B519" s="45" t="s">
        <v>159</v>
      </c>
      <c r="C519" s="45">
        <v>65</v>
      </c>
      <c r="D519" s="45">
        <v>62</v>
      </c>
      <c r="E519" s="45">
        <v>3</v>
      </c>
      <c r="F519" s="45">
        <v>4376</v>
      </c>
      <c r="G519" s="45">
        <v>419</v>
      </c>
      <c r="H519" s="45">
        <v>2696</v>
      </c>
      <c r="I519" s="45">
        <v>1261</v>
      </c>
    </row>
    <row r="520" spans="1:9" x14ac:dyDescent="0.2">
      <c r="A520" s="45"/>
      <c r="B520" s="45" t="s">
        <v>160</v>
      </c>
      <c r="C520" s="45">
        <v>107</v>
      </c>
      <c r="D520" s="45">
        <v>107</v>
      </c>
      <c r="E520" s="45" t="s">
        <v>61</v>
      </c>
      <c r="F520" s="45">
        <v>1788</v>
      </c>
      <c r="G520" s="45">
        <v>270</v>
      </c>
      <c r="H520" s="45">
        <v>975</v>
      </c>
      <c r="I520" s="45">
        <v>543</v>
      </c>
    </row>
    <row r="521" spans="1:9" x14ac:dyDescent="0.2">
      <c r="A521" s="45"/>
      <c r="B521" s="45" t="s">
        <v>161</v>
      </c>
      <c r="C521" s="45">
        <v>185</v>
      </c>
      <c r="D521" s="45">
        <v>177</v>
      </c>
      <c r="E521" s="45">
        <v>9</v>
      </c>
      <c r="F521" s="45">
        <v>2074</v>
      </c>
      <c r="G521" s="45">
        <v>388</v>
      </c>
      <c r="H521" s="45">
        <v>1162</v>
      </c>
      <c r="I521" s="45">
        <v>525</v>
      </c>
    </row>
    <row r="522" spans="1:9" x14ac:dyDescent="0.2">
      <c r="A522" s="45"/>
      <c r="B522" s="45" t="s">
        <v>162</v>
      </c>
      <c r="C522" s="45">
        <v>233</v>
      </c>
      <c r="D522" s="45">
        <v>232</v>
      </c>
      <c r="E522" s="45">
        <v>2</v>
      </c>
      <c r="F522" s="45">
        <v>2729</v>
      </c>
      <c r="G522" s="45">
        <v>523</v>
      </c>
      <c r="H522" s="45">
        <v>1438</v>
      </c>
      <c r="I522" s="45">
        <v>768</v>
      </c>
    </row>
    <row r="523" spans="1:9" x14ac:dyDescent="0.2">
      <c r="A523" s="45"/>
      <c r="B523" s="45" t="s">
        <v>163</v>
      </c>
      <c r="C523" s="45">
        <v>317</v>
      </c>
      <c r="D523" s="45">
        <v>317</v>
      </c>
      <c r="E523" s="45" t="s">
        <v>61</v>
      </c>
      <c r="F523" s="45">
        <v>3512</v>
      </c>
      <c r="G523" s="45">
        <v>682</v>
      </c>
      <c r="H523" s="45">
        <v>1997</v>
      </c>
      <c r="I523" s="45">
        <v>832</v>
      </c>
    </row>
    <row r="524" spans="1:9" x14ac:dyDescent="0.2">
      <c r="A524" s="45"/>
      <c r="B524" s="45" t="s">
        <v>164</v>
      </c>
      <c r="C524" s="45">
        <v>606</v>
      </c>
      <c r="D524" s="45">
        <v>599</v>
      </c>
      <c r="E524" s="45">
        <v>6</v>
      </c>
      <c r="F524" s="45">
        <v>5095</v>
      </c>
      <c r="G524" s="45">
        <v>1097</v>
      </c>
      <c r="H524" s="45">
        <v>2876</v>
      </c>
      <c r="I524" s="45">
        <v>1122</v>
      </c>
    </row>
    <row r="525" spans="1:9" x14ac:dyDescent="0.2">
      <c r="A525" s="45"/>
      <c r="B525" s="45" t="s">
        <v>165</v>
      </c>
      <c r="C525" s="45">
        <v>1058</v>
      </c>
      <c r="D525" s="45">
        <v>1039</v>
      </c>
      <c r="E525" s="45">
        <v>19</v>
      </c>
      <c r="F525" s="45">
        <v>8622</v>
      </c>
      <c r="G525" s="45">
        <v>1923</v>
      </c>
      <c r="H525" s="45">
        <v>5005</v>
      </c>
      <c r="I525" s="45">
        <v>1694</v>
      </c>
    </row>
    <row r="526" spans="1:9" x14ac:dyDescent="0.2">
      <c r="A526" s="45"/>
      <c r="B526" s="45" t="s">
        <v>170</v>
      </c>
      <c r="C526" s="45">
        <v>2161</v>
      </c>
      <c r="D526" s="45">
        <v>2095</v>
      </c>
      <c r="E526" s="45">
        <v>65</v>
      </c>
      <c r="F526" s="45">
        <v>10742</v>
      </c>
      <c r="G526" s="45">
        <v>2646</v>
      </c>
      <c r="H526" s="45">
        <v>6747</v>
      </c>
      <c r="I526" s="45">
        <v>1348</v>
      </c>
    </row>
    <row r="527" spans="1:9" x14ac:dyDescent="0.2">
      <c r="A527" s="45"/>
      <c r="B527" s="45" t="s">
        <v>171</v>
      </c>
      <c r="C527" s="45">
        <v>4708</v>
      </c>
      <c r="D527" s="45">
        <v>4567</v>
      </c>
      <c r="E527" s="45">
        <v>141</v>
      </c>
      <c r="F527" s="45">
        <v>9425</v>
      </c>
      <c r="G527" s="45">
        <v>2170</v>
      </c>
      <c r="H527" s="45">
        <v>6000</v>
      </c>
      <c r="I527" s="45">
        <v>1255</v>
      </c>
    </row>
    <row r="528" spans="1:9" x14ac:dyDescent="0.2">
      <c r="A528" s="45"/>
      <c r="B528" s="45" t="s">
        <v>166</v>
      </c>
      <c r="C528" s="45">
        <v>1955</v>
      </c>
      <c r="D528" s="45">
        <v>1902</v>
      </c>
      <c r="E528" s="45">
        <v>52</v>
      </c>
      <c r="F528" s="45">
        <v>9507</v>
      </c>
      <c r="G528" s="45">
        <v>2221</v>
      </c>
      <c r="H528" s="45">
        <v>5778</v>
      </c>
      <c r="I528" s="45">
        <v>1508</v>
      </c>
    </row>
    <row r="529" spans="1:9" x14ac:dyDescent="0.2">
      <c r="A529" s="45"/>
      <c r="B529" s="45" t="s">
        <v>167</v>
      </c>
      <c r="C529" s="45">
        <v>2274</v>
      </c>
      <c r="D529" s="45">
        <v>2209</v>
      </c>
      <c r="E529" s="45">
        <v>65</v>
      </c>
      <c r="F529" s="45">
        <v>10011</v>
      </c>
      <c r="G529" s="45">
        <v>2389</v>
      </c>
      <c r="H529" s="45">
        <v>6145</v>
      </c>
      <c r="I529" s="45">
        <v>1478</v>
      </c>
    </row>
    <row r="530" spans="1:9" x14ac:dyDescent="0.2">
      <c r="A530" s="45"/>
      <c r="B530" s="45" t="s">
        <v>172</v>
      </c>
      <c r="C530" s="45">
        <v>2847</v>
      </c>
      <c r="D530" s="45">
        <v>2761</v>
      </c>
      <c r="E530" s="45">
        <v>86</v>
      </c>
      <c r="F530" s="45">
        <v>10387</v>
      </c>
      <c r="G530" s="45">
        <v>2518</v>
      </c>
      <c r="H530" s="45">
        <v>6546</v>
      </c>
      <c r="I530" s="45">
        <v>1323</v>
      </c>
    </row>
    <row r="531" spans="1:9" x14ac:dyDescent="0.2">
      <c r="A531" s="45" t="s">
        <v>29</v>
      </c>
      <c r="B531" s="45" t="s">
        <v>6</v>
      </c>
      <c r="C531" s="45">
        <v>705</v>
      </c>
      <c r="D531" s="45">
        <v>690</v>
      </c>
      <c r="E531" s="45">
        <v>15</v>
      </c>
      <c r="F531" s="45">
        <v>4496</v>
      </c>
      <c r="G531" s="45">
        <v>1025</v>
      </c>
      <c r="H531" s="45">
        <v>2607</v>
      </c>
      <c r="I531" s="45">
        <v>864</v>
      </c>
    </row>
    <row r="532" spans="1:9" x14ac:dyDescent="0.2">
      <c r="A532" s="45"/>
      <c r="B532" s="45" t="s">
        <v>158</v>
      </c>
      <c r="C532" s="45">
        <v>351</v>
      </c>
      <c r="D532" s="45">
        <v>337</v>
      </c>
      <c r="E532" s="45">
        <v>13</v>
      </c>
      <c r="F532" s="45">
        <v>6098</v>
      </c>
      <c r="G532" s="45">
        <v>949</v>
      </c>
      <c r="H532" s="45">
        <v>4578</v>
      </c>
      <c r="I532" s="45">
        <v>571</v>
      </c>
    </row>
    <row r="533" spans="1:9" x14ac:dyDescent="0.2">
      <c r="A533" s="45"/>
      <c r="B533" s="45" t="s">
        <v>159</v>
      </c>
      <c r="C533" s="45">
        <v>72</v>
      </c>
      <c r="D533" s="45">
        <v>72</v>
      </c>
      <c r="E533" s="45" t="s">
        <v>61</v>
      </c>
      <c r="F533" s="45">
        <v>4441</v>
      </c>
      <c r="G533" s="45">
        <v>471</v>
      </c>
      <c r="H533" s="45">
        <v>2986</v>
      </c>
      <c r="I533" s="45">
        <v>985</v>
      </c>
    </row>
    <row r="534" spans="1:9" x14ac:dyDescent="0.2">
      <c r="A534" s="45"/>
      <c r="B534" s="45" t="s">
        <v>160</v>
      </c>
      <c r="C534" s="45">
        <v>92</v>
      </c>
      <c r="D534" s="45">
        <v>92</v>
      </c>
      <c r="E534" s="45" t="s">
        <v>61</v>
      </c>
      <c r="F534" s="45">
        <v>1541</v>
      </c>
      <c r="G534" s="45">
        <v>269</v>
      </c>
      <c r="H534" s="45">
        <v>1016</v>
      </c>
      <c r="I534" s="45">
        <v>257</v>
      </c>
    </row>
    <row r="535" spans="1:9" x14ac:dyDescent="0.2">
      <c r="A535" s="45"/>
      <c r="B535" s="45" t="s">
        <v>161</v>
      </c>
      <c r="C535" s="45">
        <v>121</v>
      </c>
      <c r="D535" s="45">
        <v>121</v>
      </c>
      <c r="E535" s="45" t="s">
        <v>61</v>
      </c>
      <c r="F535" s="45">
        <v>1445</v>
      </c>
      <c r="G535" s="45">
        <v>265</v>
      </c>
      <c r="H535" s="45">
        <v>928</v>
      </c>
      <c r="I535" s="45">
        <v>252</v>
      </c>
    </row>
    <row r="536" spans="1:9" x14ac:dyDescent="0.2">
      <c r="A536" s="45"/>
      <c r="B536" s="45" t="s">
        <v>162</v>
      </c>
      <c r="C536" s="45">
        <v>211</v>
      </c>
      <c r="D536" s="45">
        <v>211</v>
      </c>
      <c r="E536" s="45" t="s">
        <v>61</v>
      </c>
      <c r="F536" s="45">
        <v>2161</v>
      </c>
      <c r="G536" s="45">
        <v>414</v>
      </c>
      <c r="H536" s="45">
        <v>1045</v>
      </c>
      <c r="I536" s="45">
        <v>702</v>
      </c>
    </row>
    <row r="537" spans="1:9" x14ac:dyDescent="0.2">
      <c r="A537" s="45"/>
      <c r="B537" s="45" t="s">
        <v>163</v>
      </c>
      <c r="C537" s="45">
        <v>350</v>
      </c>
      <c r="D537" s="45">
        <v>350</v>
      </c>
      <c r="E537" s="45" t="s">
        <v>61</v>
      </c>
      <c r="F537" s="45">
        <v>2926</v>
      </c>
      <c r="G537" s="45">
        <v>616</v>
      </c>
      <c r="H537" s="45">
        <v>1741</v>
      </c>
      <c r="I537" s="45">
        <v>568</v>
      </c>
    </row>
    <row r="538" spans="1:9" x14ac:dyDescent="0.2">
      <c r="A538" s="45"/>
      <c r="B538" s="45" t="s">
        <v>164</v>
      </c>
      <c r="C538" s="45">
        <v>720</v>
      </c>
      <c r="D538" s="45">
        <v>708</v>
      </c>
      <c r="E538" s="45">
        <v>12</v>
      </c>
      <c r="F538" s="45">
        <v>4423</v>
      </c>
      <c r="G538" s="45">
        <v>1063</v>
      </c>
      <c r="H538" s="45">
        <v>2379</v>
      </c>
      <c r="I538" s="45">
        <v>981</v>
      </c>
    </row>
    <row r="539" spans="1:9" x14ac:dyDescent="0.2">
      <c r="A539" s="45"/>
      <c r="B539" s="45" t="s">
        <v>165</v>
      </c>
      <c r="C539" s="45">
        <v>1239</v>
      </c>
      <c r="D539" s="45">
        <v>1213</v>
      </c>
      <c r="E539" s="45">
        <v>26</v>
      </c>
      <c r="F539" s="45">
        <v>7824</v>
      </c>
      <c r="G539" s="45">
        <v>2053</v>
      </c>
      <c r="H539" s="45">
        <v>4173</v>
      </c>
      <c r="I539" s="45">
        <v>1598</v>
      </c>
    </row>
    <row r="540" spans="1:9" x14ac:dyDescent="0.2">
      <c r="A540" s="45"/>
      <c r="B540" s="45" t="s">
        <v>170</v>
      </c>
      <c r="C540" s="45">
        <v>2372</v>
      </c>
      <c r="D540" s="45">
        <v>2301</v>
      </c>
      <c r="E540" s="45">
        <v>71</v>
      </c>
      <c r="F540" s="45">
        <v>10946</v>
      </c>
      <c r="G540" s="45">
        <v>3017</v>
      </c>
      <c r="H540" s="45">
        <v>6321</v>
      </c>
      <c r="I540" s="45">
        <v>1608</v>
      </c>
    </row>
    <row r="541" spans="1:9" x14ac:dyDescent="0.2">
      <c r="A541" s="45"/>
      <c r="B541" s="45" t="s">
        <v>171</v>
      </c>
      <c r="C541" s="45">
        <v>4637</v>
      </c>
      <c r="D541" s="45">
        <v>4498</v>
      </c>
      <c r="E541" s="45">
        <v>139</v>
      </c>
      <c r="F541" s="45">
        <v>10204</v>
      </c>
      <c r="G541" s="45">
        <v>2734</v>
      </c>
      <c r="H541" s="45">
        <v>5633</v>
      </c>
      <c r="I541" s="45">
        <v>1837</v>
      </c>
    </row>
    <row r="542" spans="1:9" x14ac:dyDescent="0.2">
      <c r="A542" s="45"/>
      <c r="B542" s="45" t="s">
        <v>166</v>
      </c>
      <c r="C542" s="45">
        <v>1999</v>
      </c>
      <c r="D542" s="45">
        <v>1945</v>
      </c>
      <c r="E542" s="45">
        <v>54</v>
      </c>
      <c r="F542" s="45">
        <v>9210</v>
      </c>
      <c r="G542" s="45">
        <v>2475</v>
      </c>
      <c r="H542" s="45">
        <v>5109</v>
      </c>
      <c r="I542" s="45">
        <v>1626</v>
      </c>
    </row>
    <row r="543" spans="1:9" x14ac:dyDescent="0.2">
      <c r="A543" s="45"/>
      <c r="B543" s="45" t="s">
        <v>167</v>
      </c>
      <c r="C543" s="45">
        <v>2314</v>
      </c>
      <c r="D543" s="45">
        <v>2249</v>
      </c>
      <c r="E543" s="45">
        <v>65</v>
      </c>
      <c r="F543" s="45">
        <v>9946</v>
      </c>
      <c r="G543" s="45">
        <v>2722</v>
      </c>
      <c r="H543" s="45">
        <v>5439</v>
      </c>
      <c r="I543" s="45">
        <v>1784</v>
      </c>
    </row>
    <row r="544" spans="1:9" x14ac:dyDescent="0.2">
      <c r="A544" s="45"/>
      <c r="B544" s="45" t="s">
        <v>172</v>
      </c>
      <c r="C544" s="45">
        <v>2862</v>
      </c>
      <c r="D544" s="45">
        <v>2776</v>
      </c>
      <c r="E544" s="45">
        <v>86</v>
      </c>
      <c r="F544" s="45">
        <v>10786</v>
      </c>
      <c r="G544" s="45">
        <v>2955</v>
      </c>
      <c r="H544" s="45">
        <v>6172</v>
      </c>
      <c r="I544" s="45">
        <v>1658</v>
      </c>
    </row>
    <row r="545" spans="1:9" x14ac:dyDescent="0.2">
      <c r="A545" s="45" t="s">
        <v>30</v>
      </c>
      <c r="B545" s="45" t="s">
        <v>6</v>
      </c>
      <c r="C545" s="45">
        <v>748</v>
      </c>
      <c r="D545" s="45">
        <v>731</v>
      </c>
      <c r="E545" s="45">
        <v>18</v>
      </c>
      <c r="F545" s="45">
        <v>5628</v>
      </c>
      <c r="G545" s="45">
        <v>1054</v>
      </c>
      <c r="H545" s="45">
        <v>3414</v>
      </c>
      <c r="I545" s="45">
        <v>1159</v>
      </c>
    </row>
    <row r="546" spans="1:9" x14ac:dyDescent="0.2">
      <c r="A546" s="45"/>
      <c r="B546" s="45" t="s">
        <v>158</v>
      </c>
      <c r="C546" s="45">
        <v>248</v>
      </c>
      <c r="D546" s="45">
        <v>248</v>
      </c>
      <c r="E546" s="45" t="s">
        <v>61</v>
      </c>
      <c r="F546" s="45">
        <v>5686</v>
      </c>
      <c r="G546" s="45">
        <v>778</v>
      </c>
      <c r="H546" s="45">
        <v>3916</v>
      </c>
      <c r="I546" s="45">
        <v>992</v>
      </c>
    </row>
    <row r="547" spans="1:9" x14ac:dyDescent="0.2">
      <c r="A547" s="45"/>
      <c r="B547" s="45" t="s">
        <v>159</v>
      </c>
      <c r="C547" s="45">
        <v>57</v>
      </c>
      <c r="D547" s="45">
        <v>51</v>
      </c>
      <c r="E547" s="45">
        <v>6</v>
      </c>
      <c r="F547" s="45">
        <v>4309</v>
      </c>
      <c r="G547" s="45">
        <v>366</v>
      </c>
      <c r="H547" s="45">
        <v>2391</v>
      </c>
      <c r="I547" s="45">
        <v>1551</v>
      </c>
    </row>
    <row r="548" spans="1:9" x14ac:dyDescent="0.2">
      <c r="A548" s="45"/>
      <c r="B548" s="45" t="s">
        <v>160</v>
      </c>
      <c r="C548" s="45">
        <v>123</v>
      </c>
      <c r="D548" s="45">
        <v>123</v>
      </c>
      <c r="E548" s="45" t="s">
        <v>61</v>
      </c>
      <c r="F548" s="45">
        <v>2047</v>
      </c>
      <c r="G548" s="45">
        <v>271</v>
      </c>
      <c r="H548" s="45">
        <v>933</v>
      </c>
      <c r="I548" s="45">
        <v>843</v>
      </c>
    </row>
    <row r="549" spans="1:9" x14ac:dyDescent="0.2">
      <c r="A549" s="45"/>
      <c r="B549" s="45" t="s">
        <v>161</v>
      </c>
      <c r="C549" s="45">
        <v>254</v>
      </c>
      <c r="D549" s="45">
        <v>236</v>
      </c>
      <c r="E549" s="45">
        <v>18</v>
      </c>
      <c r="F549" s="45">
        <v>2747</v>
      </c>
      <c r="G549" s="45">
        <v>519</v>
      </c>
      <c r="H549" s="45">
        <v>1411</v>
      </c>
      <c r="I549" s="45">
        <v>817</v>
      </c>
    </row>
    <row r="550" spans="1:9" x14ac:dyDescent="0.2">
      <c r="A550" s="45"/>
      <c r="B550" s="45" t="s">
        <v>162</v>
      </c>
      <c r="C550" s="45">
        <v>257</v>
      </c>
      <c r="D550" s="45">
        <v>253</v>
      </c>
      <c r="E550" s="45">
        <v>4</v>
      </c>
      <c r="F550" s="45">
        <v>3338</v>
      </c>
      <c r="G550" s="45">
        <v>639</v>
      </c>
      <c r="H550" s="45">
        <v>1861</v>
      </c>
      <c r="I550" s="45">
        <v>838</v>
      </c>
    </row>
    <row r="551" spans="1:9" x14ac:dyDescent="0.2">
      <c r="A551" s="45"/>
      <c r="B551" s="45" t="s">
        <v>163</v>
      </c>
      <c r="C551" s="45">
        <v>281</v>
      </c>
      <c r="D551" s="45">
        <v>281</v>
      </c>
      <c r="E551" s="45" t="s">
        <v>61</v>
      </c>
      <c r="F551" s="45">
        <v>4140</v>
      </c>
      <c r="G551" s="45">
        <v>752</v>
      </c>
      <c r="H551" s="45">
        <v>2273</v>
      </c>
      <c r="I551" s="45">
        <v>1115</v>
      </c>
    </row>
    <row r="552" spans="1:9" x14ac:dyDescent="0.2">
      <c r="A552" s="45"/>
      <c r="B552" s="45" t="s">
        <v>164</v>
      </c>
      <c r="C552" s="45">
        <v>487</v>
      </c>
      <c r="D552" s="45">
        <v>487</v>
      </c>
      <c r="E552" s="45" t="s">
        <v>61</v>
      </c>
      <c r="F552" s="45">
        <v>5793</v>
      </c>
      <c r="G552" s="45">
        <v>1133</v>
      </c>
      <c r="H552" s="45">
        <v>3391</v>
      </c>
      <c r="I552" s="45">
        <v>1269</v>
      </c>
    </row>
    <row r="553" spans="1:9" x14ac:dyDescent="0.2">
      <c r="A553" s="45"/>
      <c r="B553" s="45" t="s">
        <v>165</v>
      </c>
      <c r="C553" s="45">
        <v>889</v>
      </c>
      <c r="D553" s="45">
        <v>878</v>
      </c>
      <c r="E553" s="45">
        <v>12</v>
      </c>
      <c r="F553" s="45">
        <v>9362</v>
      </c>
      <c r="G553" s="45">
        <v>1802</v>
      </c>
      <c r="H553" s="45">
        <v>5777</v>
      </c>
      <c r="I553" s="45">
        <v>1783</v>
      </c>
    </row>
    <row r="554" spans="1:9" x14ac:dyDescent="0.2">
      <c r="A554" s="45"/>
      <c r="B554" s="45" t="s">
        <v>170</v>
      </c>
      <c r="C554" s="45">
        <v>1987</v>
      </c>
      <c r="D554" s="45">
        <v>1926</v>
      </c>
      <c r="E554" s="45">
        <v>60</v>
      </c>
      <c r="F554" s="45">
        <v>10573</v>
      </c>
      <c r="G554" s="45">
        <v>2342</v>
      </c>
      <c r="H554" s="45">
        <v>7098</v>
      </c>
      <c r="I554" s="45">
        <v>1134</v>
      </c>
    </row>
    <row r="555" spans="1:9" x14ac:dyDescent="0.2">
      <c r="A555" s="45"/>
      <c r="B555" s="45" t="s">
        <v>171</v>
      </c>
      <c r="C555" s="45">
        <v>4744</v>
      </c>
      <c r="D555" s="45">
        <v>4602</v>
      </c>
      <c r="E555" s="45">
        <v>142</v>
      </c>
      <c r="F555" s="45">
        <v>9027</v>
      </c>
      <c r="G555" s="45">
        <v>1881</v>
      </c>
      <c r="H555" s="45">
        <v>6188</v>
      </c>
      <c r="I555" s="45">
        <v>958</v>
      </c>
    </row>
    <row r="556" spans="1:9" x14ac:dyDescent="0.2">
      <c r="A556" s="45"/>
      <c r="B556" s="45" t="s">
        <v>166</v>
      </c>
      <c r="C556" s="45">
        <v>1918</v>
      </c>
      <c r="D556" s="45">
        <v>1868</v>
      </c>
      <c r="E556" s="45">
        <v>51</v>
      </c>
      <c r="F556" s="45">
        <v>9750</v>
      </c>
      <c r="G556" s="45">
        <v>2012</v>
      </c>
      <c r="H556" s="45">
        <v>6327</v>
      </c>
      <c r="I556" s="45">
        <v>1411</v>
      </c>
    </row>
    <row r="557" spans="1:9" x14ac:dyDescent="0.2">
      <c r="A557" s="45"/>
      <c r="B557" s="45" t="s">
        <v>167</v>
      </c>
      <c r="C557" s="45">
        <v>2242</v>
      </c>
      <c r="D557" s="45">
        <v>2178</v>
      </c>
      <c r="E557" s="45">
        <v>64</v>
      </c>
      <c r="F557" s="45">
        <v>10063</v>
      </c>
      <c r="G557" s="45">
        <v>2128</v>
      </c>
      <c r="H557" s="45">
        <v>6698</v>
      </c>
      <c r="I557" s="45">
        <v>1237</v>
      </c>
    </row>
    <row r="558" spans="1:9" x14ac:dyDescent="0.2">
      <c r="A558" s="45"/>
      <c r="B558" s="45" t="s">
        <v>172</v>
      </c>
      <c r="C558" s="45">
        <v>2836</v>
      </c>
      <c r="D558" s="45">
        <v>2750</v>
      </c>
      <c r="E558" s="45">
        <v>86</v>
      </c>
      <c r="F558" s="45">
        <v>10097</v>
      </c>
      <c r="G558" s="45">
        <v>2200</v>
      </c>
      <c r="H558" s="45">
        <v>6817</v>
      </c>
      <c r="I558" s="45">
        <v>1080</v>
      </c>
    </row>
    <row r="559" spans="1:9" x14ac:dyDescent="0.2">
      <c r="A559" s="45" t="s">
        <v>110</v>
      </c>
      <c r="B559" s="45"/>
      <c r="C559" s="45"/>
      <c r="D559" s="45"/>
      <c r="E559" s="45"/>
      <c r="F559" s="45"/>
      <c r="G559" s="45"/>
      <c r="H559" s="45"/>
      <c r="I559" s="45"/>
    </row>
    <row r="560" spans="1:9" x14ac:dyDescent="0.2">
      <c r="A560" s="45" t="s">
        <v>6</v>
      </c>
      <c r="B560" s="45" t="s">
        <v>6</v>
      </c>
      <c r="C560" s="45">
        <v>734</v>
      </c>
      <c r="D560" s="45">
        <v>712</v>
      </c>
      <c r="E560" s="45">
        <v>22</v>
      </c>
      <c r="F560" s="45">
        <v>4829</v>
      </c>
      <c r="G560" s="45">
        <v>1100</v>
      </c>
      <c r="H560" s="45">
        <v>2798</v>
      </c>
      <c r="I560" s="45">
        <v>932</v>
      </c>
    </row>
    <row r="561" spans="1:9" x14ac:dyDescent="0.2">
      <c r="A561" s="45"/>
      <c r="B561" s="45" t="s">
        <v>158</v>
      </c>
      <c r="C561" s="45">
        <v>420</v>
      </c>
      <c r="D561" s="45">
        <v>369</v>
      </c>
      <c r="E561" s="45">
        <v>51</v>
      </c>
      <c r="F561" s="45">
        <v>4785</v>
      </c>
      <c r="G561" s="45">
        <v>759</v>
      </c>
      <c r="H561" s="45">
        <v>3672</v>
      </c>
      <c r="I561" s="45">
        <v>354</v>
      </c>
    </row>
    <row r="562" spans="1:9" x14ac:dyDescent="0.2">
      <c r="A562" s="45"/>
      <c r="B562" s="45" t="s">
        <v>159</v>
      </c>
      <c r="C562" s="45">
        <v>84</v>
      </c>
      <c r="D562" s="45">
        <v>84</v>
      </c>
      <c r="E562" s="45" t="s">
        <v>61</v>
      </c>
      <c r="F562" s="45">
        <v>3475</v>
      </c>
      <c r="G562" s="45">
        <v>421</v>
      </c>
      <c r="H562" s="45">
        <v>2535</v>
      </c>
      <c r="I562" s="45">
        <v>518</v>
      </c>
    </row>
    <row r="563" spans="1:9" x14ac:dyDescent="0.2">
      <c r="A563" s="45"/>
      <c r="B563" s="45" t="s">
        <v>160</v>
      </c>
      <c r="C563" s="45">
        <v>98</v>
      </c>
      <c r="D563" s="45">
        <v>91</v>
      </c>
      <c r="E563" s="45">
        <v>7</v>
      </c>
      <c r="F563" s="45">
        <v>1917</v>
      </c>
      <c r="G563" s="45">
        <v>283</v>
      </c>
      <c r="H563" s="45">
        <v>1328</v>
      </c>
      <c r="I563" s="45">
        <v>306</v>
      </c>
    </row>
    <row r="564" spans="1:9" x14ac:dyDescent="0.2">
      <c r="A564" s="45"/>
      <c r="B564" s="45" t="s">
        <v>161</v>
      </c>
      <c r="C564" s="45">
        <v>191</v>
      </c>
      <c r="D564" s="45">
        <v>166</v>
      </c>
      <c r="E564" s="45">
        <v>25</v>
      </c>
      <c r="F564" s="45">
        <v>2234</v>
      </c>
      <c r="G564" s="45">
        <v>436</v>
      </c>
      <c r="H564" s="45">
        <v>1454</v>
      </c>
      <c r="I564" s="45">
        <v>344</v>
      </c>
    </row>
    <row r="565" spans="1:9" x14ac:dyDescent="0.2">
      <c r="A565" s="45"/>
      <c r="B565" s="45" t="s">
        <v>162</v>
      </c>
      <c r="C565" s="45">
        <v>208</v>
      </c>
      <c r="D565" s="45">
        <v>195</v>
      </c>
      <c r="E565" s="45">
        <v>13</v>
      </c>
      <c r="F565" s="45">
        <v>2965</v>
      </c>
      <c r="G565" s="45">
        <v>559</v>
      </c>
      <c r="H565" s="45">
        <v>1760</v>
      </c>
      <c r="I565" s="45">
        <v>646</v>
      </c>
    </row>
    <row r="566" spans="1:9" x14ac:dyDescent="0.2">
      <c r="A566" s="45"/>
      <c r="B566" s="45" t="s">
        <v>163</v>
      </c>
      <c r="C566" s="45">
        <v>360</v>
      </c>
      <c r="D566" s="45">
        <v>349</v>
      </c>
      <c r="E566" s="45">
        <v>12</v>
      </c>
      <c r="F566" s="45">
        <v>3321</v>
      </c>
      <c r="G566" s="45">
        <v>766</v>
      </c>
      <c r="H566" s="45">
        <v>1892</v>
      </c>
      <c r="I566" s="45">
        <v>662</v>
      </c>
    </row>
    <row r="567" spans="1:9" x14ac:dyDescent="0.2">
      <c r="A567" s="45"/>
      <c r="B567" s="45" t="s">
        <v>164</v>
      </c>
      <c r="C567" s="45">
        <v>657</v>
      </c>
      <c r="D567" s="45">
        <v>635</v>
      </c>
      <c r="E567" s="45">
        <v>21</v>
      </c>
      <c r="F567" s="45">
        <v>4862</v>
      </c>
      <c r="G567" s="45">
        <v>1152</v>
      </c>
      <c r="H567" s="45">
        <v>2742</v>
      </c>
      <c r="I567" s="45">
        <v>968</v>
      </c>
    </row>
    <row r="568" spans="1:9" x14ac:dyDescent="0.2">
      <c r="A568" s="45"/>
      <c r="B568" s="45" t="s">
        <v>165</v>
      </c>
      <c r="C568" s="45">
        <v>1132</v>
      </c>
      <c r="D568" s="45">
        <v>1105</v>
      </c>
      <c r="E568" s="45">
        <v>26</v>
      </c>
      <c r="F568" s="45">
        <v>7624</v>
      </c>
      <c r="G568" s="45">
        <v>1944</v>
      </c>
      <c r="H568" s="45">
        <v>4207</v>
      </c>
      <c r="I568" s="45">
        <v>1472</v>
      </c>
    </row>
    <row r="569" spans="1:9" x14ac:dyDescent="0.2">
      <c r="A569" s="45"/>
      <c r="B569" s="45" t="s">
        <v>170</v>
      </c>
      <c r="C569" s="45">
        <v>2019</v>
      </c>
      <c r="D569" s="45">
        <v>2011</v>
      </c>
      <c r="E569" s="45">
        <v>8</v>
      </c>
      <c r="F569" s="45">
        <v>10382</v>
      </c>
      <c r="G569" s="45">
        <v>2766</v>
      </c>
      <c r="H569" s="45">
        <v>5441</v>
      </c>
      <c r="I569" s="45">
        <v>2174</v>
      </c>
    </row>
    <row r="570" spans="1:9" x14ac:dyDescent="0.2">
      <c r="A570" s="45"/>
      <c r="B570" s="45" t="s">
        <v>171</v>
      </c>
      <c r="C570" s="45">
        <v>4184</v>
      </c>
      <c r="D570" s="45">
        <v>4021</v>
      </c>
      <c r="E570" s="45">
        <v>163</v>
      </c>
      <c r="F570" s="45">
        <v>9964</v>
      </c>
      <c r="G570" s="45">
        <v>2403</v>
      </c>
      <c r="H570" s="45">
        <v>5299</v>
      </c>
      <c r="I570" s="45">
        <v>2261</v>
      </c>
    </row>
    <row r="571" spans="1:9" x14ac:dyDescent="0.2">
      <c r="A571" s="45"/>
      <c r="B571" s="45" t="s">
        <v>166</v>
      </c>
      <c r="C571" s="45">
        <v>1892</v>
      </c>
      <c r="D571" s="45">
        <v>1853</v>
      </c>
      <c r="E571" s="45">
        <v>39</v>
      </c>
      <c r="F571" s="45">
        <v>8959</v>
      </c>
      <c r="G571" s="45">
        <v>2308</v>
      </c>
      <c r="H571" s="45">
        <v>4811</v>
      </c>
      <c r="I571" s="45">
        <v>1840</v>
      </c>
    </row>
    <row r="572" spans="1:9" x14ac:dyDescent="0.2">
      <c r="A572" s="45"/>
      <c r="B572" s="45" t="s">
        <v>167</v>
      </c>
      <c r="C572" s="45">
        <v>2161</v>
      </c>
      <c r="D572" s="45">
        <v>2116</v>
      </c>
      <c r="E572" s="45">
        <v>44</v>
      </c>
      <c r="F572" s="45">
        <v>9570</v>
      </c>
      <c r="G572" s="45">
        <v>2497</v>
      </c>
      <c r="H572" s="45">
        <v>5142</v>
      </c>
      <c r="I572" s="45">
        <v>1931</v>
      </c>
    </row>
    <row r="573" spans="1:9" x14ac:dyDescent="0.2">
      <c r="A573" s="45"/>
      <c r="B573" s="45" t="s">
        <v>172</v>
      </c>
      <c r="C573" s="45">
        <v>2636</v>
      </c>
      <c r="D573" s="45">
        <v>2583</v>
      </c>
      <c r="E573" s="45">
        <v>52</v>
      </c>
      <c r="F573" s="45">
        <v>10263</v>
      </c>
      <c r="G573" s="45">
        <v>2663</v>
      </c>
      <c r="H573" s="45">
        <v>5401</v>
      </c>
      <c r="I573" s="45">
        <v>2199</v>
      </c>
    </row>
    <row r="574" spans="1:9" x14ac:dyDescent="0.2">
      <c r="A574" s="45" t="s">
        <v>29</v>
      </c>
      <c r="B574" s="45" t="s">
        <v>6</v>
      </c>
      <c r="C574" s="45">
        <v>719</v>
      </c>
      <c r="D574" s="45">
        <v>704</v>
      </c>
      <c r="E574" s="45">
        <v>15</v>
      </c>
      <c r="F574" s="45">
        <v>4310</v>
      </c>
      <c r="G574" s="45">
        <v>1054</v>
      </c>
      <c r="H574" s="45">
        <v>2459</v>
      </c>
      <c r="I574" s="45">
        <v>797</v>
      </c>
    </row>
    <row r="575" spans="1:9" x14ac:dyDescent="0.2">
      <c r="A575" s="45"/>
      <c r="B575" s="45" t="s">
        <v>158</v>
      </c>
      <c r="C575" s="45">
        <v>541</v>
      </c>
      <c r="D575" s="45">
        <v>441</v>
      </c>
      <c r="E575" s="45">
        <v>100</v>
      </c>
      <c r="F575" s="45">
        <v>4792</v>
      </c>
      <c r="G575" s="45">
        <v>794</v>
      </c>
      <c r="H575" s="45">
        <v>3722</v>
      </c>
      <c r="I575" s="45">
        <v>277</v>
      </c>
    </row>
    <row r="576" spans="1:9" x14ac:dyDescent="0.2">
      <c r="A576" s="45"/>
      <c r="B576" s="45" t="s">
        <v>159</v>
      </c>
      <c r="C576" s="45">
        <v>76</v>
      </c>
      <c r="D576" s="45">
        <v>76</v>
      </c>
      <c r="E576" s="45" t="s">
        <v>61</v>
      </c>
      <c r="F576" s="45">
        <v>3715</v>
      </c>
      <c r="G576" s="45">
        <v>441</v>
      </c>
      <c r="H576" s="45">
        <v>2562</v>
      </c>
      <c r="I576" s="45">
        <v>712</v>
      </c>
    </row>
    <row r="577" spans="1:9" x14ac:dyDescent="0.2">
      <c r="A577" s="45"/>
      <c r="B577" s="45" t="s">
        <v>160</v>
      </c>
      <c r="C577" s="45">
        <v>104</v>
      </c>
      <c r="D577" s="45">
        <v>104</v>
      </c>
      <c r="E577" s="45" t="s">
        <v>61</v>
      </c>
      <c r="F577" s="45">
        <v>1875</v>
      </c>
      <c r="G577" s="45">
        <v>257</v>
      </c>
      <c r="H577" s="45">
        <v>1271</v>
      </c>
      <c r="I577" s="45">
        <v>347</v>
      </c>
    </row>
    <row r="578" spans="1:9" x14ac:dyDescent="0.2">
      <c r="A578" s="45"/>
      <c r="B578" s="45" t="s">
        <v>161</v>
      </c>
      <c r="C578" s="45">
        <v>129</v>
      </c>
      <c r="D578" s="45">
        <v>129</v>
      </c>
      <c r="E578" s="45" t="s">
        <v>61</v>
      </c>
      <c r="F578" s="45">
        <v>1634</v>
      </c>
      <c r="G578" s="45">
        <v>273</v>
      </c>
      <c r="H578" s="45">
        <v>1180</v>
      </c>
      <c r="I578" s="45">
        <v>181</v>
      </c>
    </row>
    <row r="579" spans="1:9" x14ac:dyDescent="0.2">
      <c r="A579" s="45"/>
      <c r="B579" s="45" t="s">
        <v>162</v>
      </c>
      <c r="C579" s="45">
        <v>162</v>
      </c>
      <c r="D579" s="45">
        <v>162</v>
      </c>
      <c r="E579" s="45" t="s">
        <v>61</v>
      </c>
      <c r="F579" s="45">
        <v>2625</v>
      </c>
      <c r="G579" s="45">
        <v>402</v>
      </c>
      <c r="H579" s="45">
        <v>1454</v>
      </c>
      <c r="I579" s="45">
        <v>769</v>
      </c>
    </row>
    <row r="580" spans="1:9" x14ac:dyDescent="0.2">
      <c r="A580" s="45"/>
      <c r="B580" s="45" t="s">
        <v>163</v>
      </c>
      <c r="C580" s="45">
        <v>388</v>
      </c>
      <c r="D580" s="45">
        <v>370</v>
      </c>
      <c r="E580" s="45">
        <v>18</v>
      </c>
      <c r="F580" s="45">
        <v>2810</v>
      </c>
      <c r="G580" s="45">
        <v>669</v>
      </c>
      <c r="H580" s="45">
        <v>1425</v>
      </c>
      <c r="I580" s="45">
        <v>715</v>
      </c>
    </row>
    <row r="581" spans="1:9" x14ac:dyDescent="0.2">
      <c r="A581" s="45"/>
      <c r="B581" s="45" t="s">
        <v>164</v>
      </c>
      <c r="C581" s="45">
        <v>772</v>
      </c>
      <c r="D581" s="45">
        <v>772</v>
      </c>
      <c r="E581" s="45" t="s">
        <v>61</v>
      </c>
      <c r="F581" s="45">
        <v>4520</v>
      </c>
      <c r="G581" s="45">
        <v>1196</v>
      </c>
      <c r="H581" s="45">
        <v>2379</v>
      </c>
      <c r="I581" s="45">
        <v>945</v>
      </c>
    </row>
    <row r="582" spans="1:9" x14ac:dyDescent="0.2">
      <c r="A582" s="45"/>
      <c r="B582" s="45" t="s">
        <v>165</v>
      </c>
      <c r="C582" s="45">
        <v>1365</v>
      </c>
      <c r="D582" s="45">
        <v>1337</v>
      </c>
      <c r="E582" s="45">
        <v>28</v>
      </c>
      <c r="F582" s="45">
        <v>7200</v>
      </c>
      <c r="G582" s="45">
        <v>2052</v>
      </c>
      <c r="H582" s="45">
        <v>3851</v>
      </c>
      <c r="I582" s="45">
        <v>1297</v>
      </c>
    </row>
    <row r="583" spans="1:9" x14ac:dyDescent="0.2">
      <c r="A583" s="45"/>
      <c r="B583" s="45" t="s">
        <v>170</v>
      </c>
      <c r="C583" s="45">
        <v>2243</v>
      </c>
      <c r="D583" s="45">
        <v>2225</v>
      </c>
      <c r="E583" s="45">
        <v>18</v>
      </c>
      <c r="F583" s="45">
        <v>9861</v>
      </c>
      <c r="G583" s="45">
        <v>3036</v>
      </c>
      <c r="H583" s="45">
        <v>5138</v>
      </c>
      <c r="I583" s="45">
        <v>1686</v>
      </c>
    </row>
    <row r="584" spans="1:9" x14ac:dyDescent="0.2">
      <c r="A584" s="45"/>
      <c r="B584" s="45" t="s">
        <v>171</v>
      </c>
      <c r="C584" s="45">
        <v>3983</v>
      </c>
      <c r="D584" s="45">
        <v>3849</v>
      </c>
      <c r="E584" s="45">
        <v>135</v>
      </c>
      <c r="F584" s="45">
        <v>9117</v>
      </c>
      <c r="G584" s="45">
        <v>2917</v>
      </c>
      <c r="H584" s="45">
        <v>5827</v>
      </c>
      <c r="I584" s="45">
        <v>373</v>
      </c>
    </row>
    <row r="585" spans="1:9" x14ac:dyDescent="0.2">
      <c r="A585" s="45"/>
      <c r="B585" s="45" t="s">
        <v>166</v>
      </c>
      <c r="C585" s="45">
        <v>1966</v>
      </c>
      <c r="D585" s="45">
        <v>1931</v>
      </c>
      <c r="E585" s="45">
        <v>36</v>
      </c>
      <c r="F585" s="45">
        <v>8373</v>
      </c>
      <c r="G585" s="45">
        <v>2503</v>
      </c>
      <c r="H585" s="45">
        <v>4532</v>
      </c>
      <c r="I585" s="45">
        <v>1338</v>
      </c>
    </row>
    <row r="586" spans="1:9" x14ac:dyDescent="0.2">
      <c r="A586" s="45"/>
      <c r="B586" s="45" t="s">
        <v>167</v>
      </c>
      <c r="C586" s="45">
        <v>2212</v>
      </c>
      <c r="D586" s="45">
        <v>2176</v>
      </c>
      <c r="E586" s="45">
        <v>36</v>
      </c>
      <c r="F586" s="45">
        <v>9114</v>
      </c>
      <c r="G586" s="45">
        <v>2752</v>
      </c>
      <c r="H586" s="45">
        <v>4931</v>
      </c>
      <c r="I586" s="45">
        <v>1431</v>
      </c>
    </row>
    <row r="587" spans="1:9" x14ac:dyDescent="0.2">
      <c r="A587" s="45"/>
      <c r="B587" s="45" t="s">
        <v>172</v>
      </c>
      <c r="C587" s="45">
        <v>2642</v>
      </c>
      <c r="D587" s="45">
        <v>2597</v>
      </c>
      <c r="E587" s="45">
        <v>45</v>
      </c>
      <c r="F587" s="45">
        <v>9690</v>
      </c>
      <c r="G587" s="45">
        <v>3009</v>
      </c>
      <c r="H587" s="45">
        <v>5296</v>
      </c>
      <c r="I587" s="45">
        <v>1385</v>
      </c>
    </row>
    <row r="588" spans="1:9" x14ac:dyDescent="0.2">
      <c r="A588" s="45" t="s">
        <v>30</v>
      </c>
      <c r="B588" s="45" t="s">
        <v>6</v>
      </c>
      <c r="C588" s="45">
        <v>749</v>
      </c>
      <c r="D588" s="45">
        <v>720</v>
      </c>
      <c r="E588" s="45">
        <v>29</v>
      </c>
      <c r="F588" s="45">
        <v>5340</v>
      </c>
      <c r="G588" s="45">
        <v>1145</v>
      </c>
      <c r="H588" s="45">
        <v>3131</v>
      </c>
      <c r="I588" s="45">
        <v>1064</v>
      </c>
    </row>
    <row r="589" spans="1:9" x14ac:dyDescent="0.2">
      <c r="A589" s="45"/>
      <c r="B589" s="45" t="s">
        <v>158</v>
      </c>
      <c r="C589" s="45">
        <v>292</v>
      </c>
      <c r="D589" s="45">
        <v>292</v>
      </c>
      <c r="E589" s="45" t="s">
        <v>61</v>
      </c>
      <c r="F589" s="45">
        <v>4777</v>
      </c>
      <c r="G589" s="45">
        <v>723</v>
      </c>
      <c r="H589" s="45">
        <v>3621</v>
      </c>
      <c r="I589" s="45">
        <v>434</v>
      </c>
    </row>
    <row r="590" spans="1:9" x14ac:dyDescent="0.2">
      <c r="A590" s="45"/>
      <c r="B590" s="45" t="s">
        <v>159</v>
      </c>
      <c r="C590" s="45">
        <v>93</v>
      </c>
      <c r="D590" s="45">
        <v>93</v>
      </c>
      <c r="E590" s="45" t="s">
        <v>61</v>
      </c>
      <c r="F590" s="45">
        <v>3221</v>
      </c>
      <c r="G590" s="45">
        <v>401</v>
      </c>
      <c r="H590" s="45">
        <v>2507</v>
      </c>
      <c r="I590" s="45">
        <v>313</v>
      </c>
    </row>
    <row r="591" spans="1:9" x14ac:dyDescent="0.2">
      <c r="A591" s="45"/>
      <c r="B591" s="45" t="s">
        <v>160</v>
      </c>
      <c r="C591" s="45">
        <v>91</v>
      </c>
      <c r="D591" s="45">
        <v>76</v>
      </c>
      <c r="E591" s="45">
        <v>15</v>
      </c>
      <c r="F591" s="45">
        <v>1961</v>
      </c>
      <c r="G591" s="45">
        <v>312</v>
      </c>
      <c r="H591" s="45">
        <v>1387</v>
      </c>
      <c r="I591" s="45">
        <v>262</v>
      </c>
    </row>
    <row r="592" spans="1:9" x14ac:dyDescent="0.2">
      <c r="A592" s="45"/>
      <c r="B592" s="45" t="s">
        <v>161</v>
      </c>
      <c r="C592" s="45">
        <v>257</v>
      </c>
      <c r="D592" s="45">
        <v>205</v>
      </c>
      <c r="E592" s="45">
        <v>52</v>
      </c>
      <c r="F592" s="45">
        <v>2880</v>
      </c>
      <c r="G592" s="45">
        <v>612</v>
      </c>
      <c r="H592" s="45">
        <v>1749</v>
      </c>
      <c r="I592" s="45">
        <v>519</v>
      </c>
    </row>
    <row r="593" spans="1:9" x14ac:dyDescent="0.2">
      <c r="A593" s="45"/>
      <c r="B593" s="45" t="s">
        <v>162</v>
      </c>
      <c r="C593" s="45">
        <v>257</v>
      </c>
      <c r="D593" s="45">
        <v>229</v>
      </c>
      <c r="E593" s="45">
        <v>28</v>
      </c>
      <c r="F593" s="45">
        <v>3327</v>
      </c>
      <c r="G593" s="45">
        <v>726</v>
      </c>
      <c r="H593" s="45">
        <v>2086</v>
      </c>
      <c r="I593" s="45">
        <v>514</v>
      </c>
    </row>
    <row r="594" spans="1:9" x14ac:dyDescent="0.2">
      <c r="A594" s="45"/>
      <c r="B594" s="45" t="s">
        <v>163</v>
      </c>
      <c r="C594" s="45">
        <v>330</v>
      </c>
      <c r="D594" s="45">
        <v>326</v>
      </c>
      <c r="E594" s="45">
        <v>5</v>
      </c>
      <c r="F594" s="45">
        <v>3866</v>
      </c>
      <c r="G594" s="45">
        <v>870</v>
      </c>
      <c r="H594" s="45">
        <v>2390</v>
      </c>
      <c r="I594" s="45">
        <v>606</v>
      </c>
    </row>
    <row r="595" spans="1:9" x14ac:dyDescent="0.2">
      <c r="A595" s="45"/>
      <c r="B595" s="45" t="s">
        <v>164</v>
      </c>
      <c r="C595" s="45">
        <v>538</v>
      </c>
      <c r="D595" s="45">
        <v>495</v>
      </c>
      <c r="E595" s="45">
        <v>44</v>
      </c>
      <c r="F595" s="45">
        <v>5215</v>
      </c>
      <c r="G595" s="45">
        <v>1106</v>
      </c>
      <c r="H595" s="45">
        <v>3118</v>
      </c>
      <c r="I595" s="45">
        <v>992</v>
      </c>
    </row>
    <row r="596" spans="1:9" x14ac:dyDescent="0.2">
      <c r="A596" s="45"/>
      <c r="B596" s="45" t="s">
        <v>165</v>
      </c>
      <c r="C596" s="45">
        <v>916</v>
      </c>
      <c r="D596" s="45">
        <v>891</v>
      </c>
      <c r="E596" s="45">
        <v>25</v>
      </c>
      <c r="F596" s="45">
        <v>8014</v>
      </c>
      <c r="G596" s="45">
        <v>1845</v>
      </c>
      <c r="H596" s="45">
        <v>4535</v>
      </c>
      <c r="I596" s="45">
        <v>1635</v>
      </c>
    </row>
    <row r="597" spans="1:9" x14ac:dyDescent="0.2">
      <c r="A597" s="45"/>
      <c r="B597" s="45" t="s">
        <v>170</v>
      </c>
      <c r="C597" s="45">
        <v>1836</v>
      </c>
      <c r="D597" s="45">
        <v>1836</v>
      </c>
      <c r="E597" s="45" t="s">
        <v>61</v>
      </c>
      <c r="F597" s="45">
        <v>10807</v>
      </c>
      <c r="G597" s="45">
        <v>2546</v>
      </c>
      <c r="H597" s="45">
        <v>5689</v>
      </c>
      <c r="I597" s="45">
        <v>2573</v>
      </c>
    </row>
    <row r="598" spans="1:9" x14ac:dyDescent="0.2">
      <c r="A598" s="45"/>
      <c r="B598" s="45" t="s">
        <v>171</v>
      </c>
      <c r="C598" s="45">
        <v>4286</v>
      </c>
      <c r="D598" s="45">
        <v>4108</v>
      </c>
      <c r="E598" s="45">
        <v>178</v>
      </c>
      <c r="F598" s="45">
        <v>10393</v>
      </c>
      <c r="G598" s="45">
        <v>2143</v>
      </c>
      <c r="H598" s="45">
        <v>5032</v>
      </c>
      <c r="I598" s="45">
        <v>3218</v>
      </c>
    </row>
    <row r="599" spans="1:9" x14ac:dyDescent="0.2">
      <c r="A599" s="45"/>
      <c r="B599" s="45" t="s">
        <v>166</v>
      </c>
      <c r="C599" s="45">
        <v>1832</v>
      </c>
      <c r="D599" s="45">
        <v>1790</v>
      </c>
      <c r="E599" s="45">
        <v>43</v>
      </c>
      <c r="F599" s="45">
        <v>9434</v>
      </c>
      <c r="G599" s="45">
        <v>2149</v>
      </c>
      <c r="H599" s="45">
        <v>5037</v>
      </c>
      <c r="I599" s="45">
        <v>2248</v>
      </c>
    </row>
    <row r="600" spans="1:9" x14ac:dyDescent="0.2">
      <c r="A600" s="45"/>
      <c r="B600" s="45" t="s">
        <v>167</v>
      </c>
      <c r="C600" s="45">
        <v>2121</v>
      </c>
      <c r="D600" s="45">
        <v>2070</v>
      </c>
      <c r="E600" s="45">
        <v>51</v>
      </c>
      <c r="F600" s="45">
        <v>9925</v>
      </c>
      <c r="G600" s="45">
        <v>2299</v>
      </c>
      <c r="H600" s="45">
        <v>5306</v>
      </c>
      <c r="I600" s="45">
        <v>2319</v>
      </c>
    </row>
    <row r="601" spans="1:9" x14ac:dyDescent="0.2">
      <c r="A601" s="45"/>
      <c r="B601" s="45" t="s">
        <v>172</v>
      </c>
      <c r="C601" s="45">
        <v>2631</v>
      </c>
      <c r="D601" s="45">
        <v>2573</v>
      </c>
      <c r="E601" s="45">
        <v>58</v>
      </c>
      <c r="F601" s="45">
        <v>10673</v>
      </c>
      <c r="G601" s="45">
        <v>2415</v>
      </c>
      <c r="H601" s="45">
        <v>5476</v>
      </c>
      <c r="I601" s="45">
        <v>2782</v>
      </c>
    </row>
    <row r="602" spans="1:9" x14ac:dyDescent="0.2">
      <c r="A602" s="45" t="s">
        <v>98</v>
      </c>
      <c r="B602" s="45"/>
      <c r="C602" s="45"/>
      <c r="D602" s="45"/>
      <c r="E602" s="45"/>
      <c r="F602" s="45"/>
      <c r="G602" s="45"/>
      <c r="H602" s="45"/>
      <c r="I602" s="45"/>
    </row>
    <row r="603" spans="1:9" x14ac:dyDescent="0.2">
      <c r="A603" s="45" t="s">
        <v>6</v>
      </c>
      <c r="B603" s="45" t="s">
        <v>6</v>
      </c>
      <c r="C603" s="45">
        <v>669</v>
      </c>
      <c r="D603" s="45">
        <v>657</v>
      </c>
      <c r="E603" s="45">
        <v>12</v>
      </c>
      <c r="F603" s="45">
        <v>5776</v>
      </c>
      <c r="G603" s="45">
        <v>936</v>
      </c>
      <c r="H603" s="45">
        <v>3782</v>
      </c>
      <c r="I603" s="45">
        <v>1058</v>
      </c>
    </row>
    <row r="604" spans="1:9" x14ac:dyDescent="0.2">
      <c r="A604" s="45"/>
      <c r="B604" s="45" t="s">
        <v>158</v>
      </c>
      <c r="C604" s="45">
        <v>272</v>
      </c>
      <c r="D604" s="45">
        <v>263</v>
      </c>
      <c r="E604" s="45">
        <v>9</v>
      </c>
      <c r="F604" s="45">
        <v>9411</v>
      </c>
      <c r="G604" s="45">
        <v>419</v>
      </c>
      <c r="H604" s="45">
        <v>8600</v>
      </c>
      <c r="I604" s="45">
        <v>393</v>
      </c>
    </row>
    <row r="605" spans="1:9" x14ac:dyDescent="0.2">
      <c r="A605" s="45"/>
      <c r="B605" s="45" t="s">
        <v>159</v>
      </c>
      <c r="C605" s="45">
        <v>74</v>
      </c>
      <c r="D605" s="45">
        <v>74</v>
      </c>
      <c r="E605" s="45" t="s">
        <v>61</v>
      </c>
      <c r="F605" s="45">
        <v>4910</v>
      </c>
      <c r="G605" s="45">
        <v>261</v>
      </c>
      <c r="H605" s="45">
        <v>3671</v>
      </c>
      <c r="I605" s="45">
        <v>978</v>
      </c>
    </row>
    <row r="606" spans="1:9" x14ac:dyDescent="0.2">
      <c r="A606" s="45"/>
      <c r="B606" s="45" t="s">
        <v>160</v>
      </c>
      <c r="C606" s="45">
        <v>90</v>
      </c>
      <c r="D606" s="45">
        <v>86</v>
      </c>
      <c r="E606" s="45">
        <v>5</v>
      </c>
      <c r="F606" s="45">
        <v>2563</v>
      </c>
      <c r="G606" s="45">
        <v>216</v>
      </c>
      <c r="H606" s="45">
        <v>1614</v>
      </c>
      <c r="I606" s="45">
        <v>734</v>
      </c>
    </row>
    <row r="607" spans="1:9" x14ac:dyDescent="0.2">
      <c r="A607" s="45"/>
      <c r="B607" s="45" t="s">
        <v>161</v>
      </c>
      <c r="C607" s="45">
        <v>137</v>
      </c>
      <c r="D607" s="45">
        <v>134</v>
      </c>
      <c r="E607" s="45">
        <v>3</v>
      </c>
      <c r="F607" s="45">
        <v>3058</v>
      </c>
      <c r="G607" s="45">
        <v>308</v>
      </c>
      <c r="H607" s="45">
        <v>2014</v>
      </c>
      <c r="I607" s="45">
        <v>737</v>
      </c>
    </row>
    <row r="608" spans="1:9" x14ac:dyDescent="0.2">
      <c r="A608" s="45"/>
      <c r="B608" s="45" t="s">
        <v>162</v>
      </c>
      <c r="C608" s="45">
        <v>185</v>
      </c>
      <c r="D608" s="45">
        <v>181</v>
      </c>
      <c r="E608" s="45">
        <v>4</v>
      </c>
      <c r="F608" s="45">
        <v>3566</v>
      </c>
      <c r="G608" s="45">
        <v>477</v>
      </c>
      <c r="H608" s="45">
        <v>2361</v>
      </c>
      <c r="I608" s="45">
        <v>729</v>
      </c>
    </row>
    <row r="609" spans="1:9" x14ac:dyDescent="0.2">
      <c r="A609" s="45"/>
      <c r="B609" s="45" t="s">
        <v>163</v>
      </c>
      <c r="C609" s="45">
        <v>293</v>
      </c>
      <c r="D609" s="45">
        <v>291</v>
      </c>
      <c r="E609" s="45">
        <v>1</v>
      </c>
      <c r="F609" s="45">
        <v>4333</v>
      </c>
      <c r="G609" s="45">
        <v>678</v>
      </c>
      <c r="H609" s="45">
        <v>2663</v>
      </c>
      <c r="I609" s="45">
        <v>991</v>
      </c>
    </row>
    <row r="610" spans="1:9" x14ac:dyDescent="0.2">
      <c r="A610" s="45"/>
      <c r="B610" s="45" t="s">
        <v>164</v>
      </c>
      <c r="C610" s="45">
        <v>603</v>
      </c>
      <c r="D610" s="45">
        <v>601</v>
      </c>
      <c r="E610" s="45">
        <v>2</v>
      </c>
      <c r="F610" s="45">
        <v>6062</v>
      </c>
      <c r="G610" s="45">
        <v>1144</v>
      </c>
      <c r="H610" s="45">
        <v>3726</v>
      </c>
      <c r="I610" s="45">
        <v>1192</v>
      </c>
    </row>
    <row r="611" spans="1:9" x14ac:dyDescent="0.2">
      <c r="A611" s="45"/>
      <c r="B611" s="45" t="s">
        <v>165</v>
      </c>
      <c r="C611" s="45">
        <v>1155</v>
      </c>
      <c r="D611" s="45">
        <v>1146</v>
      </c>
      <c r="E611" s="45">
        <v>9</v>
      </c>
      <c r="F611" s="45">
        <v>9877</v>
      </c>
      <c r="G611" s="45">
        <v>2008</v>
      </c>
      <c r="H611" s="45">
        <v>6109</v>
      </c>
      <c r="I611" s="45">
        <v>1759</v>
      </c>
    </row>
    <row r="612" spans="1:9" x14ac:dyDescent="0.2">
      <c r="A612" s="45"/>
      <c r="B612" s="45" t="s">
        <v>170</v>
      </c>
      <c r="C612" s="45">
        <v>2232</v>
      </c>
      <c r="D612" s="45">
        <v>2190</v>
      </c>
      <c r="E612" s="45">
        <v>42</v>
      </c>
      <c r="F612" s="45">
        <v>12400</v>
      </c>
      <c r="G612" s="45">
        <v>2763</v>
      </c>
      <c r="H612" s="45">
        <v>7849</v>
      </c>
      <c r="I612" s="45">
        <v>1788</v>
      </c>
    </row>
    <row r="613" spans="1:9" x14ac:dyDescent="0.2">
      <c r="A613" s="45"/>
      <c r="B613" s="45" t="s">
        <v>171</v>
      </c>
      <c r="C613" s="45">
        <v>4516</v>
      </c>
      <c r="D613" s="45">
        <v>4387</v>
      </c>
      <c r="E613" s="45">
        <v>129</v>
      </c>
      <c r="F613" s="45">
        <v>10103</v>
      </c>
      <c r="G613" s="45">
        <v>2228</v>
      </c>
      <c r="H613" s="45">
        <v>6379</v>
      </c>
      <c r="I613" s="45">
        <v>1495</v>
      </c>
    </row>
    <row r="614" spans="1:9" x14ac:dyDescent="0.2">
      <c r="A614" s="45"/>
      <c r="B614" s="45" t="s">
        <v>166</v>
      </c>
      <c r="C614" s="45">
        <v>2118</v>
      </c>
      <c r="D614" s="45">
        <v>2076</v>
      </c>
      <c r="E614" s="45">
        <v>41</v>
      </c>
      <c r="F614" s="45">
        <v>10821</v>
      </c>
      <c r="G614" s="45">
        <v>2317</v>
      </c>
      <c r="H614" s="45">
        <v>6780</v>
      </c>
      <c r="I614" s="45">
        <v>1724</v>
      </c>
    </row>
    <row r="615" spans="1:9" x14ac:dyDescent="0.2">
      <c r="A615" s="45"/>
      <c r="B615" s="45" t="s">
        <v>167</v>
      </c>
      <c r="C615" s="45">
        <v>2427</v>
      </c>
      <c r="D615" s="45">
        <v>2378</v>
      </c>
      <c r="E615" s="45">
        <v>49</v>
      </c>
      <c r="F615" s="45">
        <v>11470</v>
      </c>
      <c r="G615" s="45">
        <v>2493</v>
      </c>
      <c r="H615" s="45">
        <v>7199</v>
      </c>
      <c r="I615" s="45">
        <v>1778</v>
      </c>
    </row>
    <row r="616" spans="1:9" x14ac:dyDescent="0.2">
      <c r="A616" s="45"/>
      <c r="B616" s="45" t="s">
        <v>172</v>
      </c>
      <c r="C616" s="45">
        <v>2971</v>
      </c>
      <c r="D616" s="45">
        <v>2900</v>
      </c>
      <c r="E616" s="45">
        <v>70</v>
      </c>
      <c r="F616" s="45">
        <v>11657</v>
      </c>
      <c r="G616" s="45">
        <v>2590</v>
      </c>
      <c r="H616" s="45">
        <v>7374</v>
      </c>
      <c r="I616" s="45">
        <v>1693</v>
      </c>
    </row>
    <row r="617" spans="1:9" x14ac:dyDescent="0.2">
      <c r="A617" s="45" t="s">
        <v>29</v>
      </c>
      <c r="B617" s="45" t="s">
        <v>6</v>
      </c>
      <c r="C617" s="45">
        <v>630</v>
      </c>
      <c r="D617" s="45">
        <v>622</v>
      </c>
      <c r="E617" s="45">
        <v>8</v>
      </c>
      <c r="F617" s="45">
        <v>4849</v>
      </c>
      <c r="G617" s="45">
        <v>898</v>
      </c>
      <c r="H617" s="45">
        <v>3105</v>
      </c>
      <c r="I617" s="45">
        <v>845</v>
      </c>
    </row>
    <row r="618" spans="1:9" x14ac:dyDescent="0.2">
      <c r="A618" s="45"/>
      <c r="B618" s="45" t="s">
        <v>158</v>
      </c>
      <c r="C618" s="45">
        <v>294</v>
      </c>
      <c r="D618" s="45">
        <v>282</v>
      </c>
      <c r="E618" s="45">
        <v>12</v>
      </c>
      <c r="F618" s="45">
        <v>9963</v>
      </c>
      <c r="G618" s="45">
        <v>461</v>
      </c>
      <c r="H618" s="45">
        <v>9041</v>
      </c>
      <c r="I618" s="45">
        <v>461</v>
      </c>
    </row>
    <row r="619" spans="1:9" x14ac:dyDescent="0.2">
      <c r="A619" s="45"/>
      <c r="B619" s="45" t="s">
        <v>159</v>
      </c>
      <c r="C619" s="45">
        <v>78</v>
      </c>
      <c r="D619" s="45">
        <v>78</v>
      </c>
      <c r="E619" s="45" t="s">
        <v>61</v>
      </c>
      <c r="F619" s="45">
        <v>5055</v>
      </c>
      <c r="G619" s="45">
        <v>302</v>
      </c>
      <c r="H619" s="45">
        <v>3759</v>
      </c>
      <c r="I619" s="45">
        <v>993</v>
      </c>
    </row>
    <row r="620" spans="1:9" x14ac:dyDescent="0.2">
      <c r="A620" s="45"/>
      <c r="B620" s="45" t="s">
        <v>160</v>
      </c>
      <c r="C620" s="45">
        <v>88</v>
      </c>
      <c r="D620" s="45">
        <v>83</v>
      </c>
      <c r="E620" s="45">
        <v>5</v>
      </c>
      <c r="F620" s="45">
        <v>2262</v>
      </c>
      <c r="G620" s="45">
        <v>207</v>
      </c>
      <c r="H620" s="45">
        <v>1548</v>
      </c>
      <c r="I620" s="45">
        <v>507</v>
      </c>
    </row>
    <row r="621" spans="1:9" x14ac:dyDescent="0.2">
      <c r="A621" s="45"/>
      <c r="B621" s="45" t="s">
        <v>161</v>
      </c>
      <c r="C621" s="45">
        <v>85</v>
      </c>
      <c r="D621" s="45">
        <v>85</v>
      </c>
      <c r="E621" s="45" t="s">
        <v>61</v>
      </c>
      <c r="F621" s="45">
        <v>2313</v>
      </c>
      <c r="G621" s="45">
        <v>190</v>
      </c>
      <c r="H621" s="45">
        <v>1373</v>
      </c>
      <c r="I621" s="45">
        <v>750</v>
      </c>
    </row>
    <row r="622" spans="1:9" x14ac:dyDescent="0.2">
      <c r="A622" s="45"/>
      <c r="B622" s="45" t="s">
        <v>162</v>
      </c>
      <c r="C622" s="45">
        <v>162</v>
      </c>
      <c r="D622" s="45">
        <v>159</v>
      </c>
      <c r="E622" s="45">
        <v>3</v>
      </c>
      <c r="F622" s="45">
        <v>2547</v>
      </c>
      <c r="G622" s="45">
        <v>349</v>
      </c>
      <c r="H622" s="45">
        <v>1630</v>
      </c>
      <c r="I622" s="45">
        <v>568</v>
      </c>
    </row>
    <row r="623" spans="1:9" x14ac:dyDescent="0.2">
      <c r="A623" s="45"/>
      <c r="B623" s="45" t="s">
        <v>163</v>
      </c>
      <c r="C623" s="45">
        <v>339</v>
      </c>
      <c r="D623" s="45">
        <v>336</v>
      </c>
      <c r="E623" s="45">
        <v>3</v>
      </c>
      <c r="F623" s="45">
        <v>3511</v>
      </c>
      <c r="G623" s="45">
        <v>588</v>
      </c>
      <c r="H623" s="45">
        <v>2189</v>
      </c>
      <c r="I623" s="45">
        <v>734</v>
      </c>
    </row>
    <row r="624" spans="1:9" x14ac:dyDescent="0.2">
      <c r="A624" s="45"/>
      <c r="B624" s="45" t="s">
        <v>164</v>
      </c>
      <c r="C624" s="45">
        <v>694</v>
      </c>
      <c r="D624" s="45">
        <v>690</v>
      </c>
      <c r="E624" s="45">
        <v>4</v>
      </c>
      <c r="F624" s="45">
        <v>4646</v>
      </c>
      <c r="G624" s="45">
        <v>1149</v>
      </c>
      <c r="H624" s="45">
        <v>2883</v>
      </c>
      <c r="I624" s="45">
        <v>614</v>
      </c>
    </row>
    <row r="625" spans="1:9" x14ac:dyDescent="0.2">
      <c r="A625" s="45"/>
      <c r="B625" s="45" t="s">
        <v>165</v>
      </c>
      <c r="C625" s="45">
        <v>1365</v>
      </c>
      <c r="D625" s="45">
        <v>1356</v>
      </c>
      <c r="E625" s="45">
        <v>9</v>
      </c>
      <c r="F625" s="45">
        <v>8759</v>
      </c>
      <c r="G625" s="45">
        <v>2189</v>
      </c>
      <c r="H625" s="45">
        <v>4989</v>
      </c>
      <c r="I625" s="45">
        <v>1581</v>
      </c>
    </row>
    <row r="626" spans="1:9" x14ac:dyDescent="0.2">
      <c r="A626" s="45"/>
      <c r="B626" s="45" t="s">
        <v>170</v>
      </c>
      <c r="C626" s="45">
        <v>2470</v>
      </c>
      <c r="D626" s="45">
        <v>2417</v>
      </c>
      <c r="E626" s="45">
        <v>52</v>
      </c>
      <c r="F626" s="45">
        <v>11505</v>
      </c>
      <c r="G626" s="45">
        <v>3137</v>
      </c>
      <c r="H626" s="45">
        <v>6834</v>
      </c>
      <c r="I626" s="45">
        <v>1534</v>
      </c>
    </row>
    <row r="627" spans="1:9" x14ac:dyDescent="0.2">
      <c r="A627" s="45"/>
      <c r="B627" s="45" t="s">
        <v>171</v>
      </c>
      <c r="C627" s="45">
        <v>4420</v>
      </c>
      <c r="D627" s="45">
        <v>4371</v>
      </c>
      <c r="E627" s="45">
        <v>49</v>
      </c>
      <c r="F627" s="45">
        <v>10061</v>
      </c>
      <c r="G627" s="45">
        <v>2836</v>
      </c>
      <c r="H627" s="45">
        <v>5812</v>
      </c>
      <c r="I627" s="45">
        <v>1414</v>
      </c>
    </row>
    <row r="628" spans="1:9" x14ac:dyDescent="0.2">
      <c r="A628" s="45"/>
      <c r="B628" s="45" t="s">
        <v>166</v>
      </c>
      <c r="C628" s="45">
        <v>2135</v>
      </c>
      <c r="D628" s="45">
        <v>2105</v>
      </c>
      <c r="E628" s="45">
        <v>29</v>
      </c>
      <c r="F628" s="45">
        <v>9880</v>
      </c>
      <c r="G628" s="45">
        <v>2601</v>
      </c>
      <c r="H628" s="45">
        <v>5736</v>
      </c>
      <c r="I628" s="45">
        <v>1543</v>
      </c>
    </row>
    <row r="629" spans="1:9" x14ac:dyDescent="0.2">
      <c r="A629" s="45"/>
      <c r="B629" s="45" t="s">
        <v>167</v>
      </c>
      <c r="C629" s="45">
        <v>2440</v>
      </c>
      <c r="D629" s="45">
        <v>2404</v>
      </c>
      <c r="E629" s="45">
        <v>36</v>
      </c>
      <c r="F629" s="45">
        <v>10684</v>
      </c>
      <c r="G629" s="45">
        <v>2861</v>
      </c>
      <c r="H629" s="45">
        <v>6240</v>
      </c>
      <c r="I629" s="45">
        <v>1583</v>
      </c>
    </row>
    <row r="630" spans="1:9" x14ac:dyDescent="0.2">
      <c r="A630" s="45"/>
      <c r="B630" s="45" t="s">
        <v>172</v>
      </c>
      <c r="C630" s="45">
        <v>2987</v>
      </c>
      <c r="D630" s="45">
        <v>2936</v>
      </c>
      <c r="E630" s="45">
        <v>51</v>
      </c>
      <c r="F630" s="45">
        <v>11122</v>
      </c>
      <c r="G630" s="45">
        <v>3057</v>
      </c>
      <c r="H630" s="45">
        <v>6563</v>
      </c>
      <c r="I630" s="45">
        <v>1502</v>
      </c>
    </row>
    <row r="631" spans="1:9" x14ac:dyDescent="0.2">
      <c r="A631" s="45" t="s">
        <v>30</v>
      </c>
      <c r="B631" s="45" t="s">
        <v>6</v>
      </c>
      <c r="C631" s="45">
        <v>706</v>
      </c>
      <c r="D631" s="45">
        <v>691</v>
      </c>
      <c r="E631" s="45">
        <v>15</v>
      </c>
      <c r="F631" s="45">
        <v>6670</v>
      </c>
      <c r="G631" s="45">
        <v>973</v>
      </c>
      <c r="H631" s="45">
        <v>4434</v>
      </c>
      <c r="I631" s="45">
        <v>1263</v>
      </c>
    </row>
    <row r="632" spans="1:9" x14ac:dyDescent="0.2">
      <c r="A632" s="45"/>
      <c r="B632" s="45" t="s">
        <v>158</v>
      </c>
      <c r="C632" s="45">
        <v>249</v>
      </c>
      <c r="D632" s="45">
        <v>244</v>
      </c>
      <c r="E632" s="45">
        <v>5</v>
      </c>
      <c r="F632" s="45">
        <v>8835</v>
      </c>
      <c r="G632" s="45">
        <v>375</v>
      </c>
      <c r="H632" s="45">
        <v>8138</v>
      </c>
      <c r="I632" s="45">
        <v>321</v>
      </c>
    </row>
    <row r="633" spans="1:9" x14ac:dyDescent="0.2">
      <c r="A633" s="45"/>
      <c r="B633" s="45" t="s">
        <v>159</v>
      </c>
      <c r="C633" s="45">
        <v>69</v>
      </c>
      <c r="D633" s="45">
        <v>69</v>
      </c>
      <c r="E633" s="45" t="s">
        <v>61</v>
      </c>
      <c r="F633" s="45">
        <v>4759</v>
      </c>
      <c r="G633" s="45">
        <v>218</v>
      </c>
      <c r="H633" s="45">
        <v>3578</v>
      </c>
      <c r="I633" s="45">
        <v>962</v>
      </c>
    </row>
    <row r="634" spans="1:9" x14ac:dyDescent="0.2">
      <c r="A634" s="45"/>
      <c r="B634" s="45" t="s">
        <v>160</v>
      </c>
      <c r="C634" s="45">
        <v>93</v>
      </c>
      <c r="D634" s="45">
        <v>88</v>
      </c>
      <c r="E634" s="45">
        <v>5</v>
      </c>
      <c r="F634" s="45">
        <v>2867</v>
      </c>
      <c r="G634" s="45">
        <v>225</v>
      </c>
      <c r="H634" s="45">
        <v>1680</v>
      </c>
      <c r="I634" s="45">
        <v>962</v>
      </c>
    </row>
    <row r="635" spans="1:9" x14ac:dyDescent="0.2">
      <c r="A635" s="45"/>
      <c r="B635" s="45" t="s">
        <v>161</v>
      </c>
      <c r="C635" s="45">
        <v>190</v>
      </c>
      <c r="D635" s="45">
        <v>184</v>
      </c>
      <c r="E635" s="45">
        <v>6</v>
      </c>
      <c r="F635" s="45">
        <v>3820</v>
      </c>
      <c r="G635" s="45">
        <v>429</v>
      </c>
      <c r="H635" s="45">
        <v>2668</v>
      </c>
      <c r="I635" s="45">
        <v>723</v>
      </c>
    </row>
    <row r="636" spans="1:9" x14ac:dyDescent="0.2">
      <c r="A636" s="45"/>
      <c r="B636" s="45" t="s">
        <v>162</v>
      </c>
      <c r="C636" s="45">
        <v>208</v>
      </c>
      <c r="D636" s="45">
        <v>204</v>
      </c>
      <c r="E636" s="45">
        <v>5</v>
      </c>
      <c r="F636" s="45">
        <v>4629</v>
      </c>
      <c r="G636" s="45">
        <v>610</v>
      </c>
      <c r="H636" s="45">
        <v>3122</v>
      </c>
      <c r="I636" s="45">
        <v>896</v>
      </c>
    </row>
    <row r="637" spans="1:9" x14ac:dyDescent="0.2">
      <c r="A637" s="45"/>
      <c r="B637" s="45" t="s">
        <v>163</v>
      </c>
      <c r="C637" s="45">
        <v>245</v>
      </c>
      <c r="D637" s="45">
        <v>245</v>
      </c>
      <c r="E637" s="45" t="s">
        <v>61</v>
      </c>
      <c r="F637" s="45">
        <v>5182</v>
      </c>
      <c r="G637" s="45">
        <v>772</v>
      </c>
      <c r="H637" s="45">
        <v>3153</v>
      </c>
      <c r="I637" s="45">
        <v>1257</v>
      </c>
    </row>
    <row r="638" spans="1:9" x14ac:dyDescent="0.2">
      <c r="A638" s="45"/>
      <c r="B638" s="45" t="s">
        <v>164</v>
      </c>
      <c r="C638" s="45">
        <v>507</v>
      </c>
      <c r="D638" s="45">
        <v>507</v>
      </c>
      <c r="E638" s="45" t="s">
        <v>61</v>
      </c>
      <c r="F638" s="45">
        <v>7549</v>
      </c>
      <c r="G638" s="45">
        <v>1139</v>
      </c>
      <c r="H638" s="45">
        <v>4612</v>
      </c>
      <c r="I638" s="45">
        <v>1799</v>
      </c>
    </row>
    <row r="639" spans="1:9" x14ac:dyDescent="0.2">
      <c r="A639" s="45"/>
      <c r="B639" s="45" t="s">
        <v>165</v>
      </c>
      <c r="C639" s="45">
        <v>958</v>
      </c>
      <c r="D639" s="45">
        <v>950</v>
      </c>
      <c r="E639" s="45">
        <v>9</v>
      </c>
      <c r="F639" s="45">
        <v>10924</v>
      </c>
      <c r="G639" s="45">
        <v>1838</v>
      </c>
      <c r="H639" s="45">
        <v>7159</v>
      </c>
      <c r="I639" s="45">
        <v>1927</v>
      </c>
    </row>
    <row r="640" spans="1:9" x14ac:dyDescent="0.2">
      <c r="A640" s="45"/>
      <c r="B640" s="45" t="s">
        <v>170</v>
      </c>
      <c r="C640" s="45">
        <v>2061</v>
      </c>
      <c r="D640" s="45">
        <v>2026</v>
      </c>
      <c r="E640" s="45">
        <v>35</v>
      </c>
      <c r="F640" s="45">
        <v>13048</v>
      </c>
      <c r="G640" s="45">
        <v>2492</v>
      </c>
      <c r="H640" s="45">
        <v>8584</v>
      </c>
      <c r="I640" s="45">
        <v>1971</v>
      </c>
    </row>
    <row r="641" spans="1:9" x14ac:dyDescent="0.2">
      <c r="A641" s="45"/>
      <c r="B641" s="45" t="s">
        <v>171</v>
      </c>
      <c r="C641" s="45">
        <v>4560</v>
      </c>
      <c r="D641" s="45">
        <v>4394</v>
      </c>
      <c r="E641" s="45">
        <v>166</v>
      </c>
      <c r="F641" s="45">
        <v>10123</v>
      </c>
      <c r="G641" s="45">
        <v>1946</v>
      </c>
      <c r="H641" s="45">
        <v>6643</v>
      </c>
      <c r="I641" s="45">
        <v>1533</v>
      </c>
    </row>
    <row r="642" spans="1:9" x14ac:dyDescent="0.2">
      <c r="A642" s="45"/>
      <c r="B642" s="45" t="s">
        <v>166</v>
      </c>
      <c r="C642" s="45">
        <v>2105</v>
      </c>
      <c r="D642" s="45">
        <v>2054</v>
      </c>
      <c r="E642" s="45">
        <v>51</v>
      </c>
      <c r="F642" s="45">
        <v>11537</v>
      </c>
      <c r="G642" s="45">
        <v>2100</v>
      </c>
      <c r="H642" s="45">
        <v>7575</v>
      </c>
      <c r="I642" s="45">
        <v>1862</v>
      </c>
    </row>
    <row r="643" spans="1:9" x14ac:dyDescent="0.2">
      <c r="A643" s="45"/>
      <c r="B643" s="45" t="s">
        <v>167</v>
      </c>
      <c r="C643" s="45">
        <v>2417</v>
      </c>
      <c r="D643" s="45">
        <v>2359</v>
      </c>
      <c r="E643" s="45">
        <v>58</v>
      </c>
      <c r="F643" s="45">
        <v>12027</v>
      </c>
      <c r="G643" s="45">
        <v>2232</v>
      </c>
      <c r="H643" s="45">
        <v>7878</v>
      </c>
      <c r="I643" s="45">
        <v>1917</v>
      </c>
    </row>
    <row r="644" spans="1:9" x14ac:dyDescent="0.2">
      <c r="A644" s="45"/>
      <c r="B644" s="45" t="s">
        <v>172</v>
      </c>
      <c r="C644" s="45">
        <v>2960</v>
      </c>
      <c r="D644" s="45">
        <v>2878</v>
      </c>
      <c r="E644" s="45">
        <v>82</v>
      </c>
      <c r="F644" s="45">
        <v>11995</v>
      </c>
      <c r="G644" s="45">
        <v>2296</v>
      </c>
      <c r="H644" s="45">
        <v>7886</v>
      </c>
      <c r="I644" s="45">
        <v>1814</v>
      </c>
    </row>
    <row r="645" spans="1:9" x14ac:dyDescent="0.2">
      <c r="A645" s="45" t="s">
        <v>111</v>
      </c>
      <c r="B645" s="45"/>
      <c r="C645" s="45"/>
      <c r="D645" s="45"/>
      <c r="E645" s="45"/>
      <c r="F645" s="45"/>
      <c r="G645" s="45"/>
      <c r="H645" s="45"/>
      <c r="I645" s="45"/>
    </row>
    <row r="646" spans="1:9" x14ac:dyDescent="0.2">
      <c r="A646" s="45" t="s">
        <v>6</v>
      </c>
      <c r="B646" s="45" t="s">
        <v>6</v>
      </c>
      <c r="C646" s="45">
        <v>654</v>
      </c>
      <c r="D646" s="45">
        <v>643</v>
      </c>
      <c r="E646" s="45">
        <v>11</v>
      </c>
      <c r="F646" s="45">
        <v>5690</v>
      </c>
      <c r="G646" s="45">
        <v>941</v>
      </c>
      <c r="H646" s="45">
        <v>3637</v>
      </c>
      <c r="I646" s="45">
        <v>1112</v>
      </c>
    </row>
    <row r="647" spans="1:9" x14ac:dyDescent="0.2">
      <c r="A647" s="45"/>
      <c r="B647" s="45" t="s">
        <v>158</v>
      </c>
      <c r="C647" s="45">
        <v>255</v>
      </c>
      <c r="D647" s="45">
        <v>255</v>
      </c>
      <c r="E647" s="45" t="s">
        <v>61</v>
      </c>
      <c r="F647" s="45">
        <v>5336</v>
      </c>
      <c r="G647" s="45">
        <v>470</v>
      </c>
      <c r="H647" s="45">
        <v>4781</v>
      </c>
      <c r="I647" s="45">
        <v>84</v>
      </c>
    </row>
    <row r="648" spans="1:9" x14ac:dyDescent="0.2">
      <c r="A648" s="45"/>
      <c r="B648" s="45" t="s">
        <v>159</v>
      </c>
      <c r="C648" s="45">
        <v>80</v>
      </c>
      <c r="D648" s="45">
        <v>80</v>
      </c>
      <c r="E648" s="45" t="s">
        <v>61</v>
      </c>
      <c r="F648" s="45">
        <v>3769</v>
      </c>
      <c r="G648" s="45">
        <v>219</v>
      </c>
      <c r="H648" s="45">
        <v>3069</v>
      </c>
      <c r="I648" s="45">
        <v>481</v>
      </c>
    </row>
    <row r="649" spans="1:9" x14ac:dyDescent="0.2">
      <c r="A649" s="45"/>
      <c r="B649" s="45" t="s">
        <v>160</v>
      </c>
      <c r="C649" s="45">
        <v>96</v>
      </c>
      <c r="D649" s="45">
        <v>96</v>
      </c>
      <c r="E649" s="45" t="s">
        <v>61</v>
      </c>
      <c r="F649" s="45">
        <v>2404</v>
      </c>
      <c r="G649" s="45">
        <v>260</v>
      </c>
      <c r="H649" s="45">
        <v>1452</v>
      </c>
      <c r="I649" s="45">
        <v>692</v>
      </c>
    </row>
    <row r="650" spans="1:9" x14ac:dyDescent="0.2">
      <c r="A650" s="45"/>
      <c r="B650" s="45" t="s">
        <v>161</v>
      </c>
      <c r="C650" s="45">
        <v>148</v>
      </c>
      <c r="D650" s="45">
        <v>140</v>
      </c>
      <c r="E650" s="45">
        <v>8</v>
      </c>
      <c r="F650" s="45">
        <v>2595</v>
      </c>
      <c r="G650" s="45">
        <v>370</v>
      </c>
      <c r="H650" s="45">
        <v>1541</v>
      </c>
      <c r="I650" s="45">
        <v>684</v>
      </c>
    </row>
    <row r="651" spans="1:9" x14ac:dyDescent="0.2">
      <c r="A651" s="45"/>
      <c r="B651" s="45" t="s">
        <v>162</v>
      </c>
      <c r="C651" s="45">
        <v>194</v>
      </c>
      <c r="D651" s="45">
        <v>186</v>
      </c>
      <c r="E651" s="45">
        <v>7</v>
      </c>
      <c r="F651" s="45">
        <v>3488</v>
      </c>
      <c r="G651" s="45">
        <v>484</v>
      </c>
      <c r="H651" s="45">
        <v>2289</v>
      </c>
      <c r="I651" s="45">
        <v>715</v>
      </c>
    </row>
    <row r="652" spans="1:9" x14ac:dyDescent="0.2">
      <c r="A652" s="45"/>
      <c r="B652" s="45" t="s">
        <v>163</v>
      </c>
      <c r="C652" s="45">
        <v>309</v>
      </c>
      <c r="D652" s="45">
        <v>306</v>
      </c>
      <c r="E652" s="45">
        <v>3</v>
      </c>
      <c r="F652" s="45">
        <v>4320</v>
      </c>
      <c r="G652" s="45">
        <v>660</v>
      </c>
      <c r="H652" s="45">
        <v>2783</v>
      </c>
      <c r="I652" s="45">
        <v>877</v>
      </c>
    </row>
    <row r="653" spans="1:9" x14ac:dyDescent="0.2">
      <c r="A653" s="45"/>
      <c r="B653" s="45" t="s">
        <v>164</v>
      </c>
      <c r="C653" s="45">
        <v>560</v>
      </c>
      <c r="D653" s="45">
        <v>550</v>
      </c>
      <c r="E653" s="45">
        <v>9</v>
      </c>
      <c r="F653" s="45">
        <v>6007</v>
      </c>
      <c r="G653" s="45">
        <v>1065</v>
      </c>
      <c r="H653" s="45">
        <v>3692</v>
      </c>
      <c r="I653" s="45">
        <v>1249</v>
      </c>
    </row>
    <row r="654" spans="1:9" x14ac:dyDescent="0.2">
      <c r="A654" s="45"/>
      <c r="B654" s="45" t="s">
        <v>165</v>
      </c>
      <c r="C654" s="45">
        <v>1066</v>
      </c>
      <c r="D654" s="45">
        <v>1038</v>
      </c>
      <c r="E654" s="45">
        <v>28</v>
      </c>
      <c r="F654" s="45">
        <v>9729</v>
      </c>
      <c r="G654" s="45">
        <v>1795</v>
      </c>
      <c r="H654" s="45">
        <v>5720</v>
      </c>
      <c r="I654" s="45">
        <v>2215</v>
      </c>
    </row>
    <row r="655" spans="1:9" x14ac:dyDescent="0.2">
      <c r="A655" s="45"/>
      <c r="B655" s="45" t="s">
        <v>170</v>
      </c>
      <c r="C655" s="45">
        <v>1995</v>
      </c>
      <c r="D655" s="45">
        <v>1969</v>
      </c>
      <c r="E655" s="45">
        <v>26</v>
      </c>
      <c r="F655" s="45">
        <v>12678</v>
      </c>
      <c r="G655" s="45">
        <v>2527</v>
      </c>
      <c r="H655" s="45">
        <v>8099</v>
      </c>
      <c r="I655" s="45">
        <v>2052</v>
      </c>
    </row>
    <row r="656" spans="1:9" x14ac:dyDescent="0.2">
      <c r="A656" s="45"/>
      <c r="B656" s="45" t="s">
        <v>171</v>
      </c>
      <c r="C656" s="45">
        <v>3802</v>
      </c>
      <c r="D656" s="45">
        <v>3767</v>
      </c>
      <c r="E656" s="45">
        <v>35</v>
      </c>
      <c r="F656" s="45">
        <v>9872</v>
      </c>
      <c r="G656" s="45">
        <v>2101</v>
      </c>
      <c r="H656" s="45">
        <v>5966</v>
      </c>
      <c r="I656" s="45">
        <v>1805</v>
      </c>
    </row>
    <row r="657" spans="1:9" x14ac:dyDescent="0.2">
      <c r="A657" s="45"/>
      <c r="B657" s="45" t="s">
        <v>166</v>
      </c>
      <c r="C657" s="45">
        <v>1835</v>
      </c>
      <c r="D657" s="45">
        <v>1806</v>
      </c>
      <c r="E657" s="45">
        <v>28</v>
      </c>
      <c r="F657" s="45">
        <v>10826</v>
      </c>
      <c r="G657" s="45">
        <v>2109</v>
      </c>
      <c r="H657" s="45">
        <v>6625</v>
      </c>
      <c r="I657" s="45">
        <v>2091</v>
      </c>
    </row>
    <row r="658" spans="1:9" x14ac:dyDescent="0.2">
      <c r="A658" s="45"/>
      <c r="B658" s="45" t="s">
        <v>167</v>
      </c>
      <c r="C658" s="45">
        <v>2087</v>
      </c>
      <c r="D658" s="45">
        <v>2058</v>
      </c>
      <c r="E658" s="45">
        <v>28</v>
      </c>
      <c r="F658" s="45">
        <v>11460</v>
      </c>
      <c r="G658" s="45">
        <v>2265</v>
      </c>
      <c r="H658" s="45">
        <v>7031</v>
      </c>
      <c r="I658" s="45">
        <v>2163</v>
      </c>
    </row>
    <row r="659" spans="1:9" x14ac:dyDescent="0.2">
      <c r="A659" s="45"/>
      <c r="B659" s="45" t="s">
        <v>172</v>
      </c>
      <c r="C659" s="45">
        <v>2540</v>
      </c>
      <c r="D659" s="45">
        <v>2511</v>
      </c>
      <c r="E659" s="45">
        <v>29</v>
      </c>
      <c r="F659" s="45">
        <v>11832</v>
      </c>
      <c r="G659" s="45">
        <v>2398</v>
      </c>
      <c r="H659" s="45">
        <v>7456</v>
      </c>
      <c r="I659" s="45">
        <v>1977</v>
      </c>
    </row>
    <row r="660" spans="1:9" x14ac:dyDescent="0.2">
      <c r="A660" s="45" t="s">
        <v>29</v>
      </c>
      <c r="B660" s="45" t="s">
        <v>6</v>
      </c>
      <c r="C660" s="45">
        <v>642</v>
      </c>
      <c r="D660" s="45">
        <v>630</v>
      </c>
      <c r="E660" s="45">
        <v>12</v>
      </c>
      <c r="F660" s="45">
        <v>4831</v>
      </c>
      <c r="G660" s="45">
        <v>902</v>
      </c>
      <c r="H660" s="45">
        <v>3087</v>
      </c>
      <c r="I660" s="45">
        <v>843</v>
      </c>
    </row>
    <row r="661" spans="1:9" x14ac:dyDescent="0.2">
      <c r="A661" s="45"/>
      <c r="B661" s="45" t="s">
        <v>158</v>
      </c>
      <c r="C661" s="45">
        <v>280</v>
      </c>
      <c r="D661" s="45">
        <v>280</v>
      </c>
      <c r="E661" s="45" t="s">
        <v>61</v>
      </c>
      <c r="F661" s="45">
        <v>5668</v>
      </c>
      <c r="G661" s="45">
        <v>524</v>
      </c>
      <c r="H661" s="45">
        <v>4979</v>
      </c>
      <c r="I661" s="45">
        <v>164</v>
      </c>
    </row>
    <row r="662" spans="1:9" x14ac:dyDescent="0.2">
      <c r="A662" s="45"/>
      <c r="B662" s="45" t="s">
        <v>159</v>
      </c>
      <c r="C662" s="45">
        <v>90</v>
      </c>
      <c r="D662" s="45">
        <v>90</v>
      </c>
      <c r="E662" s="45" t="s">
        <v>61</v>
      </c>
      <c r="F662" s="45">
        <v>3633</v>
      </c>
      <c r="G662" s="45">
        <v>247</v>
      </c>
      <c r="H662" s="45">
        <v>3098</v>
      </c>
      <c r="I662" s="45">
        <v>288</v>
      </c>
    </row>
    <row r="663" spans="1:9" x14ac:dyDescent="0.2">
      <c r="A663" s="45"/>
      <c r="B663" s="45" t="s">
        <v>160</v>
      </c>
      <c r="C663" s="45">
        <v>87</v>
      </c>
      <c r="D663" s="45">
        <v>87</v>
      </c>
      <c r="E663" s="45" t="s">
        <v>61</v>
      </c>
      <c r="F663" s="45">
        <v>1914</v>
      </c>
      <c r="G663" s="45">
        <v>226</v>
      </c>
      <c r="H663" s="45">
        <v>1044</v>
      </c>
      <c r="I663" s="45">
        <v>644</v>
      </c>
    </row>
    <row r="664" spans="1:9" x14ac:dyDescent="0.2">
      <c r="A664" s="45"/>
      <c r="B664" s="45" t="s">
        <v>161</v>
      </c>
      <c r="C664" s="45">
        <v>105</v>
      </c>
      <c r="D664" s="45">
        <v>103</v>
      </c>
      <c r="E664" s="45">
        <v>2</v>
      </c>
      <c r="F664" s="45">
        <v>1937</v>
      </c>
      <c r="G664" s="45">
        <v>212</v>
      </c>
      <c r="H664" s="45">
        <v>1199</v>
      </c>
      <c r="I664" s="45">
        <v>525</v>
      </c>
    </row>
    <row r="665" spans="1:9" x14ac:dyDescent="0.2">
      <c r="A665" s="45"/>
      <c r="B665" s="45" t="s">
        <v>162</v>
      </c>
      <c r="C665" s="45">
        <v>171</v>
      </c>
      <c r="D665" s="45">
        <v>169</v>
      </c>
      <c r="E665" s="45">
        <v>2</v>
      </c>
      <c r="F665" s="45">
        <v>2629</v>
      </c>
      <c r="G665" s="45">
        <v>355</v>
      </c>
      <c r="H665" s="45">
        <v>1811</v>
      </c>
      <c r="I665" s="45">
        <v>463</v>
      </c>
    </row>
    <row r="666" spans="1:9" x14ac:dyDescent="0.2">
      <c r="A666" s="45"/>
      <c r="B666" s="45" t="s">
        <v>163</v>
      </c>
      <c r="C666" s="45">
        <v>350</v>
      </c>
      <c r="D666" s="45">
        <v>345</v>
      </c>
      <c r="E666" s="45">
        <v>5</v>
      </c>
      <c r="F666" s="45">
        <v>3316</v>
      </c>
      <c r="G666" s="45">
        <v>572</v>
      </c>
      <c r="H666" s="45">
        <v>2206</v>
      </c>
      <c r="I666" s="45">
        <v>538</v>
      </c>
    </row>
    <row r="667" spans="1:9" x14ac:dyDescent="0.2">
      <c r="A667" s="45"/>
      <c r="B667" s="45" t="s">
        <v>164</v>
      </c>
      <c r="C667" s="45">
        <v>657</v>
      </c>
      <c r="D667" s="45">
        <v>638</v>
      </c>
      <c r="E667" s="45">
        <v>18</v>
      </c>
      <c r="F667" s="45">
        <v>5337</v>
      </c>
      <c r="G667" s="45">
        <v>1058</v>
      </c>
      <c r="H667" s="45">
        <v>3204</v>
      </c>
      <c r="I667" s="45">
        <v>1076</v>
      </c>
    </row>
    <row r="668" spans="1:9" x14ac:dyDescent="0.2">
      <c r="A668" s="45"/>
      <c r="B668" s="45" t="s">
        <v>165</v>
      </c>
      <c r="C668" s="45">
        <v>1244</v>
      </c>
      <c r="D668" s="45">
        <v>1212</v>
      </c>
      <c r="E668" s="45">
        <v>33</v>
      </c>
      <c r="F668" s="45">
        <v>8406</v>
      </c>
      <c r="G668" s="45">
        <v>1912</v>
      </c>
      <c r="H668" s="45">
        <v>4998</v>
      </c>
      <c r="I668" s="45">
        <v>1496</v>
      </c>
    </row>
    <row r="669" spans="1:9" x14ac:dyDescent="0.2">
      <c r="A669" s="45"/>
      <c r="B669" s="45" t="s">
        <v>170</v>
      </c>
      <c r="C669" s="45">
        <v>2209</v>
      </c>
      <c r="D669" s="45">
        <v>2173</v>
      </c>
      <c r="E669" s="45">
        <v>36</v>
      </c>
      <c r="F669" s="45">
        <v>12176</v>
      </c>
      <c r="G669" s="45">
        <v>2826</v>
      </c>
      <c r="H669" s="45">
        <v>7432</v>
      </c>
      <c r="I669" s="45">
        <v>1918</v>
      </c>
    </row>
    <row r="670" spans="1:9" x14ac:dyDescent="0.2">
      <c r="A670" s="45"/>
      <c r="B670" s="45" t="s">
        <v>171</v>
      </c>
      <c r="C670" s="45">
        <v>4031</v>
      </c>
      <c r="D670" s="45">
        <v>3968</v>
      </c>
      <c r="E670" s="45">
        <v>63</v>
      </c>
      <c r="F670" s="45">
        <v>11222</v>
      </c>
      <c r="G670" s="45">
        <v>2833</v>
      </c>
      <c r="H670" s="45">
        <v>6127</v>
      </c>
      <c r="I670" s="45">
        <v>2262</v>
      </c>
    </row>
    <row r="671" spans="1:9" x14ac:dyDescent="0.2">
      <c r="A671" s="45"/>
      <c r="B671" s="45" t="s">
        <v>166</v>
      </c>
      <c r="C671" s="45">
        <v>1923</v>
      </c>
      <c r="D671" s="45">
        <v>1885</v>
      </c>
      <c r="E671" s="45">
        <v>38</v>
      </c>
      <c r="F671" s="45">
        <v>10103</v>
      </c>
      <c r="G671" s="45">
        <v>2352</v>
      </c>
      <c r="H671" s="45">
        <v>6012</v>
      </c>
      <c r="I671" s="45">
        <v>1739</v>
      </c>
    </row>
    <row r="672" spans="1:9" x14ac:dyDescent="0.2">
      <c r="A672" s="45"/>
      <c r="B672" s="45" t="s">
        <v>167</v>
      </c>
      <c r="C672" s="45">
        <v>2183</v>
      </c>
      <c r="D672" s="45">
        <v>2144</v>
      </c>
      <c r="E672" s="45">
        <v>39</v>
      </c>
      <c r="F672" s="45">
        <v>10909</v>
      </c>
      <c r="G672" s="45">
        <v>2586</v>
      </c>
      <c r="H672" s="45">
        <v>6434</v>
      </c>
      <c r="I672" s="45">
        <v>1890</v>
      </c>
    </row>
    <row r="673" spans="1:9" x14ac:dyDescent="0.2">
      <c r="A673" s="45"/>
      <c r="B673" s="45" t="s">
        <v>172</v>
      </c>
      <c r="C673" s="45">
        <v>2657</v>
      </c>
      <c r="D673" s="45">
        <v>2614</v>
      </c>
      <c r="E673" s="45">
        <v>43</v>
      </c>
      <c r="F673" s="45">
        <v>11941</v>
      </c>
      <c r="G673" s="45">
        <v>2828</v>
      </c>
      <c r="H673" s="45">
        <v>7111</v>
      </c>
      <c r="I673" s="45">
        <v>2002</v>
      </c>
    </row>
    <row r="674" spans="1:9" x14ac:dyDescent="0.2">
      <c r="A674" s="45" t="s">
        <v>30</v>
      </c>
      <c r="B674" s="45" t="s">
        <v>6</v>
      </c>
      <c r="C674" s="45">
        <v>666</v>
      </c>
      <c r="D674" s="45">
        <v>657</v>
      </c>
      <c r="E674" s="45">
        <v>9</v>
      </c>
      <c r="F674" s="45">
        <v>6538</v>
      </c>
      <c r="G674" s="45">
        <v>980</v>
      </c>
      <c r="H674" s="45">
        <v>4180</v>
      </c>
      <c r="I674" s="45">
        <v>1378</v>
      </c>
    </row>
    <row r="675" spans="1:9" x14ac:dyDescent="0.2">
      <c r="A675" s="45"/>
      <c r="B675" s="45" t="s">
        <v>158</v>
      </c>
      <c r="C675" s="45">
        <v>229</v>
      </c>
      <c r="D675" s="45">
        <v>229</v>
      </c>
      <c r="E675" s="45" t="s">
        <v>61</v>
      </c>
      <c r="F675" s="45">
        <v>4988</v>
      </c>
      <c r="G675" s="45">
        <v>414</v>
      </c>
      <c r="H675" s="45">
        <v>4574</v>
      </c>
      <c r="I675" s="45" t="s">
        <v>61</v>
      </c>
    </row>
    <row r="676" spans="1:9" x14ac:dyDescent="0.2">
      <c r="A676" s="45"/>
      <c r="B676" s="45" t="s">
        <v>159</v>
      </c>
      <c r="C676" s="45">
        <v>68</v>
      </c>
      <c r="D676" s="45">
        <v>68</v>
      </c>
      <c r="E676" s="45" t="s">
        <v>61</v>
      </c>
      <c r="F676" s="45">
        <v>3911</v>
      </c>
      <c r="G676" s="45">
        <v>189</v>
      </c>
      <c r="H676" s="45">
        <v>3040</v>
      </c>
      <c r="I676" s="45">
        <v>683</v>
      </c>
    </row>
    <row r="677" spans="1:9" x14ac:dyDescent="0.2">
      <c r="A677" s="45"/>
      <c r="B677" s="45" t="s">
        <v>160</v>
      </c>
      <c r="C677" s="45">
        <v>106</v>
      </c>
      <c r="D677" s="45">
        <v>106</v>
      </c>
      <c r="E677" s="45" t="s">
        <v>61</v>
      </c>
      <c r="F677" s="45">
        <v>2922</v>
      </c>
      <c r="G677" s="45">
        <v>296</v>
      </c>
      <c r="H677" s="45">
        <v>1883</v>
      </c>
      <c r="I677" s="45">
        <v>742</v>
      </c>
    </row>
    <row r="678" spans="1:9" x14ac:dyDescent="0.2">
      <c r="A678" s="45"/>
      <c r="B678" s="45" t="s">
        <v>161</v>
      </c>
      <c r="C678" s="45">
        <v>196</v>
      </c>
      <c r="D678" s="45">
        <v>182</v>
      </c>
      <c r="E678" s="45">
        <v>14</v>
      </c>
      <c r="F678" s="45">
        <v>3310</v>
      </c>
      <c r="G678" s="45">
        <v>541</v>
      </c>
      <c r="H678" s="45">
        <v>1913</v>
      </c>
      <c r="I678" s="45">
        <v>856</v>
      </c>
    </row>
    <row r="679" spans="1:9" x14ac:dyDescent="0.2">
      <c r="A679" s="45"/>
      <c r="B679" s="45" t="s">
        <v>162</v>
      </c>
      <c r="C679" s="45">
        <v>218</v>
      </c>
      <c r="D679" s="45">
        <v>204</v>
      </c>
      <c r="E679" s="45">
        <v>13</v>
      </c>
      <c r="F679" s="45">
        <v>4398</v>
      </c>
      <c r="G679" s="45">
        <v>621</v>
      </c>
      <c r="H679" s="45">
        <v>2795</v>
      </c>
      <c r="I679" s="45">
        <v>982</v>
      </c>
    </row>
    <row r="680" spans="1:9" x14ac:dyDescent="0.2">
      <c r="A680" s="45"/>
      <c r="B680" s="45" t="s">
        <v>163</v>
      </c>
      <c r="C680" s="45">
        <v>265</v>
      </c>
      <c r="D680" s="45">
        <v>265</v>
      </c>
      <c r="E680" s="45" t="s">
        <v>61</v>
      </c>
      <c r="F680" s="45">
        <v>5384</v>
      </c>
      <c r="G680" s="45">
        <v>754</v>
      </c>
      <c r="H680" s="45">
        <v>3394</v>
      </c>
      <c r="I680" s="45">
        <v>1236</v>
      </c>
    </row>
    <row r="681" spans="1:9" x14ac:dyDescent="0.2">
      <c r="A681" s="45"/>
      <c r="B681" s="45" t="s">
        <v>164</v>
      </c>
      <c r="C681" s="45">
        <v>457</v>
      </c>
      <c r="D681" s="45">
        <v>457</v>
      </c>
      <c r="E681" s="45" t="s">
        <v>61</v>
      </c>
      <c r="F681" s="45">
        <v>6717</v>
      </c>
      <c r="G681" s="45">
        <v>1073</v>
      </c>
      <c r="H681" s="45">
        <v>4211</v>
      </c>
      <c r="I681" s="45">
        <v>1433</v>
      </c>
    </row>
    <row r="682" spans="1:9" x14ac:dyDescent="0.2">
      <c r="A682" s="45"/>
      <c r="B682" s="45" t="s">
        <v>165</v>
      </c>
      <c r="C682" s="45">
        <v>901</v>
      </c>
      <c r="D682" s="45">
        <v>877</v>
      </c>
      <c r="E682" s="45">
        <v>24</v>
      </c>
      <c r="F682" s="45">
        <v>10957</v>
      </c>
      <c r="G682" s="45">
        <v>1686</v>
      </c>
      <c r="H682" s="45">
        <v>6389</v>
      </c>
      <c r="I682" s="45">
        <v>2882</v>
      </c>
    </row>
    <row r="683" spans="1:9" x14ac:dyDescent="0.2">
      <c r="A683" s="45"/>
      <c r="B683" s="45" t="s">
        <v>170</v>
      </c>
      <c r="C683" s="45">
        <v>1827</v>
      </c>
      <c r="D683" s="45">
        <v>1809</v>
      </c>
      <c r="E683" s="45">
        <v>18</v>
      </c>
      <c r="F683" s="45">
        <v>13073</v>
      </c>
      <c r="G683" s="45">
        <v>2291</v>
      </c>
      <c r="H683" s="45">
        <v>8624</v>
      </c>
      <c r="I683" s="45">
        <v>2157</v>
      </c>
    </row>
    <row r="684" spans="1:9" x14ac:dyDescent="0.2">
      <c r="A684" s="45"/>
      <c r="B684" s="45" t="s">
        <v>171</v>
      </c>
      <c r="C684" s="45">
        <v>3688</v>
      </c>
      <c r="D684" s="45">
        <v>3667</v>
      </c>
      <c r="E684" s="45">
        <v>21</v>
      </c>
      <c r="F684" s="45">
        <v>9200</v>
      </c>
      <c r="G684" s="45">
        <v>1736</v>
      </c>
      <c r="H684" s="45">
        <v>5886</v>
      </c>
      <c r="I684" s="45">
        <v>1578</v>
      </c>
    </row>
    <row r="685" spans="1:9" x14ac:dyDescent="0.2">
      <c r="A685" s="45"/>
      <c r="B685" s="45" t="s">
        <v>166</v>
      </c>
      <c r="C685" s="45">
        <v>1765</v>
      </c>
      <c r="D685" s="45">
        <v>1744</v>
      </c>
      <c r="E685" s="45">
        <v>21</v>
      </c>
      <c r="F685" s="45">
        <v>11401</v>
      </c>
      <c r="G685" s="45">
        <v>1917</v>
      </c>
      <c r="H685" s="45">
        <v>7113</v>
      </c>
      <c r="I685" s="45">
        <v>2371</v>
      </c>
    </row>
    <row r="686" spans="1:9" x14ac:dyDescent="0.2">
      <c r="A686" s="45"/>
      <c r="B686" s="45" t="s">
        <v>167</v>
      </c>
      <c r="C686" s="45">
        <v>2014</v>
      </c>
      <c r="D686" s="45">
        <v>1993</v>
      </c>
      <c r="E686" s="45">
        <v>21</v>
      </c>
      <c r="F686" s="45">
        <v>11874</v>
      </c>
      <c r="G686" s="45">
        <v>2024</v>
      </c>
      <c r="H686" s="45">
        <v>7481</v>
      </c>
      <c r="I686" s="45">
        <v>2369</v>
      </c>
    </row>
    <row r="687" spans="1:9" x14ac:dyDescent="0.2">
      <c r="A687" s="45"/>
      <c r="B687" s="45" t="s">
        <v>172</v>
      </c>
      <c r="C687" s="45">
        <v>2459</v>
      </c>
      <c r="D687" s="45">
        <v>2440</v>
      </c>
      <c r="E687" s="45">
        <v>19</v>
      </c>
      <c r="F687" s="45">
        <v>11757</v>
      </c>
      <c r="G687" s="45">
        <v>2103</v>
      </c>
      <c r="H687" s="45">
        <v>7694</v>
      </c>
      <c r="I687" s="45">
        <v>1960</v>
      </c>
    </row>
    <row r="688" spans="1:9" x14ac:dyDescent="0.2">
      <c r="A688" s="45" t="s">
        <v>112</v>
      </c>
      <c r="B688" s="45"/>
      <c r="C688" s="45"/>
      <c r="D688" s="45"/>
      <c r="E688" s="45"/>
      <c r="F688" s="45"/>
      <c r="G688" s="45"/>
      <c r="H688" s="45"/>
      <c r="I688" s="45"/>
    </row>
    <row r="689" spans="1:9" x14ac:dyDescent="0.2">
      <c r="A689" s="45" t="s">
        <v>6</v>
      </c>
      <c r="B689" s="45" t="s">
        <v>6</v>
      </c>
      <c r="C689" s="45">
        <v>963</v>
      </c>
      <c r="D689" s="45">
        <v>951</v>
      </c>
      <c r="E689" s="45">
        <v>12</v>
      </c>
      <c r="F689" s="45">
        <v>5138</v>
      </c>
      <c r="G689" s="45">
        <v>1273</v>
      </c>
      <c r="H689" s="45">
        <v>3055</v>
      </c>
      <c r="I689" s="45">
        <v>811</v>
      </c>
    </row>
    <row r="690" spans="1:9" x14ac:dyDescent="0.2">
      <c r="A690" s="45"/>
      <c r="B690" s="45" t="s">
        <v>158</v>
      </c>
      <c r="C690" s="45">
        <v>282</v>
      </c>
      <c r="D690" s="45">
        <v>282</v>
      </c>
      <c r="E690" s="45" t="s">
        <v>61</v>
      </c>
      <c r="F690" s="45">
        <v>5539</v>
      </c>
      <c r="G690" s="45">
        <v>849</v>
      </c>
      <c r="H690" s="45">
        <v>4617</v>
      </c>
      <c r="I690" s="45">
        <v>72</v>
      </c>
    </row>
    <row r="691" spans="1:9" x14ac:dyDescent="0.2">
      <c r="A691" s="45"/>
      <c r="B691" s="45" t="s">
        <v>159</v>
      </c>
      <c r="C691" s="45">
        <v>86</v>
      </c>
      <c r="D691" s="45">
        <v>86</v>
      </c>
      <c r="E691" s="45" t="s">
        <v>61</v>
      </c>
      <c r="F691" s="45">
        <v>3981</v>
      </c>
      <c r="G691" s="45">
        <v>584</v>
      </c>
      <c r="H691" s="45">
        <v>2404</v>
      </c>
      <c r="I691" s="45">
        <v>992</v>
      </c>
    </row>
    <row r="692" spans="1:9" x14ac:dyDescent="0.2">
      <c r="A692" s="45"/>
      <c r="B692" s="45" t="s">
        <v>160</v>
      </c>
      <c r="C692" s="45">
        <v>130</v>
      </c>
      <c r="D692" s="45">
        <v>130</v>
      </c>
      <c r="E692" s="45" t="s">
        <v>61</v>
      </c>
      <c r="F692" s="45">
        <v>2387</v>
      </c>
      <c r="G692" s="45">
        <v>470</v>
      </c>
      <c r="H692" s="45">
        <v>1257</v>
      </c>
      <c r="I692" s="45">
        <v>660</v>
      </c>
    </row>
    <row r="693" spans="1:9" x14ac:dyDescent="0.2">
      <c r="A693" s="45"/>
      <c r="B693" s="45" t="s">
        <v>161</v>
      </c>
      <c r="C693" s="45">
        <v>222</v>
      </c>
      <c r="D693" s="45">
        <v>222</v>
      </c>
      <c r="E693" s="45" t="s">
        <v>61</v>
      </c>
      <c r="F693" s="45">
        <v>2680</v>
      </c>
      <c r="G693" s="45">
        <v>552</v>
      </c>
      <c r="H693" s="45">
        <v>1521</v>
      </c>
      <c r="I693" s="45">
        <v>607</v>
      </c>
    </row>
    <row r="694" spans="1:9" x14ac:dyDescent="0.2">
      <c r="A694" s="45"/>
      <c r="B694" s="45" t="s">
        <v>162</v>
      </c>
      <c r="C694" s="45">
        <v>271</v>
      </c>
      <c r="D694" s="45">
        <v>271</v>
      </c>
      <c r="E694" s="45" t="s">
        <v>61</v>
      </c>
      <c r="F694" s="45">
        <v>2766</v>
      </c>
      <c r="G694" s="45">
        <v>585</v>
      </c>
      <c r="H694" s="45">
        <v>1666</v>
      </c>
      <c r="I694" s="45">
        <v>515</v>
      </c>
    </row>
    <row r="695" spans="1:9" x14ac:dyDescent="0.2">
      <c r="A695" s="45"/>
      <c r="B695" s="45" t="s">
        <v>163</v>
      </c>
      <c r="C695" s="45">
        <v>439</v>
      </c>
      <c r="D695" s="45">
        <v>439</v>
      </c>
      <c r="E695" s="45" t="s">
        <v>61</v>
      </c>
      <c r="F695" s="45">
        <v>3348</v>
      </c>
      <c r="G695" s="45">
        <v>842</v>
      </c>
      <c r="H695" s="45">
        <v>1755</v>
      </c>
      <c r="I695" s="45">
        <v>751</v>
      </c>
    </row>
    <row r="696" spans="1:9" x14ac:dyDescent="0.2">
      <c r="A696" s="45"/>
      <c r="B696" s="45" t="s">
        <v>164</v>
      </c>
      <c r="C696" s="45">
        <v>773</v>
      </c>
      <c r="D696" s="45">
        <v>773</v>
      </c>
      <c r="E696" s="45" t="s">
        <v>61</v>
      </c>
      <c r="F696" s="45">
        <v>5004</v>
      </c>
      <c r="G696" s="45">
        <v>1351</v>
      </c>
      <c r="H696" s="45">
        <v>2805</v>
      </c>
      <c r="I696" s="45">
        <v>848</v>
      </c>
    </row>
    <row r="697" spans="1:9" x14ac:dyDescent="0.2">
      <c r="A697" s="45"/>
      <c r="B697" s="45" t="s">
        <v>165</v>
      </c>
      <c r="C697" s="45">
        <v>1298</v>
      </c>
      <c r="D697" s="45">
        <v>1269</v>
      </c>
      <c r="E697" s="45">
        <v>29</v>
      </c>
      <c r="F697" s="45">
        <v>7758</v>
      </c>
      <c r="G697" s="45">
        <v>2116</v>
      </c>
      <c r="H697" s="45">
        <v>4510</v>
      </c>
      <c r="I697" s="45">
        <v>1131</v>
      </c>
    </row>
    <row r="698" spans="1:9" x14ac:dyDescent="0.2">
      <c r="A698" s="45"/>
      <c r="B698" s="45" t="s">
        <v>170</v>
      </c>
      <c r="C698" s="45">
        <v>2380</v>
      </c>
      <c r="D698" s="45">
        <v>2338</v>
      </c>
      <c r="E698" s="45">
        <v>42</v>
      </c>
      <c r="F698" s="45">
        <v>9506</v>
      </c>
      <c r="G698" s="45">
        <v>2732</v>
      </c>
      <c r="H698" s="45">
        <v>5615</v>
      </c>
      <c r="I698" s="45">
        <v>1159</v>
      </c>
    </row>
    <row r="699" spans="1:9" x14ac:dyDescent="0.2">
      <c r="A699" s="45"/>
      <c r="B699" s="45" t="s">
        <v>171</v>
      </c>
      <c r="C699" s="45">
        <v>4179</v>
      </c>
      <c r="D699" s="45">
        <v>4123</v>
      </c>
      <c r="E699" s="45">
        <v>55</v>
      </c>
      <c r="F699" s="45">
        <v>8158</v>
      </c>
      <c r="G699" s="45">
        <v>1930</v>
      </c>
      <c r="H699" s="45">
        <v>5560</v>
      </c>
      <c r="I699" s="45">
        <v>668</v>
      </c>
    </row>
    <row r="700" spans="1:9" x14ac:dyDescent="0.2">
      <c r="A700" s="45"/>
      <c r="B700" s="45" t="s">
        <v>166</v>
      </c>
      <c r="C700" s="45">
        <v>2206</v>
      </c>
      <c r="D700" s="45">
        <v>2168</v>
      </c>
      <c r="E700" s="45">
        <v>38</v>
      </c>
      <c r="F700" s="45">
        <v>8406</v>
      </c>
      <c r="G700" s="45">
        <v>2282</v>
      </c>
      <c r="H700" s="45">
        <v>5074</v>
      </c>
      <c r="I700" s="45">
        <v>1051</v>
      </c>
    </row>
    <row r="701" spans="1:9" x14ac:dyDescent="0.2">
      <c r="A701" s="45"/>
      <c r="B701" s="45" t="s">
        <v>167</v>
      </c>
      <c r="C701" s="45">
        <v>2547</v>
      </c>
      <c r="D701" s="45">
        <v>2501</v>
      </c>
      <c r="E701" s="45">
        <v>46</v>
      </c>
      <c r="F701" s="45">
        <v>8941</v>
      </c>
      <c r="G701" s="45">
        <v>2446</v>
      </c>
      <c r="H701" s="45">
        <v>5467</v>
      </c>
      <c r="I701" s="45">
        <v>1029</v>
      </c>
    </row>
    <row r="702" spans="1:9" x14ac:dyDescent="0.2">
      <c r="A702" s="45"/>
      <c r="B702" s="45" t="s">
        <v>172</v>
      </c>
      <c r="C702" s="45">
        <v>3047</v>
      </c>
      <c r="D702" s="45">
        <v>3000</v>
      </c>
      <c r="E702" s="45">
        <v>47</v>
      </c>
      <c r="F702" s="45">
        <v>9006</v>
      </c>
      <c r="G702" s="45">
        <v>2435</v>
      </c>
      <c r="H702" s="45">
        <v>5594</v>
      </c>
      <c r="I702" s="45">
        <v>977</v>
      </c>
    </row>
    <row r="703" spans="1:9" x14ac:dyDescent="0.2">
      <c r="A703" s="45" t="s">
        <v>29</v>
      </c>
      <c r="B703" s="45" t="s">
        <v>6</v>
      </c>
      <c r="C703" s="45">
        <v>966</v>
      </c>
      <c r="D703" s="45">
        <v>959</v>
      </c>
      <c r="E703" s="45">
        <v>7</v>
      </c>
      <c r="F703" s="45">
        <v>4547</v>
      </c>
      <c r="G703" s="45">
        <v>1247</v>
      </c>
      <c r="H703" s="45">
        <v>2619</v>
      </c>
      <c r="I703" s="45">
        <v>680</v>
      </c>
    </row>
    <row r="704" spans="1:9" x14ac:dyDescent="0.2">
      <c r="A704" s="45"/>
      <c r="B704" s="45" t="s">
        <v>158</v>
      </c>
      <c r="C704" s="45">
        <v>307</v>
      </c>
      <c r="D704" s="45">
        <v>307</v>
      </c>
      <c r="E704" s="45" t="s">
        <v>61</v>
      </c>
      <c r="F704" s="45">
        <v>5579</v>
      </c>
      <c r="G704" s="45">
        <v>899</v>
      </c>
      <c r="H704" s="45">
        <v>4680</v>
      </c>
      <c r="I704" s="45" t="s">
        <v>61</v>
      </c>
    </row>
    <row r="705" spans="1:9" x14ac:dyDescent="0.2">
      <c r="A705" s="45"/>
      <c r="B705" s="45" t="s">
        <v>159</v>
      </c>
      <c r="C705" s="45">
        <v>116</v>
      </c>
      <c r="D705" s="45">
        <v>116</v>
      </c>
      <c r="E705" s="45" t="s">
        <v>61</v>
      </c>
      <c r="F705" s="45">
        <v>3736</v>
      </c>
      <c r="G705" s="45">
        <v>698</v>
      </c>
      <c r="H705" s="45">
        <v>2355</v>
      </c>
      <c r="I705" s="45">
        <v>682</v>
      </c>
    </row>
    <row r="706" spans="1:9" x14ac:dyDescent="0.2">
      <c r="A706" s="45"/>
      <c r="B706" s="45" t="s">
        <v>160</v>
      </c>
      <c r="C706" s="45">
        <v>139</v>
      </c>
      <c r="D706" s="45">
        <v>139</v>
      </c>
      <c r="E706" s="45" t="s">
        <v>61</v>
      </c>
      <c r="F706" s="45">
        <v>1641</v>
      </c>
      <c r="G706" s="45">
        <v>422</v>
      </c>
      <c r="H706" s="45">
        <v>849</v>
      </c>
      <c r="I706" s="45">
        <v>370</v>
      </c>
    </row>
    <row r="707" spans="1:9" x14ac:dyDescent="0.2">
      <c r="A707" s="45"/>
      <c r="B707" s="45" t="s">
        <v>161</v>
      </c>
      <c r="C707" s="45">
        <v>183</v>
      </c>
      <c r="D707" s="45">
        <v>183</v>
      </c>
      <c r="E707" s="45" t="s">
        <v>61</v>
      </c>
      <c r="F707" s="45">
        <v>1844</v>
      </c>
      <c r="G707" s="45">
        <v>371</v>
      </c>
      <c r="H707" s="45">
        <v>1065</v>
      </c>
      <c r="I707" s="45">
        <v>408</v>
      </c>
    </row>
    <row r="708" spans="1:9" x14ac:dyDescent="0.2">
      <c r="A708" s="45"/>
      <c r="B708" s="45" t="s">
        <v>162</v>
      </c>
      <c r="C708" s="45">
        <v>257</v>
      </c>
      <c r="D708" s="45">
        <v>257</v>
      </c>
      <c r="E708" s="45" t="s">
        <v>61</v>
      </c>
      <c r="F708" s="45">
        <v>2299</v>
      </c>
      <c r="G708" s="45">
        <v>461</v>
      </c>
      <c r="H708" s="45">
        <v>1405</v>
      </c>
      <c r="I708" s="45">
        <v>432</v>
      </c>
    </row>
    <row r="709" spans="1:9" x14ac:dyDescent="0.2">
      <c r="A709" s="45"/>
      <c r="B709" s="45" t="s">
        <v>163</v>
      </c>
      <c r="C709" s="45">
        <v>511</v>
      </c>
      <c r="D709" s="45">
        <v>511</v>
      </c>
      <c r="E709" s="45" t="s">
        <v>61</v>
      </c>
      <c r="F709" s="45">
        <v>2949</v>
      </c>
      <c r="G709" s="45">
        <v>774</v>
      </c>
      <c r="H709" s="45">
        <v>1578</v>
      </c>
      <c r="I709" s="45">
        <v>597</v>
      </c>
    </row>
    <row r="710" spans="1:9" x14ac:dyDescent="0.2">
      <c r="A710" s="45"/>
      <c r="B710" s="45" t="s">
        <v>164</v>
      </c>
      <c r="C710" s="45">
        <v>893</v>
      </c>
      <c r="D710" s="45">
        <v>893</v>
      </c>
      <c r="E710" s="45" t="s">
        <v>61</v>
      </c>
      <c r="F710" s="45">
        <v>4221</v>
      </c>
      <c r="G710" s="45">
        <v>1323</v>
      </c>
      <c r="H710" s="45">
        <v>2213</v>
      </c>
      <c r="I710" s="45">
        <v>685</v>
      </c>
    </row>
    <row r="711" spans="1:9" x14ac:dyDescent="0.2">
      <c r="A711" s="45"/>
      <c r="B711" s="45" t="s">
        <v>165</v>
      </c>
      <c r="C711" s="45">
        <v>1628</v>
      </c>
      <c r="D711" s="45">
        <v>1595</v>
      </c>
      <c r="E711" s="45">
        <v>33</v>
      </c>
      <c r="F711" s="45">
        <v>7389</v>
      </c>
      <c r="G711" s="45">
        <v>2188</v>
      </c>
      <c r="H711" s="45">
        <v>4070</v>
      </c>
      <c r="I711" s="45">
        <v>1131</v>
      </c>
    </row>
    <row r="712" spans="1:9" x14ac:dyDescent="0.2">
      <c r="A712" s="45"/>
      <c r="B712" s="45" t="s">
        <v>170</v>
      </c>
      <c r="C712" s="45">
        <v>2635</v>
      </c>
      <c r="D712" s="45">
        <v>2613</v>
      </c>
      <c r="E712" s="45">
        <v>22</v>
      </c>
      <c r="F712" s="45">
        <v>10087</v>
      </c>
      <c r="G712" s="45">
        <v>3125</v>
      </c>
      <c r="H712" s="45">
        <v>5643</v>
      </c>
      <c r="I712" s="45">
        <v>1319</v>
      </c>
    </row>
    <row r="713" spans="1:9" x14ac:dyDescent="0.2">
      <c r="A713" s="45"/>
      <c r="B713" s="45" t="s">
        <v>171</v>
      </c>
      <c r="C713" s="45">
        <v>4673</v>
      </c>
      <c r="D713" s="45">
        <v>4673</v>
      </c>
      <c r="E713" s="45" t="s">
        <v>61</v>
      </c>
      <c r="F713" s="45">
        <v>7892</v>
      </c>
      <c r="G713" s="45">
        <v>2430</v>
      </c>
      <c r="H713" s="45">
        <v>5092</v>
      </c>
      <c r="I713" s="45">
        <v>371</v>
      </c>
    </row>
    <row r="714" spans="1:9" x14ac:dyDescent="0.2">
      <c r="A714" s="45"/>
      <c r="B714" s="45" t="s">
        <v>166</v>
      </c>
      <c r="C714" s="45">
        <v>2363</v>
      </c>
      <c r="D714" s="45">
        <v>2338</v>
      </c>
      <c r="E714" s="45">
        <v>25</v>
      </c>
      <c r="F714" s="45">
        <v>8335</v>
      </c>
      <c r="G714" s="45">
        <v>2525</v>
      </c>
      <c r="H714" s="45">
        <v>4719</v>
      </c>
      <c r="I714" s="45">
        <v>1091</v>
      </c>
    </row>
    <row r="715" spans="1:9" x14ac:dyDescent="0.2">
      <c r="A715" s="45"/>
      <c r="B715" s="45" t="s">
        <v>167</v>
      </c>
      <c r="C715" s="45">
        <v>2716</v>
      </c>
      <c r="D715" s="45">
        <v>2692</v>
      </c>
      <c r="E715" s="45">
        <v>24</v>
      </c>
      <c r="F715" s="45">
        <v>9082</v>
      </c>
      <c r="G715" s="45">
        <v>2795</v>
      </c>
      <c r="H715" s="45">
        <v>5228</v>
      </c>
      <c r="I715" s="45">
        <v>1059</v>
      </c>
    </row>
    <row r="716" spans="1:9" x14ac:dyDescent="0.2">
      <c r="A716" s="45"/>
      <c r="B716" s="45" t="s">
        <v>172</v>
      </c>
      <c r="C716" s="45">
        <v>3228</v>
      </c>
      <c r="D716" s="45">
        <v>3213</v>
      </c>
      <c r="E716" s="45">
        <v>15</v>
      </c>
      <c r="F716" s="45">
        <v>9448</v>
      </c>
      <c r="G716" s="45">
        <v>2922</v>
      </c>
      <c r="H716" s="45">
        <v>5483</v>
      </c>
      <c r="I716" s="45">
        <v>1043</v>
      </c>
    </row>
    <row r="717" spans="1:9" x14ac:dyDescent="0.2">
      <c r="A717" s="45" t="s">
        <v>30</v>
      </c>
      <c r="B717" s="45" t="s">
        <v>6</v>
      </c>
      <c r="C717" s="45">
        <v>960</v>
      </c>
      <c r="D717" s="45">
        <v>943</v>
      </c>
      <c r="E717" s="45">
        <v>17</v>
      </c>
      <c r="F717" s="45">
        <v>5696</v>
      </c>
      <c r="G717" s="45">
        <v>1297</v>
      </c>
      <c r="H717" s="45">
        <v>3466</v>
      </c>
      <c r="I717" s="45">
        <v>933</v>
      </c>
    </row>
    <row r="718" spans="1:9" x14ac:dyDescent="0.2">
      <c r="A718" s="45"/>
      <c r="B718" s="45" t="s">
        <v>158</v>
      </c>
      <c r="C718" s="45">
        <v>255</v>
      </c>
      <c r="D718" s="45">
        <v>255</v>
      </c>
      <c r="E718" s="45" t="s">
        <v>61</v>
      </c>
      <c r="F718" s="45">
        <v>5497</v>
      </c>
      <c r="G718" s="45">
        <v>798</v>
      </c>
      <c r="H718" s="45">
        <v>4551</v>
      </c>
      <c r="I718" s="45">
        <v>148</v>
      </c>
    </row>
    <row r="719" spans="1:9" x14ac:dyDescent="0.2">
      <c r="A719" s="45"/>
      <c r="B719" s="45" t="s">
        <v>159</v>
      </c>
      <c r="C719" s="45">
        <v>55</v>
      </c>
      <c r="D719" s="45">
        <v>55</v>
      </c>
      <c r="E719" s="45" t="s">
        <v>61</v>
      </c>
      <c r="F719" s="45">
        <v>4239</v>
      </c>
      <c r="G719" s="45">
        <v>464</v>
      </c>
      <c r="H719" s="45">
        <v>2457</v>
      </c>
      <c r="I719" s="45">
        <v>1318</v>
      </c>
    </row>
    <row r="720" spans="1:9" x14ac:dyDescent="0.2">
      <c r="A720" s="45"/>
      <c r="B720" s="45" t="s">
        <v>160</v>
      </c>
      <c r="C720" s="45">
        <v>121</v>
      </c>
      <c r="D720" s="45">
        <v>121</v>
      </c>
      <c r="E720" s="45" t="s">
        <v>61</v>
      </c>
      <c r="F720" s="45">
        <v>3196</v>
      </c>
      <c r="G720" s="45">
        <v>522</v>
      </c>
      <c r="H720" s="45">
        <v>1699</v>
      </c>
      <c r="I720" s="45">
        <v>975</v>
      </c>
    </row>
    <row r="721" spans="1:9" x14ac:dyDescent="0.2">
      <c r="A721" s="45"/>
      <c r="B721" s="45" t="s">
        <v>161</v>
      </c>
      <c r="C721" s="45">
        <v>264</v>
      </c>
      <c r="D721" s="45">
        <v>264</v>
      </c>
      <c r="E721" s="45" t="s">
        <v>61</v>
      </c>
      <c r="F721" s="45">
        <v>3577</v>
      </c>
      <c r="G721" s="45">
        <v>748</v>
      </c>
      <c r="H721" s="45">
        <v>2009</v>
      </c>
      <c r="I721" s="45">
        <v>820</v>
      </c>
    </row>
    <row r="722" spans="1:9" x14ac:dyDescent="0.2">
      <c r="A722" s="45"/>
      <c r="B722" s="45" t="s">
        <v>162</v>
      </c>
      <c r="C722" s="45">
        <v>286</v>
      </c>
      <c r="D722" s="45">
        <v>286</v>
      </c>
      <c r="E722" s="45" t="s">
        <v>61</v>
      </c>
      <c r="F722" s="45">
        <v>3258</v>
      </c>
      <c r="G722" s="45">
        <v>715</v>
      </c>
      <c r="H722" s="45">
        <v>1940</v>
      </c>
      <c r="I722" s="45">
        <v>602</v>
      </c>
    </row>
    <row r="723" spans="1:9" x14ac:dyDescent="0.2">
      <c r="A723" s="45"/>
      <c r="B723" s="45" t="s">
        <v>163</v>
      </c>
      <c r="C723" s="45">
        <v>364</v>
      </c>
      <c r="D723" s="45">
        <v>364</v>
      </c>
      <c r="E723" s="45" t="s">
        <v>61</v>
      </c>
      <c r="F723" s="45">
        <v>3761</v>
      </c>
      <c r="G723" s="45">
        <v>913</v>
      </c>
      <c r="H723" s="45">
        <v>1938</v>
      </c>
      <c r="I723" s="45">
        <v>910</v>
      </c>
    </row>
    <row r="724" spans="1:9" x14ac:dyDescent="0.2">
      <c r="A724" s="45"/>
      <c r="B724" s="45" t="s">
        <v>164</v>
      </c>
      <c r="C724" s="45">
        <v>652</v>
      </c>
      <c r="D724" s="45">
        <v>652</v>
      </c>
      <c r="E724" s="45" t="s">
        <v>61</v>
      </c>
      <c r="F724" s="45">
        <v>5790</v>
      </c>
      <c r="G724" s="45">
        <v>1378</v>
      </c>
      <c r="H724" s="45">
        <v>3399</v>
      </c>
      <c r="I724" s="45">
        <v>1013</v>
      </c>
    </row>
    <row r="725" spans="1:9" x14ac:dyDescent="0.2">
      <c r="A725" s="45"/>
      <c r="B725" s="45" t="s">
        <v>165</v>
      </c>
      <c r="C725" s="45">
        <v>985</v>
      </c>
      <c r="D725" s="45">
        <v>960</v>
      </c>
      <c r="E725" s="45">
        <v>25</v>
      </c>
      <c r="F725" s="45">
        <v>8108</v>
      </c>
      <c r="G725" s="45">
        <v>2048</v>
      </c>
      <c r="H725" s="45">
        <v>4928</v>
      </c>
      <c r="I725" s="45">
        <v>1131</v>
      </c>
    </row>
    <row r="726" spans="1:9" x14ac:dyDescent="0.2">
      <c r="A726" s="45"/>
      <c r="B726" s="45" t="s">
        <v>170</v>
      </c>
      <c r="C726" s="45">
        <v>2186</v>
      </c>
      <c r="D726" s="45">
        <v>2129</v>
      </c>
      <c r="E726" s="45">
        <v>57</v>
      </c>
      <c r="F726" s="45">
        <v>9066</v>
      </c>
      <c r="G726" s="45">
        <v>2435</v>
      </c>
      <c r="H726" s="45">
        <v>5593</v>
      </c>
      <c r="I726" s="45">
        <v>1038</v>
      </c>
    </row>
    <row r="727" spans="1:9" x14ac:dyDescent="0.2">
      <c r="A727" s="45"/>
      <c r="B727" s="45" t="s">
        <v>171</v>
      </c>
      <c r="C727" s="45">
        <v>3967</v>
      </c>
      <c r="D727" s="45">
        <v>3887</v>
      </c>
      <c r="E727" s="45">
        <v>79</v>
      </c>
      <c r="F727" s="45">
        <v>8272</v>
      </c>
      <c r="G727" s="45">
        <v>1716</v>
      </c>
      <c r="H727" s="45">
        <v>5761</v>
      </c>
      <c r="I727" s="45">
        <v>796</v>
      </c>
    </row>
    <row r="728" spans="1:9" x14ac:dyDescent="0.2">
      <c r="A728" s="45"/>
      <c r="B728" s="45" t="s">
        <v>166</v>
      </c>
      <c r="C728" s="45">
        <v>2087</v>
      </c>
      <c r="D728" s="45">
        <v>2039</v>
      </c>
      <c r="E728" s="45">
        <v>48</v>
      </c>
      <c r="F728" s="45">
        <v>8461</v>
      </c>
      <c r="G728" s="45">
        <v>2096</v>
      </c>
      <c r="H728" s="45">
        <v>5344</v>
      </c>
      <c r="I728" s="45">
        <v>1021</v>
      </c>
    </row>
    <row r="729" spans="1:9" x14ac:dyDescent="0.2">
      <c r="A729" s="45"/>
      <c r="B729" s="45" t="s">
        <v>167</v>
      </c>
      <c r="C729" s="45">
        <v>2426</v>
      </c>
      <c r="D729" s="45">
        <v>2365</v>
      </c>
      <c r="E729" s="45">
        <v>61</v>
      </c>
      <c r="F729" s="45">
        <v>8841</v>
      </c>
      <c r="G729" s="45">
        <v>2198</v>
      </c>
      <c r="H729" s="45">
        <v>5636</v>
      </c>
      <c r="I729" s="45">
        <v>1007</v>
      </c>
    </row>
    <row r="730" spans="1:9" x14ac:dyDescent="0.2">
      <c r="A730" s="45"/>
      <c r="B730" s="45" t="s">
        <v>172</v>
      </c>
      <c r="C730" s="45">
        <v>2934</v>
      </c>
      <c r="D730" s="45">
        <v>2868</v>
      </c>
      <c r="E730" s="45">
        <v>67</v>
      </c>
      <c r="F730" s="45">
        <v>8733</v>
      </c>
      <c r="G730" s="45">
        <v>2133</v>
      </c>
      <c r="H730" s="45">
        <v>5664</v>
      </c>
      <c r="I730" s="45">
        <v>936</v>
      </c>
    </row>
    <row r="731" spans="1:9" x14ac:dyDescent="0.2">
      <c r="A731" s="45" t="s">
        <v>113</v>
      </c>
      <c r="B731" s="45"/>
      <c r="C731" s="45"/>
      <c r="D731" s="45"/>
      <c r="E731" s="45"/>
      <c r="F731" s="45"/>
      <c r="G731" s="45"/>
      <c r="H731" s="45"/>
      <c r="I731" s="45"/>
    </row>
    <row r="732" spans="1:9" x14ac:dyDescent="0.2">
      <c r="A732" s="45" t="s">
        <v>6</v>
      </c>
      <c r="B732" s="45" t="s">
        <v>6</v>
      </c>
      <c r="C732" s="45">
        <v>1200</v>
      </c>
      <c r="D732" s="45">
        <v>1190</v>
      </c>
      <c r="E732" s="45">
        <v>10</v>
      </c>
      <c r="F732" s="45">
        <v>5378</v>
      </c>
      <c r="G732" s="45">
        <v>1323</v>
      </c>
      <c r="H732" s="45">
        <v>2975</v>
      </c>
      <c r="I732" s="45">
        <v>1081</v>
      </c>
    </row>
    <row r="733" spans="1:9" x14ac:dyDescent="0.2">
      <c r="A733" s="45"/>
      <c r="B733" s="45" t="s">
        <v>158</v>
      </c>
      <c r="C733" s="45">
        <v>157</v>
      </c>
      <c r="D733" s="45">
        <v>157</v>
      </c>
      <c r="E733" s="45" t="s">
        <v>61</v>
      </c>
      <c r="F733" s="45">
        <v>4900</v>
      </c>
      <c r="G733" s="45">
        <v>849</v>
      </c>
      <c r="H733" s="45">
        <v>3770</v>
      </c>
      <c r="I733" s="45">
        <v>280</v>
      </c>
    </row>
    <row r="734" spans="1:9" x14ac:dyDescent="0.2">
      <c r="A734" s="45"/>
      <c r="B734" s="45" t="s">
        <v>159</v>
      </c>
      <c r="C734" s="45">
        <v>85</v>
      </c>
      <c r="D734" s="45">
        <v>85</v>
      </c>
      <c r="E734" s="45" t="s">
        <v>61</v>
      </c>
      <c r="F734" s="45">
        <v>3755</v>
      </c>
      <c r="G734" s="45">
        <v>514</v>
      </c>
      <c r="H734" s="45">
        <v>2406</v>
      </c>
      <c r="I734" s="45">
        <v>835</v>
      </c>
    </row>
    <row r="735" spans="1:9" x14ac:dyDescent="0.2">
      <c r="A735" s="45"/>
      <c r="B735" s="45" t="s">
        <v>160</v>
      </c>
      <c r="C735" s="45">
        <v>210</v>
      </c>
      <c r="D735" s="45">
        <v>207</v>
      </c>
      <c r="E735" s="45">
        <v>3</v>
      </c>
      <c r="F735" s="45">
        <v>2002</v>
      </c>
      <c r="G735" s="45">
        <v>396</v>
      </c>
      <c r="H735" s="45">
        <v>1198</v>
      </c>
      <c r="I735" s="45">
        <v>408</v>
      </c>
    </row>
    <row r="736" spans="1:9" x14ac:dyDescent="0.2">
      <c r="A736" s="45"/>
      <c r="B736" s="45" t="s">
        <v>161</v>
      </c>
      <c r="C736" s="45">
        <v>223</v>
      </c>
      <c r="D736" s="45">
        <v>219</v>
      </c>
      <c r="E736" s="45">
        <v>4</v>
      </c>
      <c r="F736" s="45">
        <v>2677</v>
      </c>
      <c r="G736" s="45">
        <v>507</v>
      </c>
      <c r="H736" s="45">
        <v>1473</v>
      </c>
      <c r="I736" s="45">
        <v>697</v>
      </c>
    </row>
    <row r="737" spans="1:9" x14ac:dyDescent="0.2">
      <c r="A737" s="45"/>
      <c r="B737" s="45" t="s">
        <v>162</v>
      </c>
      <c r="C737" s="45">
        <v>282</v>
      </c>
      <c r="D737" s="45">
        <v>282</v>
      </c>
      <c r="E737" s="45" t="s">
        <v>61</v>
      </c>
      <c r="F737" s="45">
        <v>2970</v>
      </c>
      <c r="G737" s="45">
        <v>644</v>
      </c>
      <c r="H737" s="45">
        <v>1492</v>
      </c>
      <c r="I737" s="45">
        <v>834</v>
      </c>
    </row>
    <row r="738" spans="1:9" x14ac:dyDescent="0.2">
      <c r="A738" s="45"/>
      <c r="B738" s="45" t="s">
        <v>163</v>
      </c>
      <c r="C738" s="45">
        <v>528</v>
      </c>
      <c r="D738" s="45">
        <v>528</v>
      </c>
      <c r="E738" s="45" t="s">
        <v>61</v>
      </c>
      <c r="F738" s="45">
        <v>3937</v>
      </c>
      <c r="G738" s="45">
        <v>917</v>
      </c>
      <c r="H738" s="45">
        <v>1882</v>
      </c>
      <c r="I738" s="45">
        <v>1138</v>
      </c>
    </row>
    <row r="739" spans="1:9" x14ac:dyDescent="0.2">
      <c r="A739" s="45"/>
      <c r="B739" s="45" t="s">
        <v>164</v>
      </c>
      <c r="C739" s="45">
        <v>913</v>
      </c>
      <c r="D739" s="45">
        <v>911</v>
      </c>
      <c r="E739" s="45">
        <v>2</v>
      </c>
      <c r="F739" s="45">
        <v>5412</v>
      </c>
      <c r="G739" s="45">
        <v>1308</v>
      </c>
      <c r="H739" s="45">
        <v>2475</v>
      </c>
      <c r="I739" s="45">
        <v>1629</v>
      </c>
    </row>
    <row r="740" spans="1:9" x14ac:dyDescent="0.2">
      <c r="A740" s="45"/>
      <c r="B740" s="45" t="s">
        <v>165</v>
      </c>
      <c r="C740" s="45">
        <v>1504</v>
      </c>
      <c r="D740" s="45">
        <v>1500</v>
      </c>
      <c r="E740" s="45">
        <v>4</v>
      </c>
      <c r="F740" s="45">
        <v>8402</v>
      </c>
      <c r="G740" s="45">
        <v>2154</v>
      </c>
      <c r="H740" s="45">
        <v>4558</v>
      </c>
      <c r="I740" s="45">
        <v>1690</v>
      </c>
    </row>
    <row r="741" spans="1:9" x14ac:dyDescent="0.2">
      <c r="A741" s="45"/>
      <c r="B741" s="45" t="s">
        <v>170</v>
      </c>
      <c r="C741" s="45">
        <v>2827</v>
      </c>
      <c r="D741" s="45">
        <v>2795</v>
      </c>
      <c r="E741" s="45">
        <v>32</v>
      </c>
      <c r="F741" s="45">
        <v>10122</v>
      </c>
      <c r="G741" s="45">
        <v>3029</v>
      </c>
      <c r="H741" s="45">
        <v>5783</v>
      </c>
      <c r="I741" s="45">
        <v>1310</v>
      </c>
    </row>
    <row r="742" spans="1:9" x14ac:dyDescent="0.2">
      <c r="A742" s="45"/>
      <c r="B742" s="45" t="s">
        <v>171</v>
      </c>
      <c r="C742" s="45">
        <v>6352</v>
      </c>
      <c r="D742" s="45">
        <v>6270</v>
      </c>
      <c r="E742" s="45">
        <v>82</v>
      </c>
      <c r="F742" s="45">
        <v>8266</v>
      </c>
      <c r="G742" s="45">
        <v>2286</v>
      </c>
      <c r="H742" s="45">
        <v>5338</v>
      </c>
      <c r="I742" s="45">
        <v>643</v>
      </c>
    </row>
    <row r="743" spans="1:9" x14ac:dyDescent="0.2">
      <c r="A743" s="45"/>
      <c r="B743" s="45" t="s">
        <v>166</v>
      </c>
      <c r="C743" s="45">
        <v>2843</v>
      </c>
      <c r="D743" s="45">
        <v>2815</v>
      </c>
      <c r="E743" s="45">
        <v>28</v>
      </c>
      <c r="F743" s="45">
        <v>8960</v>
      </c>
      <c r="G743" s="45">
        <v>2475</v>
      </c>
      <c r="H743" s="45">
        <v>5116</v>
      </c>
      <c r="I743" s="45">
        <v>1369</v>
      </c>
    </row>
    <row r="744" spans="1:9" x14ac:dyDescent="0.2">
      <c r="A744" s="45"/>
      <c r="B744" s="45" t="s">
        <v>167</v>
      </c>
      <c r="C744" s="45">
        <v>3272</v>
      </c>
      <c r="D744" s="45">
        <v>3237</v>
      </c>
      <c r="E744" s="45">
        <v>35</v>
      </c>
      <c r="F744" s="45">
        <v>9397</v>
      </c>
      <c r="G744" s="45">
        <v>2684</v>
      </c>
      <c r="H744" s="45">
        <v>5345</v>
      </c>
      <c r="I744" s="45">
        <v>1367</v>
      </c>
    </row>
    <row r="745" spans="1:9" x14ac:dyDescent="0.2">
      <c r="A745" s="45"/>
      <c r="B745" s="45" t="s">
        <v>172</v>
      </c>
      <c r="C745" s="45">
        <v>4066</v>
      </c>
      <c r="D745" s="45">
        <v>4017</v>
      </c>
      <c r="E745" s="45">
        <v>49</v>
      </c>
      <c r="F745" s="45">
        <v>9470</v>
      </c>
      <c r="G745" s="45">
        <v>2768</v>
      </c>
      <c r="H745" s="45">
        <v>5626</v>
      </c>
      <c r="I745" s="45">
        <v>1075</v>
      </c>
    </row>
    <row r="746" spans="1:9" x14ac:dyDescent="0.2">
      <c r="A746" s="45" t="s">
        <v>29</v>
      </c>
      <c r="B746" s="45" t="s">
        <v>6</v>
      </c>
      <c r="C746" s="45">
        <v>1134</v>
      </c>
      <c r="D746" s="45">
        <v>1129</v>
      </c>
      <c r="E746" s="45">
        <v>5</v>
      </c>
      <c r="F746" s="45">
        <v>4810</v>
      </c>
      <c r="G746" s="45">
        <v>1332</v>
      </c>
      <c r="H746" s="45">
        <v>2547</v>
      </c>
      <c r="I746" s="45">
        <v>931</v>
      </c>
    </row>
    <row r="747" spans="1:9" x14ac:dyDescent="0.2">
      <c r="A747" s="45"/>
      <c r="B747" s="45" t="s">
        <v>158</v>
      </c>
      <c r="C747" s="45">
        <v>134</v>
      </c>
      <c r="D747" s="45">
        <v>134</v>
      </c>
      <c r="E747" s="45" t="s">
        <v>61</v>
      </c>
      <c r="F747" s="45">
        <v>5412</v>
      </c>
      <c r="G747" s="45">
        <v>885</v>
      </c>
      <c r="H747" s="45">
        <v>4371</v>
      </c>
      <c r="I747" s="45">
        <v>155</v>
      </c>
    </row>
    <row r="748" spans="1:9" x14ac:dyDescent="0.2">
      <c r="A748" s="45"/>
      <c r="B748" s="45" t="s">
        <v>159</v>
      </c>
      <c r="C748" s="45">
        <v>86</v>
      </c>
      <c r="D748" s="45">
        <v>86</v>
      </c>
      <c r="E748" s="45" t="s">
        <v>61</v>
      </c>
      <c r="F748" s="45">
        <v>3936</v>
      </c>
      <c r="G748" s="45">
        <v>645</v>
      </c>
      <c r="H748" s="45">
        <v>2512</v>
      </c>
      <c r="I748" s="45">
        <v>779</v>
      </c>
    </row>
    <row r="749" spans="1:9" x14ac:dyDescent="0.2">
      <c r="A749" s="45"/>
      <c r="B749" s="45" t="s">
        <v>160</v>
      </c>
      <c r="C749" s="45">
        <v>211</v>
      </c>
      <c r="D749" s="45">
        <v>211</v>
      </c>
      <c r="E749" s="45" t="s">
        <v>61</v>
      </c>
      <c r="F749" s="45">
        <v>1729</v>
      </c>
      <c r="G749" s="45">
        <v>415</v>
      </c>
      <c r="H749" s="45">
        <v>942</v>
      </c>
      <c r="I749" s="45">
        <v>371</v>
      </c>
    </row>
    <row r="750" spans="1:9" x14ac:dyDescent="0.2">
      <c r="A750" s="45"/>
      <c r="B750" s="45" t="s">
        <v>161</v>
      </c>
      <c r="C750" s="45">
        <v>158</v>
      </c>
      <c r="D750" s="45">
        <v>158</v>
      </c>
      <c r="E750" s="45" t="s">
        <v>61</v>
      </c>
      <c r="F750" s="45">
        <v>1790</v>
      </c>
      <c r="G750" s="45">
        <v>303</v>
      </c>
      <c r="H750" s="45">
        <v>1072</v>
      </c>
      <c r="I750" s="45">
        <v>416</v>
      </c>
    </row>
    <row r="751" spans="1:9" x14ac:dyDescent="0.2">
      <c r="A751" s="45"/>
      <c r="B751" s="45" t="s">
        <v>162</v>
      </c>
      <c r="C751" s="45">
        <v>250</v>
      </c>
      <c r="D751" s="45">
        <v>250</v>
      </c>
      <c r="E751" s="45" t="s">
        <v>61</v>
      </c>
      <c r="F751" s="45">
        <v>2200</v>
      </c>
      <c r="G751" s="45">
        <v>447</v>
      </c>
      <c r="H751" s="45">
        <v>1101</v>
      </c>
      <c r="I751" s="45">
        <v>652</v>
      </c>
    </row>
    <row r="752" spans="1:9" x14ac:dyDescent="0.2">
      <c r="A752" s="45"/>
      <c r="B752" s="45" t="s">
        <v>163</v>
      </c>
      <c r="C752" s="45">
        <v>579</v>
      </c>
      <c r="D752" s="45">
        <v>579</v>
      </c>
      <c r="E752" s="45" t="s">
        <v>61</v>
      </c>
      <c r="F752" s="45">
        <v>3497</v>
      </c>
      <c r="G752" s="45">
        <v>856</v>
      </c>
      <c r="H752" s="45">
        <v>1711</v>
      </c>
      <c r="I752" s="45">
        <v>930</v>
      </c>
    </row>
    <row r="753" spans="1:9" x14ac:dyDescent="0.2">
      <c r="A753" s="45"/>
      <c r="B753" s="45" t="s">
        <v>164</v>
      </c>
      <c r="C753" s="45">
        <v>1138</v>
      </c>
      <c r="D753" s="45">
        <v>1133</v>
      </c>
      <c r="E753" s="45">
        <v>5</v>
      </c>
      <c r="F753" s="45">
        <v>5086</v>
      </c>
      <c r="G753" s="45">
        <v>1373</v>
      </c>
      <c r="H753" s="45">
        <v>2051</v>
      </c>
      <c r="I753" s="45">
        <v>1662</v>
      </c>
    </row>
    <row r="754" spans="1:9" x14ac:dyDescent="0.2">
      <c r="A754" s="45"/>
      <c r="B754" s="45" t="s">
        <v>165</v>
      </c>
      <c r="C754" s="45">
        <v>1777</v>
      </c>
      <c r="D754" s="45">
        <v>1769</v>
      </c>
      <c r="E754" s="45">
        <v>8</v>
      </c>
      <c r="F754" s="45">
        <v>7848</v>
      </c>
      <c r="G754" s="45">
        <v>2402</v>
      </c>
      <c r="H754" s="45">
        <v>4082</v>
      </c>
      <c r="I754" s="45">
        <v>1364</v>
      </c>
    </row>
    <row r="755" spans="1:9" x14ac:dyDescent="0.2">
      <c r="A755" s="45"/>
      <c r="B755" s="45" t="s">
        <v>170</v>
      </c>
      <c r="C755" s="45">
        <v>3103</v>
      </c>
      <c r="D755" s="45">
        <v>3072</v>
      </c>
      <c r="E755" s="45">
        <v>31</v>
      </c>
      <c r="F755" s="45">
        <v>10127</v>
      </c>
      <c r="G755" s="45">
        <v>3515</v>
      </c>
      <c r="H755" s="45">
        <v>5487</v>
      </c>
      <c r="I755" s="45">
        <v>1125</v>
      </c>
    </row>
    <row r="756" spans="1:9" x14ac:dyDescent="0.2">
      <c r="A756" s="45"/>
      <c r="B756" s="45" t="s">
        <v>171</v>
      </c>
      <c r="C756" s="45">
        <v>6931</v>
      </c>
      <c r="D756" s="45">
        <v>6931</v>
      </c>
      <c r="E756" s="45" t="s">
        <v>61</v>
      </c>
      <c r="F756" s="45">
        <v>9015</v>
      </c>
      <c r="G756" s="45">
        <v>3156</v>
      </c>
      <c r="H756" s="45">
        <v>4805</v>
      </c>
      <c r="I756" s="45">
        <v>1054</v>
      </c>
    </row>
    <row r="757" spans="1:9" x14ac:dyDescent="0.2">
      <c r="A757" s="45"/>
      <c r="B757" s="45" t="s">
        <v>166</v>
      </c>
      <c r="C757" s="45">
        <v>2881</v>
      </c>
      <c r="D757" s="45">
        <v>2866</v>
      </c>
      <c r="E757" s="45">
        <v>15</v>
      </c>
      <c r="F757" s="45">
        <v>8770</v>
      </c>
      <c r="G757" s="45">
        <v>2876</v>
      </c>
      <c r="H757" s="45">
        <v>4651</v>
      </c>
      <c r="I757" s="45">
        <v>1244</v>
      </c>
    </row>
    <row r="758" spans="1:9" x14ac:dyDescent="0.2">
      <c r="A758" s="45"/>
      <c r="B758" s="45" t="s">
        <v>167</v>
      </c>
      <c r="C758" s="45">
        <v>3322</v>
      </c>
      <c r="D758" s="45">
        <v>3303</v>
      </c>
      <c r="E758" s="45">
        <v>19</v>
      </c>
      <c r="F758" s="45">
        <v>9450</v>
      </c>
      <c r="G758" s="45">
        <v>3211</v>
      </c>
      <c r="H758" s="45">
        <v>4941</v>
      </c>
      <c r="I758" s="45">
        <v>1297</v>
      </c>
    </row>
    <row r="759" spans="1:9" x14ac:dyDescent="0.2">
      <c r="A759" s="45"/>
      <c r="B759" s="45" t="s">
        <v>172</v>
      </c>
      <c r="C759" s="45">
        <v>4144</v>
      </c>
      <c r="D759" s="45">
        <v>4121</v>
      </c>
      <c r="E759" s="45">
        <v>22</v>
      </c>
      <c r="F759" s="45">
        <v>9825</v>
      </c>
      <c r="G759" s="45">
        <v>3417</v>
      </c>
      <c r="H759" s="45">
        <v>5302</v>
      </c>
      <c r="I759" s="45">
        <v>1106</v>
      </c>
    </row>
    <row r="760" spans="1:9" x14ac:dyDescent="0.2">
      <c r="A760" s="45" t="s">
        <v>30</v>
      </c>
      <c r="B760" s="45" t="s">
        <v>6</v>
      </c>
      <c r="C760" s="45">
        <v>1262</v>
      </c>
      <c r="D760" s="45">
        <v>1247</v>
      </c>
      <c r="E760" s="45">
        <v>15</v>
      </c>
      <c r="F760" s="45">
        <v>5914</v>
      </c>
      <c r="G760" s="45">
        <v>1314</v>
      </c>
      <c r="H760" s="45">
        <v>3378</v>
      </c>
      <c r="I760" s="45">
        <v>1222</v>
      </c>
    </row>
    <row r="761" spans="1:9" x14ac:dyDescent="0.2">
      <c r="A761" s="45"/>
      <c r="B761" s="45" t="s">
        <v>158</v>
      </c>
      <c r="C761" s="45">
        <v>181</v>
      </c>
      <c r="D761" s="45">
        <v>181</v>
      </c>
      <c r="E761" s="45" t="s">
        <v>61</v>
      </c>
      <c r="F761" s="45">
        <v>4355</v>
      </c>
      <c r="G761" s="45">
        <v>812</v>
      </c>
      <c r="H761" s="45">
        <v>3130</v>
      </c>
      <c r="I761" s="45">
        <v>413</v>
      </c>
    </row>
    <row r="762" spans="1:9" x14ac:dyDescent="0.2">
      <c r="A762" s="45"/>
      <c r="B762" s="45" t="s">
        <v>159</v>
      </c>
      <c r="C762" s="45">
        <v>84</v>
      </c>
      <c r="D762" s="45">
        <v>84</v>
      </c>
      <c r="E762" s="45" t="s">
        <v>61</v>
      </c>
      <c r="F762" s="45">
        <v>3564</v>
      </c>
      <c r="G762" s="45">
        <v>376</v>
      </c>
      <c r="H762" s="45">
        <v>2293</v>
      </c>
      <c r="I762" s="45">
        <v>895</v>
      </c>
    </row>
    <row r="763" spans="1:9" x14ac:dyDescent="0.2">
      <c r="A763" s="45"/>
      <c r="B763" s="45" t="s">
        <v>160</v>
      </c>
      <c r="C763" s="45">
        <v>209</v>
      </c>
      <c r="D763" s="45">
        <v>202</v>
      </c>
      <c r="E763" s="45">
        <v>7</v>
      </c>
      <c r="F763" s="45">
        <v>2308</v>
      </c>
      <c r="G763" s="45">
        <v>375</v>
      </c>
      <c r="H763" s="45">
        <v>1485</v>
      </c>
      <c r="I763" s="45">
        <v>448</v>
      </c>
    </row>
    <row r="764" spans="1:9" x14ac:dyDescent="0.2">
      <c r="A764" s="45"/>
      <c r="B764" s="45" t="s">
        <v>161</v>
      </c>
      <c r="C764" s="45">
        <v>296</v>
      </c>
      <c r="D764" s="45">
        <v>289</v>
      </c>
      <c r="E764" s="45">
        <v>8</v>
      </c>
      <c r="F764" s="45">
        <v>3684</v>
      </c>
      <c r="G764" s="45">
        <v>738</v>
      </c>
      <c r="H764" s="45">
        <v>1929</v>
      </c>
      <c r="I764" s="45">
        <v>1017</v>
      </c>
    </row>
    <row r="765" spans="1:9" x14ac:dyDescent="0.2">
      <c r="A765" s="45"/>
      <c r="B765" s="45" t="s">
        <v>162</v>
      </c>
      <c r="C765" s="45">
        <v>316</v>
      </c>
      <c r="D765" s="45">
        <v>316</v>
      </c>
      <c r="E765" s="45" t="s">
        <v>61</v>
      </c>
      <c r="F765" s="45">
        <v>3799</v>
      </c>
      <c r="G765" s="45">
        <v>856</v>
      </c>
      <c r="H765" s="45">
        <v>1913</v>
      </c>
      <c r="I765" s="45">
        <v>1030</v>
      </c>
    </row>
    <row r="766" spans="1:9" x14ac:dyDescent="0.2">
      <c r="A766" s="45"/>
      <c r="B766" s="45" t="s">
        <v>163</v>
      </c>
      <c r="C766" s="45">
        <v>475</v>
      </c>
      <c r="D766" s="45">
        <v>475</v>
      </c>
      <c r="E766" s="45" t="s">
        <v>61</v>
      </c>
      <c r="F766" s="45">
        <v>4393</v>
      </c>
      <c r="G766" s="45">
        <v>980</v>
      </c>
      <c r="H766" s="45">
        <v>2060</v>
      </c>
      <c r="I766" s="45">
        <v>1353</v>
      </c>
    </row>
    <row r="767" spans="1:9" x14ac:dyDescent="0.2">
      <c r="A767" s="45"/>
      <c r="B767" s="45" t="s">
        <v>164</v>
      </c>
      <c r="C767" s="45">
        <v>695</v>
      </c>
      <c r="D767" s="45">
        <v>695</v>
      </c>
      <c r="E767" s="45" t="s">
        <v>61</v>
      </c>
      <c r="F767" s="45">
        <v>5730</v>
      </c>
      <c r="G767" s="45">
        <v>1245</v>
      </c>
      <c r="H767" s="45">
        <v>2888</v>
      </c>
      <c r="I767" s="45">
        <v>1597</v>
      </c>
    </row>
    <row r="768" spans="1:9" x14ac:dyDescent="0.2">
      <c r="A768" s="45"/>
      <c r="B768" s="45" t="s">
        <v>165</v>
      </c>
      <c r="C768" s="45">
        <v>1256</v>
      </c>
      <c r="D768" s="45">
        <v>1256</v>
      </c>
      <c r="E768" s="45" t="s">
        <v>61</v>
      </c>
      <c r="F768" s="45">
        <v>8905</v>
      </c>
      <c r="G768" s="45">
        <v>1929</v>
      </c>
      <c r="H768" s="45">
        <v>4990</v>
      </c>
      <c r="I768" s="45">
        <v>1986</v>
      </c>
    </row>
    <row r="769" spans="1:9" x14ac:dyDescent="0.2">
      <c r="A769" s="45"/>
      <c r="B769" s="45" t="s">
        <v>170</v>
      </c>
      <c r="C769" s="45">
        <v>2621</v>
      </c>
      <c r="D769" s="45">
        <v>2589</v>
      </c>
      <c r="E769" s="45">
        <v>32</v>
      </c>
      <c r="F769" s="45">
        <v>10118</v>
      </c>
      <c r="G769" s="45">
        <v>2667</v>
      </c>
      <c r="H769" s="45">
        <v>6003</v>
      </c>
      <c r="I769" s="45">
        <v>1448</v>
      </c>
    </row>
    <row r="770" spans="1:9" x14ac:dyDescent="0.2">
      <c r="A770" s="45"/>
      <c r="B770" s="45" t="s">
        <v>171</v>
      </c>
      <c r="C770" s="45">
        <v>6111</v>
      </c>
      <c r="D770" s="45">
        <v>5995</v>
      </c>
      <c r="E770" s="45">
        <v>116</v>
      </c>
      <c r="F770" s="45">
        <v>7954</v>
      </c>
      <c r="G770" s="45">
        <v>1923</v>
      </c>
      <c r="H770" s="45">
        <v>5560</v>
      </c>
      <c r="I770" s="45">
        <v>471</v>
      </c>
    </row>
    <row r="771" spans="1:9" x14ac:dyDescent="0.2">
      <c r="A771" s="45"/>
      <c r="B771" s="45" t="s">
        <v>166</v>
      </c>
      <c r="C771" s="45">
        <v>2815</v>
      </c>
      <c r="D771" s="45">
        <v>2777</v>
      </c>
      <c r="E771" s="45">
        <v>37</v>
      </c>
      <c r="F771" s="45">
        <v>9100</v>
      </c>
      <c r="G771" s="45">
        <v>2177</v>
      </c>
      <c r="H771" s="45">
        <v>5461</v>
      </c>
      <c r="I771" s="45">
        <v>1462</v>
      </c>
    </row>
    <row r="772" spans="1:9" x14ac:dyDescent="0.2">
      <c r="A772" s="45"/>
      <c r="B772" s="45" t="s">
        <v>167</v>
      </c>
      <c r="C772" s="45">
        <v>3237</v>
      </c>
      <c r="D772" s="45">
        <v>3191</v>
      </c>
      <c r="E772" s="45">
        <v>46</v>
      </c>
      <c r="F772" s="45">
        <v>9359</v>
      </c>
      <c r="G772" s="45">
        <v>2316</v>
      </c>
      <c r="H772" s="45">
        <v>5627</v>
      </c>
      <c r="I772" s="45">
        <v>1416</v>
      </c>
    </row>
    <row r="773" spans="1:9" x14ac:dyDescent="0.2">
      <c r="A773" s="45"/>
      <c r="B773" s="45" t="s">
        <v>172</v>
      </c>
      <c r="C773" s="45">
        <v>4019</v>
      </c>
      <c r="D773" s="45">
        <v>3953</v>
      </c>
      <c r="E773" s="45">
        <v>66</v>
      </c>
      <c r="F773" s="45">
        <v>9251</v>
      </c>
      <c r="G773" s="45">
        <v>2369</v>
      </c>
      <c r="H773" s="45">
        <v>5825</v>
      </c>
      <c r="I773" s="45">
        <v>1057</v>
      </c>
    </row>
    <row r="774" spans="1:9" x14ac:dyDescent="0.2">
      <c r="A774" s="45" t="s">
        <v>114</v>
      </c>
      <c r="B774" s="45"/>
      <c r="C774" s="45"/>
      <c r="D774" s="45"/>
      <c r="E774" s="45"/>
      <c r="F774" s="45"/>
      <c r="G774" s="45"/>
      <c r="H774" s="45"/>
      <c r="I774" s="45"/>
    </row>
    <row r="775" spans="1:9" x14ac:dyDescent="0.2">
      <c r="A775" s="45" t="s">
        <v>6</v>
      </c>
      <c r="B775" s="45" t="s">
        <v>6</v>
      </c>
      <c r="C775" s="45">
        <v>1093</v>
      </c>
      <c r="D775" s="45">
        <v>1073</v>
      </c>
      <c r="E775" s="45">
        <v>19</v>
      </c>
      <c r="F775" s="45">
        <v>4656</v>
      </c>
      <c r="G775" s="45">
        <v>1396</v>
      </c>
      <c r="H775" s="45">
        <v>2444</v>
      </c>
      <c r="I775" s="45">
        <v>816</v>
      </c>
    </row>
    <row r="776" spans="1:9" x14ac:dyDescent="0.2">
      <c r="A776" s="45"/>
      <c r="B776" s="45" t="s">
        <v>158</v>
      </c>
      <c r="C776" s="45">
        <v>272</v>
      </c>
      <c r="D776" s="45">
        <v>256</v>
      </c>
      <c r="E776" s="45">
        <v>16</v>
      </c>
      <c r="F776" s="45">
        <v>4025</v>
      </c>
      <c r="G776" s="45">
        <v>536</v>
      </c>
      <c r="H776" s="45">
        <v>3273</v>
      </c>
      <c r="I776" s="45">
        <v>216</v>
      </c>
    </row>
    <row r="777" spans="1:9" x14ac:dyDescent="0.2">
      <c r="A777" s="45"/>
      <c r="B777" s="45" t="s">
        <v>159</v>
      </c>
      <c r="C777" s="45">
        <v>96</v>
      </c>
      <c r="D777" s="45">
        <v>96</v>
      </c>
      <c r="E777" s="45" t="s">
        <v>61</v>
      </c>
      <c r="F777" s="45">
        <v>2898</v>
      </c>
      <c r="G777" s="45">
        <v>472</v>
      </c>
      <c r="H777" s="45">
        <v>1819</v>
      </c>
      <c r="I777" s="45">
        <v>607</v>
      </c>
    </row>
    <row r="778" spans="1:9" x14ac:dyDescent="0.2">
      <c r="A778" s="45"/>
      <c r="B778" s="45" t="s">
        <v>160</v>
      </c>
      <c r="C778" s="45">
        <v>72</v>
      </c>
      <c r="D778" s="45">
        <v>72</v>
      </c>
      <c r="E778" s="45" t="s">
        <v>61</v>
      </c>
      <c r="F778" s="45">
        <v>1971</v>
      </c>
      <c r="G778" s="45">
        <v>420</v>
      </c>
      <c r="H778" s="45">
        <v>1103</v>
      </c>
      <c r="I778" s="45">
        <v>448</v>
      </c>
    </row>
    <row r="779" spans="1:9" x14ac:dyDescent="0.2">
      <c r="A779" s="45"/>
      <c r="B779" s="45" t="s">
        <v>161</v>
      </c>
      <c r="C779" s="45">
        <v>267</v>
      </c>
      <c r="D779" s="45">
        <v>197</v>
      </c>
      <c r="E779" s="45">
        <v>70</v>
      </c>
      <c r="F779" s="45">
        <v>2655</v>
      </c>
      <c r="G779" s="45">
        <v>522</v>
      </c>
      <c r="H779" s="45">
        <v>1509</v>
      </c>
      <c r="I779" s="45">
        <v>624</v>
      </c>
    </row>
    <row r="780" spans="1:9" x14ac:dyDescent="0.2">
      <c r="A780" s="45"/>
      <c r="B780" s="45" t="s">
        <v>162</v>
      </c>
      <c r="C780" s="45">
        <v>292</v>
      </c>
      <c r="D780" s="45">
        <v>278</v>
      </c>
      <c r="E780" s="45">
        <v>15</v>
      </c>
      <c r="F780" s="45">
        <v>2819</v>
      </c>
      <c r="G780" s="45">
        <v>674</v>
      </c>
      <c r="H780" s="45">
        <v>1624</v>
      </c>
      <c r="I780" s="45">
        <v>522</v>
      </c>
    </row>
    <row r="781" spans="1:9" x14ac:dyDescent="0.2">
      <c r="A781" s="45"/>
      <c r="B781" s="45" t="s">
        <v>163</v>
      </c>
      <c r="C781" s="45">
        <v>413</v>
      </c>
      <c r="D781" s="45">
        <v>411</v>
      </c>
      <c r="E781" s="45">
        <v>2</v>
      </c>
      <c r="F781" s="45">
        <v>3385</v>
      </c>
      <c r="G781" s="45">
        <v>927</v>
      </c>
      <c r="H781" s="45">
        <v>1649</v>
      </c>
      <c r="I781" s="45">
        <v>809</v>
      </c>
    </row>
    <row r="782" spans="1:9" x14ac:dyDescent="0.2">
      <c r="A782" s="45"/>
      <c r="B782" s="45" t="s">
        <v>164</v>
      </c>
      <c r="C782" s="45">
        <v>843</v>
      </c>
      <c r="D782" s="45">
        <v>840</v>
      </c>
      <c r="E782" s="45">
        <v>2</v>
      </c>
      <c r="F782" s="45">
        <v>4704</v>
      </c>
      <c r="G782" s="45">
        <v>1501</v>
      </c>
      <c r="H782" s="45">
        <v>2286</v>
      </c>
      <c r="I782" s="45">
        <v>916</v>
      </c>
    </row>
    <row r="783" spans="1:9" x14ac:dyDescent="0.2">
      <c r="A783" s="45"/>
      <c r="B783" s="45" t="s">
        <v>165</v>
      </c>
      <c r="C783" s="45">
        <v>1502</v>
      </c>
      <c r="D783" s="45">
        <v>1502</v>
      </c>
      <c r="E783" s="45" t="s">
        <v>61</v>
      </c>
      <c r="F783" s="45">
        <v>7430</v>
      </c>
      <c r="G783" s="45">
        <v>2609</v>
      </c>
      <c r="H783" s="45">
        <v>3433</v>
      </c>
      <c r="I783" s="45">
        <v>1387</v>
      </c>
    </row>
    <row r="784" spans="1:9" x14ac:dyDescent="0.2">
      <c r="A784" s="45"/>
      <c r="B784" s="45" t="s">
        <v>170</v>
      </c>
      <c r="C784" s="45">
        <v>3023</v>
      </c>
      <c r="D784" s="45">
        <v>2990</v>
      </c>
      <c r="E784" s="45">
        <v>33</v>
      </c>
      <c r="F784" s="45">
        <v>8714</v>
      </c>
      <c r="G784" s="45">
        <v>3196</v>
      </c>
      <c r="H784" s="45">
        <v>4334</v>
      </c>
      <c r="I784" s="45">
        <v>1185</v>
      </c>
    </row>
    <row r="785" spans="1:9" x14ac:dyDescent="0.2">
      <c r="A785" s="45"/>
      <c r="B785" s="45" t="s">
        <v>171</v>
      </c>
      <c r="C785" s="45">
        <v>6199</v>
      </c>
      <c r="D785" s="45">
        <v>6078</v>
      </c>
      <c r="E785" s="45">
        <v>122</v>
      </c>
      <c r="F785" s="45">
        <v>8776</v>
      </c>
      <c r="G785" s="45">
        <v>2804</v>
      </c>
      <c r="H785" s="45">
        <v>5167</v>
      </c>
      <c r="I785" s="45">
        <v>805</v>
      </c>
    </row>
    <row r="786" spans="1:9" x14ac:dyDescent="0.2">
      <c r="A786" s="45"/>
      <c r="B786" s="45" t="s">
        <v>166</v>
      </c>
      <c r="C786" s="45">
        <v>2836</v>
      </c>
      <c r="D786" s="45">
        <v>2804</v>
      </c>
      <c r="E786" s="45">
        <v>33</v>
      </c>
      <c r="F786" s="45">
        <v>8095</v>
      </c>
      <c r="G786" s="45">
        <v>2839</v>
      </c>
      <c r="H786" s="45">
        <v>4039</v>
      </c>
      <c r="I786" s="45">
        <v>1217</v>
      </c>
    </row>
    <row r="787" spans="1:9" x14ac:dyDescent="0.2">
      <c r="A787" s="45"/>
      <c r="B787" s="45" t="s">
        <v>167</v>
      </c>
      <c r="C787" s="45">
        <v>3297</v>
      </c>
      <c r="D787" s="45">
        <v>3256</v>
      </c>
      <c r="E787" s="45">
        <v>42</v>
      </c>
      <c r="F787" s="45">
        <v>8465</v>
      </c>
      <c r="G787" s="45">
        <v>2982</v>
      </c>
      <c r="H787" s="45">
        <v>4279</v>
      </c>
      <c r="I787" s="45">
        <v>1204</v>
      </c>
    </row>
    <row r="788" spans="1:9" x14ac:dyDescent="0.2">
      <c r="A788" s="45"/>
      <c r="B788" s="45" t="s">
        <v>172</v>
      </c>
      <c r="C788" s="45">
        <v>4124</v>
      </c>
      <c r="D788" s="45">
        <v>4060</v>
      </c>
      <c r="E788" s="45">
        <v>64</v>
      </c>
      <c r="F788" s="45">
        <v>8736</v>
      </c>
      <c r="G788" s="45">
        <v>3060</v>
      </c>
      <c r="H788" s="45">
        <v>4622</v>
      </c>
      <c r="I788" s="45">
        <v>1053</v>
      </c>
    </row>
    <row r="789" spans="1:9" x14ac:dyDescent="0.2">
      <c r="A789" s="45" t="s">
        <v>29</v>
      </c>
      <c r="B789" s="45" t="s">
        <v>6</v>
      </c>
      <c r="C789" s="45">
        <v>1025</v>
      </c>
      <c r="D789" s="45">
        <v>1016</v>
      </c>
      <c r="E789" s="45">
        <v>9</v>
      </c>
      <c r="F789" s="45">
        <v>4007</v>
      </c>
      <c r="G789" s="45">
        <v>1369</v>
      </c>
      <c r="H789" s="45">
        <v>1916</v>
      </c>
      <c r="I789" s="45">
        <v>722</v>
      </c>
    </row>
    <row r="790" spans="1:9" x14ac:dyDescent="0.2">
      <c r="A790" s="45"/>
      <c r="B790" s="45" t="s">
        <v>158</v>
      </c>
      <c r="C790" s="45">
        <v>310</v>
      </c>
      <c r="D790" s="45">
        <v>279</v>
      </c>
      <c r="E790" s="45">
        <v>31</v>
      </c>
      <c r="F790" s="45">
        <v>3857</v>
      </c>
      <c r="G790" s="45">
        <v>453</v>
      </c>
      <c r="H790" s="45">
        <v>3153</v>
      </c>
      <c r="I790" s="45">
        <v>251</v>
      </c>
    </row>
    <row r="791" spans="1:9" x14ac:dyDescent="0.2">
      <c r="A791" s="45"/>
      <c r="B791" s="45" t="s">
        <v>159</v>
      </c>
      <c r="C791" s="45">
        <v>97</v>
      </c>
      <c r="D791" s="45">
        <v>97</v>
      </c>
      <c r="E791" s="45" t="s">
        <v>61</v>
      </c>
      <c r="F791" s="45">
        <v>2711</v>
      </c>
      <c r="G791" s="45">
        <v>468</v>
      </c>
      <c r="H791" s="45">
        <v>1846</v>
      </c>
      <c r="I791" s="45">
        <v>397</v>
      </c>
    </row>
    <row r="792" spans="1:9" x14ac:dyDescent="0.2">
      <c r="A792" s="45"/>
      <c r="B792" s="45" t="s">
        <v>160</v>
      </c>
      <c r="C792" s="45">
        <v>72</v>
      </c>
      <c r="D792" s="45">
        <v>72</v>
      </c>
      <c r="E792" s="45" t="s">
        <v>61</v>
      </c>
      <c r="F792" s="45">
        <v>1600</v>
      </c>
      <c r="G792" s="45">
        <v>397</v>
      </c>
      <c r="H792" s="45">
        <v>856</v>
      </c>
      <c r="I792" s="45">
        <v>347</v>
      </c>
    </row>
    <row r="793" spans="1:9" x14ac:dyDescent="0.2">
      <c r="A793" s="45"/>
      <c r="B793" s="45" t="s">
        <v>161</v>
      </c>
      <c r="C793" s="45">
        <v>152</v>
      </c>
      <c r="D793" s="45">
        <v>152</v>
      </c>
      <c r="E793" s="45" t="s">
        <v>61</v>
      </c>
      <c r="F793" s="45">
        <v>1603</v>
      </c>
      <c r="G793" s="45">
        <v>439</v>
      </c>
      <c r="H793" s="45">
        <v>689</v>
      </c>
      <c r="I793" s="45">
        <v>474</v>
      </c>
    </row>
    <row r="794" spans="1:9" x14ac:dyDescent="0.2">
      <c r="A794" s="45"/>
      <c r="B794" s="45" t="s">
        <v>162</v>
      </c>
      <c r="C794" s="45">
        <v>270</v>
      </c>
      <c r="D794" s="45">
        <v>270</v>
      </c>
      <c r="E794" s="45" t="s">
        <v>61</v>
      </c>
      <c r="F794" s="45">
        <v>2196</v>
      </c>
      <c r="G794" s="45">
        <v>591</v>
      </c>
      <c r="H794" s="45">
        <v>1041</v>
      </c>
      <c r="I794" s="45">
        <v>565</v>
      </c>
    </row>
    <row r="795" spans="1:9" x14ac:dyDescent="0.2">
      <c r="A795" s="45"/>
      <c r="B795" s="45" t="s">
        <v>163</v>
      </c>
      <c r="C795" s="45">
        <v>469</v>
      </c>
      <c r="D795" s="45">
        <v>469</v>
      </c>
      <c r="E795" s="45" t="s">
        <v>61</v>
      </c>
      <c r="F795" s="45">
        <v>2717</v>
      </c>
      <c r="G795" s="45">
        <v>878</v>
      </c>
      <c r="H795" s="45">
        <v>1129</v>
      </c>
      <c r="I795" s="45">
        <v>710</v>
      </c>
    </row>
    <row r="796" spans="1:9" x14ac:dyDescent="0.2">
      <c r="A796" s="45"/>
      <c r="B796" s="45" t="s">
        <v>164</v>
      </c>
      <c r="C796" s="45">
        <v>947</v>
      </c>
      <c r="D796" s="45">
        <v>947</v>
      </c>
      <c r="E796" s="45" t="s">
        <v>61</v>
      </c>
      <c r="F796" s="45">
        <v>4087</v>
      </c>
      <c r="G796" s="45">
        <v>1566</v>
      </c>
      <c r="H796" s="45">
        <v>1797</v>
      </c>
      <c r="I796" s="45">
        <v>724</v>
      </c>
    </row>
    <row r="797" spans="1:9" x14ac:dyDescent="0.2">
      <c r="A797" s="45"/>
      <c r="B797" s="45" t="s">
        <v>165</v>
      </c>
      <c r="C797" s="45">
        <v>1746</v>
      </c>
      <c r="D797" s="45">
        <v>1746</v>
      </c>
      <c r="E797" s="45" t="s">
        <v>61</v>
      </c>
      <c r="F797" s="45">
        <v>7352</v>
      </c>
      <c r="G797" s="45">
        <v>2837</v>
      </c>
      <c r="H797" s="45">
        <v>3145</v>
      </c>
      <c r="I797" s="45">
        <v>1370</v>
      </c>
    </row>
    <row r="798" spans="1:9" x14ac:dyDescent="0.2">
      <c r="A798" s="45"/>
      <c r="B798" s="45" t="s">
        <v>170</v>
      </c>
      <c r="C798" s="45">
        <v>3389</v>
      </c>
      <c r="D798" s="45">
        <v>3331</v>
      </c>
      <c r="E798" s="45">
        <v>57</v>
      </c>
      <c r="F798" s="45">
        <v>8728</v>
      </c>
      <c r="G798" s="45">
        <v>3523</v>
      </c>
      <c r="H798" s="45">
        <v>4065</v>
      </c>
      <c r="I798" s="45">
        <v>1140</v>
      </c>
    </row>
    <row r="799" spans="1:9" x14ac:dyDescent="0.2">
      <c r="A799" s="45"/>
      <c r="B799" s="45" t="s">
        <v>171</v>
      </c>
      <c r="C799" s="45">
        <v>6741</v>
      </c>
      <c r="D799" s="45">
        <v>6647</v>
      </c>
      <c r="E799" s="45">
        <v>94</v>
      </c>
      <c r="F799" s="45">
        <v>8588</v>
      </c>
      <c r="G799" s="45">
        <v>3357</v>
      </c>
      <c r="H799" s="45">
        <v>4320</v>
      </c>
      <c r="I799" s="45">
        <v>911</v>
      </c>
    </row>
    <row r="800" spans="1:9" x14ac:dyDescent="0.2">
      <c r="A800" s="45"/>
      <c r="B800" s="45" t="s">
        <v>166</v>
      </c>
      <c r="C800" s="45">
        <v>2898</v>
      </c>
      <c r="D800" s="45">
        <v>2868</v>
      </c>
      <c r="E800" s="45">
        <v>30</v>
      </c>
      <c r="F800" s="45">
        <v>7960</v>
      </c>
      <c r="G800" s="45">
        <v>3128</v>
      </c>
      <c r="H800" s="45">
        <v>3594</v>
      </c>
      <c r="I800" s="45">
        <v>1238</v>
      </c>
    </row>
    <row r="801" spans="1:9" x14ac:dyDescent="0.2">
      <c r="A801" s="45"/>
      <c r="B801" s="45" t="s">
        <v>167</v>
      </c>
      <c r="C801" s="45">
        <v>3364</v>
      </c>
      <c r="D801" s="45">
        <v>3323</v>
      </c>
      <c r="E801" s="45">
        <v>40</v>
      </c>
      <c r="F801" s="45">
        <v>8319</v>
      </c>
      <c r="G801" s="45">
        <v>3330</v>
      </c>
      <c r="H801" s="45">
        <v>3751</v>
      </c>
      <c r="I801" s="45">
        <v>1238</v>
      </c>
    </row>
    <row r="802" spans="1:9" x14ac:dyDescent="0.2">
      <c r="A802" s="45"/>
      <c r="B802" s="45" t="s">
        <v>172</v>
      </c>
      <c r="C802" s="45">
        <v>4282</v>
      </c>
      <c r="D802" s="45">
        <v>4215</v>
      </c>
      <c r="E802" s="45">
        <v>67</v>
      </c>
      <c r="F802" s="45">
        <v>8690</v>
      </c>
      <c r="G802" s="45">
        <v>3478</v>
      </c>
      <c r="H802" s="45">
        <v>4133</v>
      </c>
      <c r="I802" s="45">
        <v>1079</v>
      </c>
    </row>
    <row r="803" spans="1:9" x14ac:dyDescent="0.2">
      <c r="A803" s="45" t="s">
        <v>30</v>
      </c>
      <c r="B803" s="45" t="s">
        <v>6</v>
      </c>
      <c r="C803" s="45">
        <v>1156</v>
      </c>
      <c r="D803" s="45">
        <v>1127</v>
      </c>
      <c r="E803" s="45">
        <v>29</v>
      </c>
      <c r="F803" s="45">
        <v>5268</v>
      </c>
      <c r="G803" s="45">
        <v>1421</v>
      </c>
      <c r="H803" s="45">
        <v>2943</v>
      </c>
      <c r="I803" s="45">
        <v>904</v>
      </c>
    </row>
    <row r="804" spans="1:9" x14ac:dyDescent="0.2">
      <c r="A804" s="45"/>
      <c r="B804" s="45" t="s">
        <v>158</v>
      </c>
      <c r="C804" s="45">
        <v>232</v>
      </c>
      <c r="D804" s="45">
        <v>232</v>
      </c>
      <c r="E804" s="45" t="s">
        <v>61</v>
      </c>
      <c r="F804" s="45">
        <v>4203</v>
      </c>
      <c r="G804" s="45">
        <v>625</v>
      </c>
      <c r="H804" s="45">
        <v>3400</v>
      </c>
      <c r="I804" s="45">
        <v>178</v>
      </c>
    </row>
    <row r="805" spans="1:9" x14ac:dyDescent="0.2">
      <c r="A805" s="45"/>
      <c r="B805" s="45" t="s">
        <v>159</v>
      </c>
      <c r="C805" s="45">
        <v>95</v>
      </c>
      <c r="D805" s="45">
        <v>95</v>
      </c>
      <c r="E805" s="45" t="s">
        <v>61</v>
      </c>
      <c r="F805" s="45">
        <v>3093</v>
      </c>
      <c r="G805" s="45">
        <v>476</v>
      </c>
      <c r="H805" s="45">
        <v>1791</v>
      </c>
      <c r="I805" s="45">
        <v>826</v>
      </c>
    </row>
    <row r="806" spans="1:9" x14ac:dyDescent="0.2">
      <c r="A806" s="45"/>
      <c r="B806" s="45" t="s">
        <v>160</v>
      </c>
      <c r="C806" s="45">
        <v>71</v>
      </c>
      <c r="D806" s="45">
        <v>71</v>
      </c>
      <c r="E806" s="45" t="s">
        <v>61</v>
      </c>
      <c r="F806" s="45">
        <v>2395</v>
      </c>
      <c r="G806" s="45">
        <v>447</v>
      </c>
      <c r="H806" s="45">
        <v>1386</v>
      </c>
      <c r="I806" s="45">
        <v>563</v>
      </c>
    </row>
    <row r="807" spans="1:9" x14ac:dyDescent="0.2">
      <c r="A807" s="45"/>
      <c r="B807" s="45" t="s">
        <v>161</v>
      </c>
      <c r="C807" s="45">
        <v>390</v>
      </c>
      <c r="D807" s="45">
        <v>245</v>
      </c>
      <c r="E807" s="45">
        <v>145</v>
      </c>
      <c r="F807" s="45">
        <v>3785</v>
      </c>
      <c r="G807" s="45">
        <v>612</v>
      </c>
      <c r="H807" s="45">
        <v>2388</v>
      </c>
      <c r="I807" s="45">
        <v>785</v>
      </c>
    </row>
    <row r="808" spans="1:9" x14ac:dyDescent="0.2">
      <c r="A808" s="45"/>
      <c r="B808" s="45" t="s">
        <v>162</v>
      </c>
      <c r="C808" s="45">
        <v>316</v>
      </c>
      <c r="D808" s="45">
        <v>286</v>
      </c>
      <c r="E808" s="45">
        <v>29</v>
      </c>
      <c r="F808" s="45">
        <v>3463</v>
      </c>
      <c r="G808" s="45">
        <v>759</v>
      </c>
      <c r="H808" s="45">
        <v>2227</v>
      </c>
      <c r="I808" s="45">
        <v>477</v>
      </c>
    </row>
    <row r="809" spans="1:9" x14ac:dyDescent="0.2">
      <c r="A809" s="45"/>
      <c r="B809" s="45" t="s">
        <v>163</v>
      </c>
      <c r="C809" s="45">
        <v>357</v>
      </c>
      <c r="D809" s="45">
        <v>353</v>
      </c>
      <c r="E809" s="45">
        <v>4</v>
      </c>
      <c r="F809" s="45">
        <v>4064</v>
      </c>
      <c r="G809" s="45">
        <v>976</v>
      </c>
      <c r="H809" s="45">
        <v>2179</v>
      </c>
      <c r="I809" s="45">
        <v>909</v>
      </c>
    </row>
    <row r="810" spans="1:9" x14ac:dyDescent="0.2">
      <c r="A810" s="45"/>
      <c r="B810" s="45" t="s">
        <v>164</v>
      </c>
      <c r="C810" s="45">
        <v>743</v>
      </c>
      <c r="D810" s="45">
        <v>738</v>
      </c>
      <c r="E810" s="45">
        <v>5</v>
      </c>
      <c r="F810" s="45">
        <v>5293</v>
      </c>
      <c r="G810" s="45">
        <v>1439</v>
      </c>
      <c r="H810" s="45">
        <v>2754</v>
      </c>
      <c r="I810" s="45">
        <v>1100</v>
      </c>
    </row>
    <row r="811" spans="1:9" x14ac:dyDescent="0.2">
      <c r="A811" s="45"/>
      <c r="B811" s="45" t="s">
        <v>165</v>
      </c>
      <c r="C811" s="45">
        <v>1280</v>
      </c>
      <c r="D811" s="45">
        <v>1280</v>
      </c>
      <c r="E811" s="45" t="s">
        <v>61</v>
      </c>
      <c r="F811" s="45">
        <v>7501</v>
      </c>
      <c r="G811" s="45">
        <v>2402</v>
      </c>
      <c r="H811" s="45">
        <v>3696</v>
      </c>
      <c r="I811" s="45">
        <v>1403</v>
      </c>
    </row>
    <row r="812" spans="1:9" x14ac:dyDescent="0.2">
      <c r="A812" s="45"/>
      <c r="B812" s="45" t="s">
        <v>170</v>
      </c>
      <c r="C812" s="45">
        <v>2748</v>
      </c>
      <c r="D812" s="45">
        <v>2733</v>
      </c>
      <c r="E812" s="45">
        <v>15</v>
      </c>
      <c r="F812" s="45">
        <v>8704</v>
      </c>
      <c r="G812" s="45">
        <v>2949</v>
      </c>
      <c r="H812" s="45">
        <v>4536</v>
      </c>
      <c r="I812" s="45">
        <v>1219</v>
      </c>
    </row>
    <row r="813" spans="1:9" x14ac:dyDescent="0.2">
      <c r="A813" s="45"/>
      <c r="B813" s="45" t="s">
        <v>171</v>
      </c>
      <c r="C813" s="45">
        <v>5974</v>
      </c>
      <c r="D813" s="45">
        <v>5840</v>
      </c>
      <c r="E813" s="45">
        <v>133</v>
      </c>
      <c r="F813" s="45">
        <v>8854</v>
      </c>
      <c r="G813" s="45">
        <v>2574</v>
      </c>
      <c r="H813" s="45">
        <v>5520</v>
      </c>
      <c r="I813" s="45">
        <v>760</v>
      </c>
    </row>
    <row r="814" spans="1:9" x14ac:dyDescent="0.2">
      <c r="A814" s="45"/>
      <c r="B814" s="45" t="s">
        <v>166</v>
      </c>
      <c r="C814" s="45">
        <v>2790</v>
      </c>
      <c r="D814" s="45">
        <v>2756</v>
      </c>
      <c r="E814" s="45">
        <v>34</v>
      </c>
      <c r="F814" s="45">
        <v>8196</v>
      </c>
      <c r="G814" s="45">
        <v>2621</v>
      </c>
      <c r="H814" s="45">
        <v>4373</v>
      </c>
      <c r="I814" s="45">
        <v>1202</v>
      </c>
    </row>
    <row r="815" spans="1:9" x14ac:dyDescent="0.2">
      <c r="A815" s="45"/>
      <c r="B815" s="45" t="s">
        <v>167</v>
      </c>
      <c r="C815" s="45">
        <v>3250</v>
      </c>
      <c r="D815" s="45">
        <v>3208</v>
      </c>
      <c r="E815" s="45">
        <v>43</v>
      </c>
      <c r="F815" s="45">
        <v>8568</v>
      </c>
      <c r="G815" s="45">
        <v>2735</v>
      </c>
      <c r="H815" s="45">
        <v>4653</v>
      </c>
      <c r="I815" s="45">
        <v>1180</v>
      </c>
    </row>
    <row r="816" spans="1:9" x14ac:dyDescent="0.2">
      <c r="A816" s="45"/>
      <c r="B816" s="45" t="s">
        <v>172</v>
      </c>
      <c r="C816" s="45">
        <v>4025</v>
      </c>
      <c r="D816" s="45">
        <v>3963</v>
      </c>
      <c r="E816" s="45">
        <v>62</v>
      </c>
      <c r="F816" s="45">
        <v>8764</v>
      </c>
      <c r="G816" s="45">
        <v>2801</v>
      </c>
      <c r="H816" s="45">
        <v>4926</v>
      </c>
      <c r="I816" s="45">
        <v>1037</v>
      </c>
    </row>
    <row r="817" spans="1:9" x14ac:dyDescent="0.2">
      <c r="A817" s="45" t="s">
        <v>115</v>
      </c>
      <c r="B817" s="45"/>
      <c r="C817" s="45"/>
      <c r="D817" s="45"/>
      <c r="E817" s="45"/>
      <c r="F817" s="45"/>
      <c r="G817" s="45"/>
      <c r="H817" s="45"/>
      <c r="I817" s="45"/>
    </row>
    <row r="818" spans="1:9" x14ac:dyDescent="0.2">
      <c r="A818" s="45" t="s">
        <v>6</v>
      </c>
      <c r="B818" s="45" t="s">
        <v>6</v>
      </c>
      <c r="C818" s="45">
        <v>1140</v>
      </c>
      <c r="D818" s="45">
        <v>1095</v>
      </c>
      <c r="E818" s="45">
        <v>45</v>
      </c>
      <c r="F818" s="45">
        <v>5341</v>
      </c>
      <c r="G818" s="45">
        <v>1494</v>
      </c>
      <c r="H818" s="45">
        <v>2853</v>
      </c>
      <c r="I818" s="45">
        <v>994</v>
      </c>
    </row>
    <row r="819" spans="1:9" x14ac:dyDescent="0.2">
      <c r="A819" s="45"/>
      <c r="B819" s="45" t="s">
        <v>158</v>
      </c>
      <c r="C819" s="45">
        <v>352</v>
      </c>
      <c r="D819" s="45">
        <v>352</v>
      </c>
      <c r="E819" s="45" t="s">
        <v>61</v>
      </c>
      <c r="F819" s="45">
        <v>6777</v>
      </c>
      <c r="G819" s="45">
        <v>1205</v>
      </c>
      <c r="H819" s="45">
        <v>5205</v>
      </c>
      <c r="I819" s="45">
        <v>367</v>
      </c>
    </row>
    <row r="820" spans="1:9" x14ac:dyDescent="0.2">
      <c r="A820" s="45"/>
      <c r="B820" s="45" t="s">
        <v>159</v>
      </c>
      <c r="C820" s="45">
        <v>106</v>
      </c>
      <c r="D820" s="45">
        <v>106</v>
      </c>
      <c r="E820" s="45" t="s">
        <v>61</v>
      </c>
      <c r="F820" s="45">
        <v>3957</v>
      </c>
      <c r="G820" s="45">
        <v>605</v>
      </c>
      <c r="H820" s="45">
        <v>2298</v>
      </c>
      <c r="I820" s="45">
        <v>1053</v>
      </c>
    </row>
    <row r="821" spans="1:9" x14ac:dyDescent="0.2">
      <c r="A821" s="45"/>
      <c r="B821" s="45" t="s">
        <v>160</v>
      </c>
      <c r="C821" s="45">
        <v>162</v>
      </c>
      <c r="D821" s="45">
        <v>162</v>
      </c>
      <c r="E821" s="45" t="s">
        <v>61</v>
      </c>
      <c r="F821" s="45">
        <v>2173</v>
      </c>
      <c r="G821" s="45">
        <v>408</v>
      </c>
      <c r="H821" s="45">
        <v>1227</v>
      </c>
      <c r="I821" s="45">
        <v>537</v>
      </c>
    </row>
    <row r="822" spans="1:9" x14ac:dyDescent="0.2">
      <c r="A822" s="45"/>
      <c r="B822" s="45" t="s">
        <v>161</v>
      </c>
      <c r="C822" s="45">
        <v>348</v>
      </c>
      <c r="D822" s="45">
        <v>292</v>
      </c>
      <c r="E822" s="45">
        <v>56</v>
      </c>
      <c r="F822" s="45">
        <v>3008</v>
      </c>
      <c r="G822" s="45">
        <v>716</v>
      </c>
      <c r="H822" s="45">
        <v>1515</v>
      </c>
      <c r="I822" s="45">
        <v>778</v>
      </c>
    </row>
    <row r="823" spans="1:9" x14ac:dyDescent="0.2">
      <c r="A823" s="45"/>
      <c r="B823" s="45" t="s">
        <v>162</v>
      </c>
      <c r="C823" s="45">
        <v>264</v>
      </c>
      <c r="D823" s="45">
        <v>264</v>
      </c>
      <c r="E823" s="45" t="s">
        <v>61</v>
      </c>
      <c r="F823" s="45">
        <v>3385</v>
      </c>
      <c r="G823" s="45">
        <v>775</v>
      </c>
      <c r="H823" s="45">
        <v>1670</v>
      </c>
      <c r="I823" s="45">
        <v>940</v>
      </c>
    </row>
    <row r="824" spans="1:9" x14ac:dyDescent="0.2">
      <c r="A824" s="45"/>
      <c r="B824" s="45" t="s">
        <v>163</v>
      </c>
      <c r="C824" s="45">
        <v>415</v>
      </c>
      <c r="D824" s="45">
        <v>402</v>
      </c>
      <c r="E824" s="45">
        <v>13</v>
      </c>
      <c r="F824" s="45">
        <v>3789</v>
      </c>
      <c r="G824" s="45">
        <v>1003</v>
      </c>
      <c r="H824" s="45">
        <v>1733</v>
      </c>
      <c r="I824" s="45">
        <v>1053</v>
      </c>
    </row>
    <row r="825" spans="1:9" x14ac:dyDescent="0.2">
      <c r="A825" s="45"/>
      <c r="B825" s="45" t="s">
        <v>164</v>
      </c>
      <c r="C825" s="45">
        <v>823</v>
      </c>
      <c r="D825" s="45">
        <v>800</v>
      </c>
      <c r="E825" s="45">
        <v>24</v>
      </c>
      <c r="F825" s="45">
        <v>5053</v>
      </c>
      <c r="G825" s="45">
        <v>1604</v>
      </c>
      <c r="H825" s="45">
        <v>2423</v>
      </c>
      <c r="I825" s="45">
        <v>1026</v>
      </c>
    </row>
    <row r="826" spans="1:9" x14ac:dyDescent="0.2">
      <c r="A826" s="45"/>
      <c r="B826" s="45" t="s">
        <v>165</v>
      </c>
      <c r="C826" s="45">
        <v>1523</v>
      </c>
      <c r="D826" s="45">
        <v>1474</v>
      </c>
      <c r="E826" s="45">
        <v>50</v>
      </c>
      <c r="F826" s="45">
        <v>8129</v>
      </c>
      <c r="G826" s="45">
        <v>2388</v>
      </c>
      <c r="H826" s="45">
        <v>4345</v>
      </c>
      <c r="I826" s="45">
        <v>1395</v>
      </c>
    </row>
    <row r="827" spans="1:9" x14ac:dyDescent="0.2">
      <c r="A827" s="45"/>
      <c r="B827" s="45" t="s">
        <v>170</v>
      </c>
      <c r="C827" s="45">
        <v>2877</v>
      </c>
      <c r="D827" s="45">
        <v>2750</v>
      </c>
      <c r="E827" s="45">
        <v>127</v>
      </c>
      <c r="F827" s="45">
        <v>10150</v>
      </c>
      <c r="G827" s="45">
        <v>3228</v>
      </c>
      <c r="H827" s="45">
        <v>5465</v>
      </c>
      <c r="I827" s="45">
        <v>1458</v>
      </c>
    </row>
    <row r="828" spans="1:9" x14ac:dyDescent="0.2">
      <c r="A828" s="45"/>
      <c r="B828" s="45" t="s">
        <v>171</v>
      </c>
      <c r="C828" s="45">
        <v>6163</v>
      </c>
      <c r="D828" s="45">
        <v>5905</v>
      </c>
      <c r="E828" s="45">
        <v>258</v>
      </c>
      <c r="F828" s="45">
        <v>8039</v>
      </c>
      <c r="G828" s="45">
        <v>3081</v>
      </c>
      <c r="H828" s="45">
        <v>4546</v>
      </c>
      <c r="I828" s="45">
        <v>412</v>
      </c>
    </row>
    <row r="829" spans="1:9" x14ac:dyDescent="0.2">
      <c r="A829" s="45"/>
      <c r="B829" s="45" t="s">
        <v>166</v>
      </c>
      <c r="C829" s="45">
        <v>2860</v>
      </c>
      <c r="D829" s="45">
        <v>2745</v>
      </c>
      <c r="E829" s="45">
        <v>115</v>
      </c>
      <c r="F829" s="45">
        <v>8776</v>
      </c>
      <c r="G829" s="45">
        <v>2798</v>
      </c>
      <c r="H829" s="45">
        <v>4752</v>
      </c>
      <c r="I829" s="45">
        <v>1227</v>
      </c>
    </row>
    <row r="830" spans="1:9" x14ac:dyDescent="0.2">
      <c r="A830" s="45"/>
      <c r="B830" s="45" t="s">
        <v>167</v>
      </c>
      <c r="C830" s="45">
        <v>3294</v>
      </c>
      <c r="D830" s="45">
        <v>3153</v>
      </c>
      <c r="E830" s="45">
        <v>142</v>
      </c>
      <c r="F830" s="45">
        <v>9054</v>
      </c>
      <c r="G830" s="45">
        <v>2962</v>
      </c>
      <c r="H830" s="45">
        <v>4941</v>
      </c>
      <c r="I830" s="45">
        <v>1151</v>
      </c>
    </row>
    <row r="831" spans="1:9" x14ac:dyDescent="0.2">
      <c r="A831" s="45"/>
      <c r="B831" s="45" t="s">
        <v>172</v>
      </c>
      <c r="C831" s="45">
        <v>4090</v>
      </c>
      <c r="D831" s="45">
        <v>3914</v>
      </c>
      <c r="E831" s="45">
        <v>175</v>
      </c>
      <c r="F831" s="45">
        <v>9371</v>
      </c>
      <c r="G831" s="45">
        <v>3174</v>
      </c>
      <c r="H831" s="45">
        <v>5126</v>
      </c>
      <c r="I831" s="45">
        <v>1072</v>
      </c>
    </row>
    <row r="832" spans="1:9" x14ac:dyDescent="0.2">
      <c r="A832" s="45" t="s">
        <v>29</v>
      </c>
      <c r="B832" s="45" t="s">
        <v>6</v>
      </c>
      <c r="C832" s="45">
        <v>1065</v>
      </c>
      <c r="D832" s="45">
        <v>1042</v>
      </c>
      <c r="E832" s="45">
        <v>22</v>
      </c>
      <c r="F832" s="45">
        <v>4787</v>
      </c>
      <c r="G832" s="45">
        <v>1454</v>
      </c>
      <c r="H832" s="45">
        <v>2427</v>
      </c>
      <c r="I832" s="45">
        <v>906</v>
      </c>
    </row>
    <row r="833" spans="1:9" x14ac:dyDescent="0.2">
      <c r="A833" s="45"/>
      <c r="B833" s="45" t="s">
        <v>158</v>
      </c>
      <c r="C833" s="45">
        <v>468</v>
      </c>
      <c r="D833" s="45">
        <v>468</v>
      </c>
      <c r="E833" s="45" t="s">
        <v>61</v>
      </c>
      <c r="F833" s="45">
        <v>6728</v>
      </c>
      <c r="G833" s="45">
        <v>1330</v>
      </c>
      <c r="H833" s="45">
        <v>5183</v>
      </c>
      <c r="I833" s="45">
        <v>215</v>
      </c>
    </row>
    <row r="834" spans="1:9" x14ac:dyDescent="0.2">
      <c r="A834" s="45"/>
      <c r="B834" s="45" t="s">
        <v>159</v>
      </c>
      <c r="C834" s="45">
        <v>104</v>
      </c>
      <c r="D834" s="45">
        <v>104</v>
      </c>
      <c r="E834" s="45" t="s">
        <v>61</v>
      </c>
      <c r="F834" s="45">
        <v>4250</v>
      </c>
      <c r="G834" s="45">
        <v>683</v>
      </c>
      <c r="H834" s="45">
        <v>2470</v>
      </c>
      <c r="I834" s="45">
        <v>1097</v>
      </c>
    </row>
    <row r="835" spans="1:9" x14ac:dyDescent="0.2">
      <c r="A835" s="45"/>
      <c r="B835" s="45" t="s">
        <v>160</v>
      </c>
      <c r="C835" s="45">
        <v>167</v>
      </c>
      <c r="D835" s="45">
        <v>167</v>
      </c>
      <c r="E835" s="45" t="s">
        <v>61</v>
      </c>
      <c r="F835" s="45">
        <v>1674</v>
      </c>
      <c r="G835" s="45">
        <v>374</v>
      </c>
      <c r="H835" s="45">
        <v>933</v>
      </c>
      <c r="I835" s="45">
        <v>368</v>
      </c>
    </row>
    <row r="836" spans="1:9" x14ac:dyDescent="0.2">
      <c r="A836" s="45"/>
      <c r="B836" s="45" t="s">
        <v>161</v>
      </c>
      <c r="C836" s="45">
        <v>221</v>
      </c>
      <c r="D836" s="45">
        <v>221</v>
      </c>
      <c r="E836" s="45" t="s">
        <v>61</v>
      </c>
      <c r="F836" s="45">
        <v>2373</v>
      </c>
      <c r="G836" s="45">
        <v>538</v>
      </c>
      <c r="H836" s="45">
        <v>1052</v>
      </c>
      <c r="I836" s="45">
        <v>784</v>
      </c>
    </row>
    <row r="837" spans="1:9" x14ac:dyDescent="0.2">
      <c r="A837" s="45"/>
      <c r="B837" s="45" t="s">
        <v>162</v>
      </c>
      <c r="C837" s="45">
        <v>267</v>
      </c>
      <c r="D837" s="45">
        <v>267</v>
      </c>
      <c r="E837" s="45" t="s">
        <v>61</v>
      </c>
      <c r="F837" s="45">
        <v>2858</v>
      </c>
      <c r="G837" s="45">
        <v>633</v>
      </c>
      <c r="H837" s="45">
        <v>1185</v>
      </c>
      <c r="I837" s="45">
        <v>1040</v>
      </c>
    </row>
    <row r="838" spans="1:9" x14ac:dyDescent="0.2">
      <c r="A838" s="45"/>
      <c r="B838" s="45" t="s">
        <v>163</v>
      </c>
      <c r="C838" s="45">
        <v>481</v>
      </c>
      <c r="D838" s="45">
        <v>464</v>
      </c>
      <c r="E838" s="45">
        <v>18</v>
      </c>
      <c r="F838" s="45">
        <v>3172</v>
      </c>
      <c r="G838" s="45">
        <v>971</v>
      </c>
      <c r="H838" s="45">
        <v>1267</v>
      </c>
      <c r="I838" s="45">
        <v>934</v>
      </c>
    </row>
    <row r="839" spans="1:9" x14ac:dyDescent="0.2">
      <c r="A839" s="45"/>
      <c r="B839" s="45" t="s">
        <v>164</v>
      </c>
      <c r="C839" s="45">
        <v>878</v>
      </c>
      <c r="D839" s="45">
        <v>859</v>
      </c>
      <c r="E839" s="45">
        <v>19</v>
      </c>
      <c r="F839" s="45">
        <v>4456</v>
      </c>
      <c r="G839" s="45">
        <v>1588</v>
      </c>
      <c r="H839" s="45">
        <v>2036</v>
      </c>
      <c r="I839" s="45">
        <v>832</v>
      </c>
    </row>
    <row r="840" spans="1:9" x14ac:dyDescent="0.2">
      <c r="A840" s="45"/>
      <c r="B840" s="45" t="s">
        <v>165</v>
      </c>
      <c r="C840" s="45">
        <v>1788</v>
      </c>
      <c r="D840" s="45">
        <v>1754</v>
      </c>
      <c r="E840" s="45">
        <v>34</v>
      </c>
      <c r="F840" s="45">
        <v>7601</v>
      </c>
      <c r="G840" s="45">
        <v>2669</v>
      </c>
      <c r="H840" s="45">
        <v>3757</v>
      </c>
      <c r="I840" s="45">
        <v>1175</v>
      </c>
    </row>
    <row r="841" spans="1:9" x14ac:dyDescent="0.2">
      <c r="A841" s="45"/>
      <c r="B841" s="45" t="s">
        <v>170</v>
      </c>
      <c r="C841" s="45">
        <v>3112</v>
      </c>
      <c r="D841" s="45">
        <v>3056</v>
      </c>
      <c r="E841" s="45">
        <v>56</v>
      </c>
      <c r="F841" s="45">
        <v>10009</v>
      </c>
      <c r="G841" s="45">
        <v>3477</v>
      </c>
      <c r="H841" s="45">
        <v>5197</v>
      </c>
      <c r="I841" s="45">
        <v>1334</v>
      </c>
    </row>
    <row r="842" spans="1:9" x14ac:dyDescent="0.2">
      <c r="A842" s="45"/>
      <c r="B842" s="45" t="s">
        <v>171</v>
      </c>
      <c r="C842" s="45">
        <v>6543</v>
      </c>
      <c r="D842" s="45">
        <v>6342</v>
      </c>
      <c r="E842" s="45">
        <v>201</v>
      </c>
      <c r="F842" s="45">
        <v>8934</v>
      </c>
      <c r="G842" s="45">
        <v>3378</v>
      </c>
      <c r="H842" s="45">
        <v>5111</v>
      </c>
      <c r="I842" s="45">
        <v>445</v>
      </c>
    </row>
    <row r="843" spans="1:9" x14ac:dyDescent="0.2">
      <c r="A843" s="45"/>
      <c r="B843" s="45" t="s">
        <v>166</v>
      </c>
      <c r="C843" s="45">
        <v>2872</v>
      </c>
      <c r="D843" s="45">
        <v>2808</v>
      </c>
      <c r="E843" s="45">
        <v>64</v>
      </c>
      <c r="F843" s="45">
        <v>8571</v>
      </c>
      <c r="G843" s="45">
        <v>3031</v>
      </c>
      <c r="H843" s="45">
        <v>4414</v>
      </c>
      <c r="I843" s="45">
        <v>1127</v>
      </c>
    </row>
    <row r="844" spans="1:9" x14ac:dyDescent="0.2">
      <c r="A844" s="45"/>
      <c r="B844" s="45" t="s">
        <v>167</v>
      </c>
      <c r="C844" s="45">
        <v>3290</v>
      </c>
      <c r="D844" s="45">
        <v>3210</v>
      </c>
      <c r="E844" s="45">
        <v>80</v>
      </c>
      <c r="F844" s="45">
        <v>9096</v>
      </c>
      <c r="G844" s="45">
        <v>3220</v>
      </c>
      <c r="H844" s="45">
        <v>4797</v>
      </c>
      <c r="I844" s="45">
        <v>1079</v>
      </c>
    </row>
    <row r="845" spans="1:9" x14ac:dyDescent="0.2">
      <c r="A845" s="45"/>
      <c r="B845" s="45" t="s">
        <v>172</v>
      </c>
      <c r="C845" s="45">
        <v>4124</v>
      </c>
      <c r="D845" s="45">
        <v>4026</v>
      </c>
      <c r="E845" s="45">
        <v>99</v>
      </c>
      <c r="F845" s="45">
        <v>9691</v>
      </c>
      <c r="G845" s="45">
        <v>3448</v>
      </c>
      <c r="H845" s="45">
        <v>5172</v>
      </c>
      <c r="I845" s="45">
        <v>1072</v>
      </c>
    </row>
    <row r="846" spans="1:9" x14ac:dyDescent="0.2">
      <c r="A846" s="45" t="s">
        <v>30</v>
      </c>
      <c r="B846" s="45" t="s">
        <v>6</v>
      </c>
      <c r="C846" s="45">
        <v>1212</v>
      </c>
      <c r="D846" s="45">
        <v>1144</v>
      </c>
      <c r="E846" s="45">
        <v>67</v>
      </c>
      <c r="F846" s="45">
        <v>5868</v>
      </c>
      <c r="G846" s="45">
        <v>1532</v>
      </c>
      <c r="H846" s="45">
        <v>3259</v>
      </c>
      <c r="I846" s="45">
        <v>1078</v>
      </c>
    </row>
    <row r="847" spans="1:9" x14ac:dyDescent="0.2">
      <c r="A847" s="45"/>
      <c r="B847" s="45" t="s">
        <v>158</v>
      </c>
      <c r="C847" s="45">
        <v>230</v>
      </c>
      <c r="D847" s="45">
        <v>230</v>
      </c>
      <c r="E847" s="45" t="s">
        <v>61</v>
      </c>
      <c r="F847" s="45">
        <v>6828</v>
      </c>
      <c r="G847" s="45">
        <v>1073</v>
      </c>
      <c r="H847" s="45">
        <v>5228</v>
      </c>
      <c r="I847" s="45">
        <v>527</v>
      </c>
    </row>
    <row r="848" spans="1:9" x14ac:dyDescent="0.2">
      <c r="A848" s="45"/>
      <c r="B848" s="45" t="s">
        <v>159</v>
      </c>
      <c r="C848" s="45">
        <v>108</v>
      </c>
      <c r="D848" s="45">
        <v>108</v>
      </c>
      <c r="E848" s="45" t="s">
        <v>61</v>
      </c>
      <c r="F848" s="45">
        <v>3646</v>
      </c>
      <c r="G848" s="45">
        <v>523</v>
      </c>
      <c r="H848" s="45">
        <v>2117</v>
      </c>
      <c r="I848" s="45">
        <v>1007</v>
      </c>
    </row>
    <row r="849" spans="1:9" x14ac:dyDescent="0.2">
      <c r="A849" s="45"/>
      <c r="B849" s="45" t="s">
        <v>160</v>
      </c>
      <c r="C849" s="45">
        <v>157</v>
      </c>
      <c r="D849" s="45">
        <v>157</v>
      </c>
      <c r="E849" s="45" t="s">
        <v>61</v>
      </c>
      <c r="F849" s="45">
        <v>2729</v>
      </c>
      <c r="G849" s="45">
        <v>447</v>
      </c>
      <c r="H849" s="45">
        <v>1556</v>
      </c>
      <c r="I849" s="45">
        <v>726</v>
      </c>
    </row>
    <row r="850" spans="1:9" x14ac:dyDescent="0.2">
      <c r="A850" s="45"/>
      <c r="B850" s="45" t="s">
        <v>161</v>
      </c>
      <c r="C850" s="45">
        <v>487</v>
      </c>
      <c r="D850" s="45">
        <v>370</v>
      </c>
      <c r="E850" s="45">
        <v>117</v>
      </c>
      <c r="F850" s="45">
        <v>3705</v>
      </c>
      <c r="G850" s="45">
        <v>912</v>
      </c>
      <c r="H850" s="45">
        <v>2022</v>
      </c>
      <c r="I850" s="45">
        <v>771</v>
      </c>
    </row>
    <row r="851" spans="1:9" x14ac:dyDescent="0.2">
      <c r="A851" s="45"/>
      <c r="B851" s="45" t="s">
        <v>162</v>
      </c>
      <c r="C851" s="45">
        <v>260</v>
      </c>
      <c r="D851" s="45">
        <v>260</v>
      </c>
      <c r="E851" s="45" t="s">
        <v>61</v>
      </c>
      <c r="F851" s="45">
        <v>3938</v>
      </c>
      <c r="G851" s="45">
        <v>924</v>
      </c>
      <c r="H851" s="45">
        <v>2178</v>
      </c>
      <c r="I851" s="45">
        <v>836</v>
      </c>
    </row>
    <row r="852" spans="1:9" x14ac:dyDescent="0.2">
      <c r="A852" s="45"/>
      <c r="B852" s="45" t="s">
        <v>163</v>
      </c>
      <c r="C852" s="45">
        <v>348</v>
      </c>
      <c r="D852" s="45">
        <v>339</v>
      </c>
      <c r="E852" s="45">
        <v>9</v>
      </c>
      <c r="F852" s="45">
        <v>4420</v>
      </c>
      <c r="G852" s="45">
        <v>1035</v>
      </c>
      <c r="H852" s="45">
        <v>2210</v>
      </c>
      <c r="I852" s="45">
        <v>1175</v>
      </c>
    </row>
    <row r="853" spans="1:9" x14ac:dyDescent="0.2">
      <c r="A853" s="45"/>
      <c r="B853" s="45" t="s">
        <v>164</v>
      </c>
      <c r="C853" s="45">
        <v>770</v>
      </c>
      <c r="D853" s="45">
        <v>741</v>
      </c>
      <c r="E853" s="45">
        <v>28</v>
      </c>
      <c r="F853" s="45">
        <v>5640</v>
      </c>
      <c r="G853" s="45">
        <v>1620</v>
      </c>
      <c r="H853" s="45">
        <v>2803</v>
      </c>
      <c r="I853" s="45">
        <v>1217</v>
      </c>
    </row>
    <row r="854" spans="1:9" x14ac:dyDescent="0.2">
      <c r="A854" s="45"/>
      <c r="B854" s="45" t="s">
        <v>165</v>
      </c>
      <c r="C854" s="45">
        <v>1274</v>
      </c>
      <c r="D854" s="45">
        <v>1210</v>
      </c>
      <c r="E854" s="45">
        <v>64</v>
      </c>
      <c r="F854" s="45">
        <v>8626</v>
      </c>
      <c r="G854" s="45">
        <v>2124</v>
      </c>
      <c r="H854" s="45">
        <v>4899</v>
      </c>
      <c r="I854" s="45">
        <v>1603</v>
      </c>
    </row>
    <row r="855" spans="1:9" x14ac:dyDescent="0.2">
      <c r="A855" s="45"/>
      <c r="B855" s="45" t="s">
        <v>170</v>
      </c>
      <c r="C855" s="45">
        <v>2699</v>
      </c>
      <c r="D855" s="45">
        <v>2519</v>
      </c>
      <c r="E855" s="45">
        <v>180</v>
      </c>
      <c r="F855" s="45">
        <v>10258</v>
      </c>
      <c r="G855" s="45">
        <v>3039</v>
      </c>
      <c r="H855" s="45">
        <v>5667</v>
      </c>
      <c r="I855" s="45">
        <v>1551</v>
      </c>
    </row>
    <row r="856" spans="1:9" x14ac:dyDescent="0.2">
      <c r="A856" s="45"/>
      <c r="B856" s="45" t="s">
        <v>171</v>
      </c>
      <c r="C856" s="45">
        <v>5994</v>
      </c>
      <c r="D856" s="45">
        <v>5710</v>
      </c>
      <c r="E856" s="45">
        <v>284</v>
      </c>
      <c r="F856" s="45">
        <v>7639</v>
      </c>
      <c r="G856" s="45">
        <v>2948</v>
      </c>
      <c r="H856" s="45">
        <v>4294</v>
      </c>
      <c r="I856" s="45">
        <v>397</v>
      </c>
    </row>
    <row r="857" spans="1:9" x14ac:dyDescent="0.2">
      <c r="A857" s="45"/>
      <c r="B857" s="45" t="s">
        <v>166</v>
      </c>
      <c r="C857" s="45">
        <v>2851</v>
      </c>
      <c r="D857" s="45">
        <v>2697</v>
      </c>
      <c r="E857" s="45">
        <v>154</v>
      </c>
      <c r="F857" s="45">
        <v>8933</v>
      </c>
      <c r="G857" s="45">
        <v>2619</v>
      </c>
      <c r="H857" s="45">
        <v>5011</v>
      </c>
      <c r="I857" s="45">
        <v>1303</v>
      </c>
    </row>
    <row r="858" spans="1:9" x14ac:dyDescent="0.2">
      <c r="A858" s="45"/>
      <c r="B858" s="45" t="s">
        <v>167</v>
      </c>
      <c r="C858" s="45">
        <v>3297</v>
      </c>
      <c r="D858" s="45">
        <v>3112</v>
      </c>
      <c r="E858" s="45">
        <v>185</v>
      </c>
      <c r="F858" s="45">
        <v>9023</v>
      </c>
      <c r="G858" s="45">
        <v>2778</v>
      </c>
      <c r="H858" s="45">
        <v>5043</v>
      </c>
      <c r="I858" s="45">
        <v>1202</v>
      </c>
    </row>
    <row r="859" spans="1:9" x14ac:dyDescent="0.2">
      <c r="A859" s="45"/>
      <c r="B859" s="45" t="s">
        <v>172</v>
      </c>
      <c r="C859" s="45">
        <v>4068</v>
      </c>
      <c r="D859" s="45">
        <v>3844</v>
      </c>
      <c r="E859" s="45">
        <v>223</v>
      </c>
      <c r="F859" s="45">
        <v>9170</v>
      </c>
      <c r="G859" s="45">
        <v>3001</v>
      </c>
      <c r="H859" s="45">
        <v>5097</v>
      </c>
      <c r="I859" s="45">
        <v>1072</v>
      </c>
    </row>
    <row r="860" spans="1:9" x14ac:dyDescent="0.2">
      <c r="A860" s="45" t="s">
        <v>116</v>
      </c>
      <c r="B860" s="45"/>
      <c r="C860" s="45"/>
      <c r="D860" s="45"/>
      <c r="E860" s="45"/>
      <c r="F860" s="45"/>
      <c r="G860" s="45"/>
      <c r="H860" s="45"/>
      <c r="I860" s="45"/>
    </row>
    <row r="861" spans="1:9" x14ac:dyDescent="0.2">
      <c r="A861" s="45" t="s">
        <v>6</v>
      </c>
      <c r="B861" s="45" t="s">
        <v>6</v>
      </c>
      <c r="C861" s="45">
        <v>1023</v>
      </c>
      <c r="D861" s="45">
        <v>1007</v>
      </c>
      <c r="E861" s="45">
        <v>16</v>
      </c>
      <c r="F861" s="45">
        <v>5573</v>
      </c>
      <c r="G861" s="45">
        <v>1356</v>
      </c>
      <c r="H861" s="45">
        <v>3272</v>
      </c>
      <c r="I861" s="45">
        <v>945</v>
      </c>
    </row>
    <row r="862" spans="1:9" x14ac:dyDescent="0.2">
      <c r="A862" s="45"/>
      <c r="B862" s="45" t="s">
        <v>158</v>
      </c>
      <c r="C862" s="45">
        <v>380</v>
      </c>
      <c r="D862" s="45">
        <v>364</v>
      </c>
      <c r="E862" s="45">
        <v>16</v>
      </c>
      <c r="F862" s="45">
        <v>5156</v>
      </c>
      <c r="G862" s="45">
        <v>1041</v>
      </c>
      <c r="H862" s="45">
        <v>3938</v>
      </c>
      <c r="I862" s="45">
        <v>176</v>
      </c>
    </row>
    <row r="863" spans="1:9" x14ac:dyDescent="0.2">
      <c r="A863" s="45"/>
      <c r="B863" s="45" t="s">
        <v>159</v>
      </c>
      <c r="C863" s="45">
        <v>113</v>
      </c>
      <c r="D863" s="45">
        <v>113</v>
      </c>
      <c r="E863" s="45" t="s">
        <v>61</v>
      </c>
      <c r="F863" s="45">
        <v>3741</v>
      </c>
      <c r="G863" s="45">
        <v>507</v>
      </c>
      <c r="H863" s="45">
        <v>2668</v>
      </c>
      <c r="I863" s="45">
        <v>566</v>
      </c>
    </row>
    <row r="864" spans="1:9" x14ac:dyDescent="0.2">
      <c r="A864" s="45"/>
      <c r="B864" s="45" t="s">
        <v>160</v>
      </c>
      <c r="C864" s="45">
        <v>182</v>
      </c>
      <c r="D864" s="45">
        <v>182</v>
      </c>
      <c r="E864" s="45" t="s">
        <v>61</v>
      </c>
      <c r="F864" s="45">
        <v>1786</v>
      </c>
      <c r="G864" s="45">
        <v>272</v>
      </c>
      <c r="H864" s="45">
        <v>1185</v>
      </c>
      <c r="I864" s="45">
        <v>329</v>
      </c>
    </row>
    <row r="865" spans="1:9" x14ac:dyDescent="0.2">
      <c r="A865" s="45"/>
      <c r="B865" s="45" t="s">
        <v>161</v>
      </c>
      <c r="C865" s="45">
        <v>255</v>
      </c>
      <c r="D865" s="45">
        <v>244</v>
      </c>
      <c r="E865" s="45">
        <v>12</v>
      </c>
      <c r="F865" s="45">
        <v>3395</v>
      </c>
      <c r="G865" s="45">
        <v>583</v>
      </c>
      <c r="H865" s="45">
        <v>1757</v>
      </c>
      <c r="I865" s="45">
        <v>1055</v>
      </c>
    </row>
    <row r="866" spans="1:9" x14ac:dyDescent="0.2">
      <c r="A866" s="45"/>
      <c r="B866" s="45" t="s">
        <v>162</v>
      </c>
      <c r="C866" s="45">
        <v>247</v>
      </c>
      <c r="D866" s="45">
        <v>247</v>
      </c>
      <c r="E866" s="45" t="s">
        <v>61</v>
      </c>
      <c r="F866" s="45">
        <v>2948</v>
      </c>
      <c r="G866" s="45">
        <v>662</v>
      </c>
      <c r="H866" s="45">
        <v>1747</v>
      </c>
      <c r="I866" s="45">
        <v>539</v>
      </c>
    </row>
    <row r="867" spans="1:9" x14ac:dyDescent="0.2">
      <c r="A867" s="45"/>
      <c r="B867" s="45" t="s">
        <v>163</v>
      </c>
      <c r="C867" s="45">
        <v>426</v>
      </c>
      <c r="D867" s="45">
        <v>426</v>
      </c>
      <c r="E867" s="45" t="s">
        <v>61</v>
      </c>
      <c r="F867" s="45">
        <v>4091</v>
      </c>
      <c r="G867" s="45">
        <v>886</v>
      </c>
      <c r="H867" s="45">
        <v>2198</v>
      </c>
      <c r="I867" s="45">
        <v>1007</v>
      </c>
    </row>
    <row r="868" spans="1:9" x14ac:dyDescent="0.2">
      <c r="A868" s="45"/>
      <c r="B868" s="45" t="s">
        <v>164</v>
      </c>
      <c r="C868" s="45">
        <v>804</v>
      </c>
      <c r="D868" s="45">
        <v>804</v>
      </c>
      <c r="E868" s="45" t="s">
        <v>61</v>
      </c>
      <c r="F868" s="45">
        <v>5174</v>
      </c>
      <c r="G868" s="45">
        <v>1216</v>
      </c>
      <c r="H868" s="45">
        <v>2999</v>
      </c>
      <c r="I868" s="45">
        <v>959</v>
      </c>
    </row>
    <row r="869" spans="1:9" x14ac:dyDescent="0.2">
      <c r="A869" s="45"/>
      <c r="B869" s="45" t="s">
        <v>165</v>
      </c>
      <c r="C869" s="45">
        <v>1399</v>
      </c>
      <c r="D869" s="45">
        <v>1399</v>
      </c>
      <c r="E869" s="45" t="s">
        <v>61</v>
      </c>
      <c r="F869" s="45">
        <v>8922</v>
      </c>
      <c r="G869" s="45">
        <v>2209</v>
      </c>
      <c r="H869" s="45">
        <v>5284</v>
      </c>
      <c r="I869" s="45">
        <v>1428</v>
      </c>
    </row>
    <row r="870" spans="1:9" x14ac:dyDescent="0.2">
      <c r="A870" s="45"/>
      <c r="B870" s="45" t="s">
        <v>170</v>
      </c>
      <c r="C870" s="45">
        <v>2693</v>
      </c>
      <c r="D870" s="45">
        <v>2622</v>
      </c>
      <c r="E870" s="45">
        <v>71</v>
      </c>
      <c r="F870" s="45">
        <v>10984</v>
      </c>
      <c r="G870" s="45">
        <v>3402</v>
      </c>
      <c r="H870" s="45">
        <v>6203</v>
      </c>
      <c r="I870" s="45">
        <v>1379</v>
      </c>
    </row>
    <row r="871" spans="1:9" x14ac:dyDescent="0.2">
      <c r="A871" s="45"/>
      <c r="B871" s="45" t="s">
        <v>171</v>
      </c>
      <c r="C871" s="45">
        <v>4862</v>
      </c>
      <c r="D871" s="45">
        <v>4742</v>
      </c>
      <c r="E871" s="45">
        <v>120</v>
      </c>
      <c r="F871" s="45">
        <v>9529</v>
      </c>
      <c r="G871" s="45">
        <v>2767</v>
      </c>
      <c r="H871" s="45">
        <v>5382</v>
      </c>
      <c r="I871" s="45">
        <v>1380</v>
      </c>
    </row>
    <row r="872" spans="1:9" x14ac:dyDescent="0.2">
      <c r="A872" s="45"/>
      <c r="B872" s="45" t="s">
        <v>166</v>
      </c>
      <c r="C872" s="45">
        <v>2480</v>
      </c>
      <c r="D872" s="45">
        <v>2433</v>
      </c>
      <c r="E872" s="45">
        <v>46</v>
      </c>
      <c r="F872" s="45">
        <v>9728</v>
      </c>
      <c r="G872" s="45">
        <v>2714</v>
      </c>
      <c r="H872" s="45">
        <v>5611</v>
      </c>
      <c r="I872" s="45">
        <v>1403</v>
      </c>
    </row>
    <row r="873" spans="1:9" x14ac:dyDescent="0.2">
      <c r="A873" s="45"/>
      <c r="B873" s="45" t="s">
        <v>167</v>
      </c>
      <c r="C873" s="45">
        <v>2898</v>
      </c>
      <c r="D873" s="45">
        <v>2838</v>
      </c>
      <c r="E873" s="45">
        <v>60</v>
      </c>
      <c r="F873" s="45">
        <v>10362</v>
      </c>
      <c r="G873" s="45">
        <v>2904</v>
      </c>
      <c r="H873" s="45">
        <v>5974</v>
      </c>
      <c r="I873" s="45">
        <v>1484</v>
      </c>
    </row>
    <row r="874" spans="1:9" x14ac:dyDescent="0.2">
      <c r="A874" s="45"/>
      <c r="B874" s="45" t="s">
        <v>172</v>
      </c>
      <c r="C874" s="45">
        <v>3468</v>
      </c>
      <c r="D874" s="45">
        <v>3379</v>
      </c>
      <c r="E874" s="45">
        <v>88</v>
      </c>
      <c r="F874" s="45">
        <v>10465</v>
      </c>
      <c r="G874" s="45">
        <v>3175</v>
      </c>
      <c r="H874" s="45">
        <v>5910</v>
      </c>
      <c r="I874" s="45">
        <v>1379</v>
      </c>
    </row>
    <row r="875" spans="1:9" x14ac:dyDescent="0.2">
      <c r="A875" s="45" t="s">
        <v>29</v>
      </c>
      <c r="B875" s="45" t="s">
        <v>6</v>
      </c>
      <c r="C875" s="45">
        <v>990</v>
      </c>
      <c r="D875" s="45">
        <v>974</v>
      </c>
      <c r="E875" s="45">
        <v>16</v>
      </c>
      <c r="F875" s="45">
        <v>4905</v>
      </c>
      <c r="G875" s="45">
        <v>1303</v>
      </c>
      <c r="H875" s="45">
        <v>2801</v>
      </c>
      <c r="I875" s="45">
        <v>801</v>
      </c>
    </row>
    <row r="876" spans="1:9" x14ac:dyDescent="0.2">
      <c r="A876" s="45"/>
      <c r="B876" s="45" t="s">
        <v>158</v>
      </c>
      <c r="C876" s="45">
        <v>413</v>
      </c>
      <c r="D876" s="45">
        <v>413</v>
      </c>
      <c r="E876" s="45" t="s">
        <v>61</v>
      </c>
      <c r="F876" s="45">
        <v>5184</v>
      </c>
      <c r="G876" s="45">
        <v>1034</v>
      </c>
      <c r="H876" s="45">
        <v>4035</v>
      </c>
      <c r="I876" s="45">
        <v>115</v>
      </c>
    </row>
    <row r="877" spans="1:9" x14ac:dyDescent="0.2">
      <c r="A877" s="45"/>
      <c r="B877" s="45" t="s">
        <v>159</v>
      </c>
      <c r="C877" s="45">
        <v>148</v>
      </c>
      <c r="D877" s="45">
        <v>148</v>
      </c>
      <c r="E877" s="45" t="s">
        <v>61</v>
      </c>
      <c r="F877" s="45">
        <v>3649</v>
      </c>
      <c r="G877" s="45">
        <v>512</v>
      </c>
      <c r="H877" s="45">
        <v>2752</v>
      </c>
      <c r="I877" s="45">
        <v>385</v>
      </c>
    </row>
    <row r="878" spans="1:9" x14ac:dyDescent="0.2">
      <c r="A878" s="45"/>
      <c r="B878" s="45" t="s">
        <v>160</v>
      </c>
      <c r="C878" s="45">
        <v>165</v>
      </c>
      <c r="D878" s="45">
        <v>165</v>
      </c>
      <c r="E878" s="45" t="s">
        <v>61</v>
      </c>
      <c r="F878" s="45">
        <v>1379</v>
      </c>
      <c r="G878" s="45">
        <v>258</v>
      </c>
      <c r="H878" s="45">
        <v>767</v>
      </c>
      <c r="I878" s="45">
        <v>353</v>
      </c>
    </row>
    <row r="879" spans="1:9" x14ac:dyDescent="0.2">
      <c r="A879" s="45"/>
      <c r="B879" s="45" t="s">
        <v>161</v>
      </c>
      <c r="C879" s="45">
        <v>181</v>
      </c>
      <c r="D879" s="45">
        <v>181</v>
      </c>
      <c r="E879" s="45" t="s">
        <v>61</v>
      </c>
      <c r="F879" s="45">
        <v>2480</v>
      </c>
      <c r="G879" s="45">
        <v>463</v>
      </c>
      <c r="H879" s="45">
        <v>1142</v>
      </c>
      <c r="I879" s="45">
        <v>875</v>
      </c>
    </row>
    <row r="880" spans="1:9" x14ac:dyDescent="0.2">
      <c r="A880" s="45"/>
      <c r="B880" s="45" t="s">
        <v>162</v>
      </c>
      <c r="C880" s="45">
        <v>172</v>
      </c>
      <c r="D880" s="45">
        <v>172</v>
      </c>
      <c r="E880" s="45" t="s">
        <v>61</v>
      </c>
      <c r="F880" s="45">
        <v>2111</v>
      </c>
      <c r="G880" s="45">
        <v>452</v>
      </c>
      <c r="H880" s="45">
        <v>1183</v>
      </c>
      <c r="I880" s="45">
        <v>475</v>
      </c>
    </row>
    <row r="881" spans="1:9" x14ac:dyDescent="0.2">
      <c r="A881" s="45"/>
      <c r="B881" s="45" t="s">
        <v>163</v>
      </c>
      <c r="C881" s="45">
        <v>522</v>
      </c>
      <c r="D881" s="45">
        <v>522</v>
      </c>
      <c r="E881" s="45" t="s">
        <v>61</v>
      </c>
      <c r="F881" s="45">
        <v>3379</v>
      </c>
      <c r="G881" s="45">
        <v>735</v>
      </c>
      <c r="H881" s="45">
        <v>1778</v>
      </c>
      <c r="I881" s="45">
        <v>865</v>
      </c>
    </row>
    <row r="882" spans="1:9" x14ac:dyDescent="0.2">
      <c r="A882" s="45"/>
      <c r="B882" s="45" t="s">
        <v>164</v>
      </c>
      <c r="C882" s="45">
        <v>935</v>
      </c>
      <c r="D882" s="45">
        <v>935</v>
      </c>
      <c r="E882" s="45" t="s">
        <v>61</v>
      </c>
      <c r="F882" s="45">
        <v>4750</v>
      </c>
      <c r="G882" s="45">
        <v>1308</v>
      </c>
      <c r="H882" s="45">
        <v>2753</v>
      </c>
      <c r="I882" s="45">
        <v>689</v>
      </c>
    </row>
    <row r="883" spans="1:9" x14ac:dyDescent="0.2">
      <c r="A883" s="45"/>
      <c r="B883" s="45" t="s">
        <v>165</v>
      </c>
      <c r="C883" s="45">
        <v>1605</v>
      </c>
      <c r="D883" s="45">
        <v>1605</v>
      </c>
      <c r="E883" s="45" t="s">
        <v>61</v>
      </c>
      <c r="F883" s="45">
        <v>8423</v>
      </c>
      <c r="G883" s="45">
        <v>2425</v>
      </c>
      <c r="H883" s="45">
        <v>4672</v>
      </c>
      <c r="I883" s="45">
        <v>1325</v>
      </c>
    </row>
    <row r="884" spans="1:9" x14ac:dyDescent="0.2">
      <c r="A884" s="45"/>
      <c r="B884" s="45" t="s">
        <v>170</v>
      </c>
      <c r="C884" s="45">
        <v>2830</v>
      </c>
      <c r="D884" s="45">
        <v>2692</v>
      </c>
      <c r="E884" s="45">
        <v>137</v>
      </c>
      <c r="F884" s="45">
        <v>10739</v>
      </c>
      <c r="G884" s="45">
        <v>3577</v>
      </c>
      <c r="H884" s="45">
        <v>5855</v>
      </c>
      <c r="I884" s="45">
        <v>1307</v>
      </c>
    </row>
    <row r="885" spans="1:9" x14ac:dyDescent="0.2">
      <c r="A885" s="45"/>
      <c r="B885" s="45" t="s">
        <v>171</v>
      </c>
      <c r="C885" s="45">
        <v>5484</v>
      </c>
      <c r="D885" s="45">
        <v>5397</v>
      </c>
      <c r="E885" s="45">
        <v>87</v>
      </c>
      <c r="F885" s="45">
        <v>10563</v>
      </c>
      <c r="G885" s="45">
        <v>3296</v>
      </c>
      <c r="H885" s="45">
        <v>5974</v>
      </c>
      <c r="I885" s="45">
        <v>1294</v>
      </c>
    </row>
    <row r="886" spans="1:9" x14ac:dyDescent="0.2">
      <c r="A886" s="45"/>
      <c r="B886" s="45" t="s">
        <v>166</v>
      </c>
      <c r="C886" s="45">
        <v>2541</v>
      </c>
      <c r="D886" s="45">
        <v>2484</v>
      </c>
      <c r="E886" s="45">
        <v>58</v>
      </c>
      <c r="F886" s="45">
        <v>9490</v>
      </c>
      <c r="G886" s="45">
        <v>2930</v>
      </c>
      <c r="H886" s="45">
        <v>5245</v>
      </c>
      <c r="I886" s="45">
        <v>1315</v>
      </c>
    </row>
    <row r="887" spans="1:9" x14ac:dyDescent="0.2">
      <c r="A887" s="45"/>
      <c r="B887" s="45" t="s">
        <v>167</v>
      </c>
      <c r="C887" s="45">
        <v>2965</v>
      </c>
      <c r="D887" s="45">
        <v>2887</v>
      </c>
      <c r="E887" s="45">
        <v>78</v>
      </c>
      <c r="F887" s="45">
        <v>10217</v>
      </c>
      <c r="G887" s="45">
        <v>3151</v>
      </c>
      <c r="H887" s="45">
        <v>5701</v>
      </c>
      <c r="I887" s="45">
        <v>1365</v>
      </c>
    </row>
    <row r="888" spans="1:9" x14ac:dyDescent="0.2">
      <c r="A888" s="45"/>
      <c r="B888" s="45" t="s">
        <v>172</v>
      </c>
      <c r="C888" s="45">
        <v>3593</v>
      </c>
      <c r="D888" s="45">
        <v>3471</v>
      </c>
      <c r="E888" s="45">
        <v>123</v>
      </c>
      <c r="F888" s="45">
        <v>10688</v>
      </c>
      <c r="G888" s="45">
        <v>3496</v>
      </c>
      <c r="H888" s="45">
        <v>5889</v>
      </c>
      <c r="I888" s="45">
        <v>1303</v>
      </c>
    </row>
    <row r="889" spans="1:9" x14ac:dyDescent="0.2">
      <c r="A889" s="45" t="s">
        <v>30</v>
      </c>
      <c r="B889" s="45" t="s">
        <v>6</v>
      </c>
      <c r="C889" s="45">
        <v>1055</v>
      </c>
      <c r="D889" s="45">
        <v>1039</v>
      </c>
      <c r="E889" s="45">
        <v>16</v>
      </c>
      <c r="F889" s="45">
        <v>6215</v>
      </c>
      <c r="G889" s="45">
        <v>1407</v>
      </c>
      <c r="H889" s="45">
        <v>3725</v>
      </c>
      <c r="I889" s="45">
        <v>1083</v>
      </c>
    </row>
    <row r="890" spans="1:9" x14ac:dyDescent="0.2">
      <c r="A890" s="45"/>
      <c r="B890" s="45" t="s">
        <v>158</v>
      </c>
      <c r="C890" s="45">
        <v>346</v>
      </c>
      <c r="D890" s="45">
        <v>314</v>
      </c>
      <c r="E890" s="45">
        <v>32</v>
      </c>
      <c r="F890" s="45">
        <v>5127</v>
      </c>
      <c r="G890" s="45">
        <v>1050</v>
      </c>
      <c r="H890" s="45">
        <v>3838</v>
      </c>
      <c r="I890" s="45">
        <v>239</v>
      </c>
    </row>
    <row r="891" spans="1:9" x14ac:dyDescent="0.2">
      <c r="A891" s="45"/>
      <c r="B891" s="45" t="s">
        <v>159</v>
      </c>
      <c r="C891" s="45">
        <v>77</v>
      </c>
      <c r="D891" s="45">
        <v>77</v>
      </c>
      <c r="E891" s="45" t="s">
        <v>61</v>
      </c>
      <c r="F891" s="45">
        <v>3836</v>
      </c>
      <c r="G891" s="45">
        <v>501</v>
      </c>
      <c r="H891" s="45">
        <v>2581</v>
      </c>
      <c r="I891" s="45">
        <v>754</v>
      </c>
    </row>
    <row r="892" spans="1:9" x14ac:dyDescent="0.2">
      <c r="A892" s="45"/>
      <c r="B892" s="45" t="s">
        <v>160</v>
      </c>
      <c r="C892" s="45">
        <v>200</v>
      </c>
      <c r="D892" s="45">
        <v>200</v>
      </c>
      <c r="E892" s="45" t="s">
        <v>61</v>
      </c>
      <c r="F892" s="45">
        <v>2235</v>
      </c>
      <c r="G892" s="45">
        <v>288</v>
      </c>
      <c r="H892" s="45">
        <v>1644</v>
      </c>
      <c r="I892" s="45">
        <v>302</v>
      </c>
    </row>
    <row r="893" spans="1:9" x14ac:dyDescent="0.2">
      <c r="A893" s="45"/>
      <c r="B893" s="45" t="s">
        <v>161</v>
      </c>
      <c r="C893" s="45">
        <v>338</v>
      </c>
      <c r="D893" s="45">
        <v>313</v>
      </c>
      <c r="E893" s="45">
        <v>25</v>
      </c>
      <c r="F893" s="45">
        <v>4417</v>
      </c>
      <c r="G893" s="45">
        <v>718</v>
      </c>
      <c r="H893" s="45">
        <v>2443</v>
      </c>
      <c r="I893" s="45">
        <v>1257</v>
      </c>
    </row>
    <row r="894" spans="1:9" x14ac:dyDescent="0.2">
      <c r="A894" s="45"/>
      <c r="B894" s="45" t="s">
        <v>162</v>
      </c>
      <c r="C894" s="45">
        <v>326</v>
      </c>
      <c r="D894" s="45">
        <v>326</v>
      </c>
      <c r="E894" s="45" t="s">
        <v>61</v>
      </c>
      <c r="F894" s="45">
        <v>3827</v>
      </c>
      <c r="G894" s="45">
        <v>883</v>
      </c>
      <c r="H894" s="45">
        <v>2338</v>
      </c>
      <c r="I894" s="45">
        <v>606</v>
      </c>
    </row>
    <row r="895" spans="1:9" x14ac:dyDescent="0.2">
      <c r="A895" s="45"/>
      <c r="B895" s="45" t="s">
        <v>163</v>
      </c>
      <c r="C895" s="45">
        <v>326</v>
      </c>
      <c r="D895" s="45">
        <v>326</v>
      </c>
      <c r="E895" s="45" t="s">
        <v>61</v>
      </c>
      <c r="F895" s="45">
        <v>4833</v>
      </c>
      <c r="G895" s="45">
        <v>1042</v>
      </c>
      <c r="H895" s="45">
        <v>2636</v>
      </c>
      <c r="I895" s="45">
        <v>1155</v>
      </c>
    </row>
    <row r="896" spans="1:9" x14ac:dyDescent="0.2">
      <c r="A896" s="45"/>
      <c r="B896" s="45" t="s">
        <v>164</v>
      </c>
      <c r="C896" s="45">
        <v>673</v>
      </c>
      <c r="D896" s="45">
        <v>673</v>
      </c>
      <c r="E896" s="45" t="s">
        <v>61</v>
      </c>
      <c r="F896" s="45">
        <v>5599</v>
      </c>
      <c r="G896" s="45">
        <v>1124</v>
      </c>
      <c r="H896" s="45">
        <v>3245</v>
      </c>
      <c r="I896" s="45">
        <v>1230</v>
      </c>
    </row>
    <row r="897" spans="1:9" x14ac:dyDescent="0.2">
      <c r="A897" s="45"/>
      <c r="B897" s="45" t="s">
        <v>165</v>
      </c>
      <c r="C897" s="45">
        <v>1202</v>
      </c>
      <c r="D897" s="45">
        <v>1202</v>
      </c>
      <c r="E897" s="45" t="s">
        <v>61</v>
      </c>
      <c r="F897" s="45">
        <v>9397</v>
      </c>
      <c r="G897" s="45">
        <v>2003</v>
      </c>
      <c r="H897" s="45">
        <v>5868</v>
      </c>
      <c r="I897" s="45">
        <v>1526</v>
      </c>
    </row>
    <row r="898" spans="1:9" x14ac:dyDescent="0.2">
      <c r="A898" s="45"/>
      <c r="B898" s="45" t="s">
        <v>170</v>
      </c>
      <c r="C898" s="45">
        <v>2586</v>
      </c>
      <c r="D898" s="45">
        <v>2568</v>
      </c>
      <c r="E898" s="45">
        <v>18</v>
      </c>
      <c r="F898" s="45">
        <v>11176</v>
      </c>
      <c r="G898" s="45">
        <v>3265</v>
      </c>
      <c r="H898" s="45">
        <v>6476</v>
      </c>
      <c r="I898" s="45">
        <v>1436</v>
      </c>
    </row>
    <row r="899" spans="1:9" x14ac:dyDescent="0.2">
      <c r="A899" s="45"/>
      <c r="B899" s="45" t="s">
        <v>171</v>
      </c>
      <c r="C899" s="45">
        <v>4570</v>
      </c>
      <c r="D899" s="45">
        <v>4434</v>
      </c>
      <c r="E899" s="45">
        <v>136</v>
      </c>
      <c r="F899" s="45">
        <v>9043</v>
      </c>
      <c r="G899" s="45">
        <v>2519</v>
      </c>
      <c r="H899" s="45">
        <v>5103</v>
      </c>
      <c r="I899" s="45">
        <v>1421</v>
      </c>
    </row>
    <row r="900" spans="1:9" x14ac:dyDescent="0.2">
      <c r="A900" s="45"/>
      <c r="B900" s="45" t="s">
        <v>166</v>
      </c>
      <c r="C900" s="45">
        <v>2431</v>
      </c>
      <c r="D900" s="45">
        <v>2394</v>
      </c>
      <c r="E900" s="45">
        <v>37</v>
      </c>
      <c r="F900" s="45">
        <v>9915</v>
      </c>
      <c r="G900" s="45">
        <v>2544</v>
      </c>
      <c r="H900" s="45">
        <v>5899</v>
      </c>
      <c r="I900" s="45">
        <v>1472</v>
      </c>
    </row>
    <row r="901" spans="1:9" x14ac:dyDescent="0.2">
      <c r="A901" s="45"/>
      <c r="B901" s="45" t="s">
        <v>167</v>
      </c>
      <c r="C901" s="45">
        <v>2848</v>
      </c>
      <c r="D901" s="45">
        <v>2802</v>
      </c>
      <c r="E901" s="45">
        <v>47</v>
      </c>
      <c r="F901" s="45">
        <v>10468</v>
      </c>
      <c r="G901" s="45">
        <v>2721</v>
      </c>
      <c r="H901" s="45">
        <v>6175</v>
      </c>
      <c r="I901" s="45">
        <v>1572</v>
      </c>
    </row>
    <row r="902" spans="1:9" x14ac:dyDescent="0.2">
      <c r="A902" s="45"/>
      <c r="B902" s="45" t="s">
        <v>172</v>
      </c>
      <c r="C902" s="45">
        <v>3385</v>
      </c>
      <c r="D902" s="45">
        <v>3319</v>
      </c>
      <c r="E902" s="45">
        <v>66</v>
      </c>
      <c r="F902" s="45">
        <v>10317</v>
      </c>
      <c r="G902" s="45">
        <v>2964</v>
      </c>
      <c r="H902" s="45">
        <v>5923</v>
      </c>
      <c r="I902" s="45">
        <v>1430</v>
      </c>
    </row>
    <row r="903" spans="1:9" x14ac:dyDescent="0.2">
      <c r="A903" s="45" t="s">
        <v>117</v>
      </c>
      <c r="B903" s="45"/>
      <c r="C903" s="45"/>
      <c r="D903" s="45"/>
      <c r="E903" s="45"/>
      <c r="F903" s="45"/>
      <c r="G903" s="45"/>
      <c r="H903" s="45"/>
      <c r="I903" s="45"/>
    </row>
    <row r="904" spans="1:9" x14ac:dyDescent="0.2">
      <c r="A904" s="45" t="s">
        <v>6</v>
      </c>
      <c r="B904" s="45" t="s">
        <v>6</v>
      </c>
      <c r="C904" s="45">
        <v>895</v>
      </c>
      <c r="D904" s="45">
        <v>876</v>
      </c>
      <c r="E904" s="45">
        <v>19</v>
      </c>
      <c r="F904" s="45">
        <v>5139</v>
      </c>
      <c r="G904" s="45">
        <v>1437</v>
      </c>
      <c r="H904" s="45">
        <v>2917</v>
      </c>
      <c r="I904" s="45">
        <v>784</v>
      </c>
    </row>
    <row r="905" spans="1:9" x14ac:dyDescent="0.2">
      <c r="A905" s="45"/>
      <c r="B905" s="45" t="s">
        <v>158</v>
      </c>
      <c r="C905" s="45">
        <v>376</v>
      </c>
      <c r="D905" s="45">
        <v>366</v>
      </c>
      <c r="E905" s="45">
        <v>10</v>
      </c>
      <c r="F905" s="45">
        <v>5658</v>
      </c>
      <c r="G905" s="45">
        <v>1314</v>
      </c>
      <c r="H905" s="45">
        <v>4209</v>
      </c>
      <c r="I905" s="45">
        <v>135</v>
      </c>
    </row>
    <row r="906" spans="1:9" x14ac:dyDescent="0.2">
      <c r="A906" s="45"/>
      <c r="B906" s="45" t="s">
        <v>159</v>
      </c>
      <c r="C906" s="45">
        <v>144</v>
      </c>
      <c r="D906" s="45">
        <v>144</v>
      </c>
      <c r="E906" s="45" t="s">
        <v>61</v>
      </c>
      <c r="F906" s="45">
        <v>3547</v>
      </c>
      <c r="G906" s="45">
        <v>834</v>
      </c>
      <c r="H906" s="45">
        <v>1725</v>
      </c>
      <c r="I906" s="45">
        <v>988</v>
      </c>
    </row>
    <row r="907" spans="1:9" x14ac:dyDescent="0.2">
      <c r="A907" s="45"/>
      <c r="B907" s="45" t="s">
        <v>160</v>
      </c>
      <c r="C907" s="45">
        <v>212</v>
      </c>
      <c r="D907" s="45">
        <v>212</v>
      </c>
      <c r="E907" s="45" t="s">
        <v>61</v>
      </c>
      <c r="F907" s="45">
        <v>2309</v>
      </c>
      <c r="G907" s="45">
        <v>552</v>
      </c>
      <c r="H907" s="45">
        <v>915</v>
      </c>
      <c r="I907" s="45">
        <v>842</v>
      </c>
    </row>
    <row r="908" spans="1:9" x14ac:dyDescent="0.2">
      <c r="A908" s="45"/>
      <c r="B908" s="45" t="s">
        <v>161</v>
      </c>
      <c r="C908" s="45">
        <v>320</v>
      </c>
      <c r="D908" s="45">
        <v>308</v>
      </c>
      <c r="E908" s="45">
        <v>12</v>
      </c>
      <c r="F908" s="45">
        <v>2713</v>
      </c>
      <c r="G908" s="45">
        <v>737</v>
      </c>
      <c r="H908" s="45">
        <v>1288</v>
      </c>
      <c r="I908" s="45">
        <v>687</v>
      </c>
    </row>
    <row r="909" spans="1:9" x14ac:dyDescent="0.2">
      <c r="A909" s="45"/>
      <c r="B909" s="45" t="s">
        <v>162</v>
      </c>
      <c r="C909" s="45">
        <v>272</v>
      </c>
      <c r="D909" s="45">
        <v>254</v>
      </c>
      <c r="E909" s="45">
        <v>19</v>
      </c>
      <c r="F909" s="45">
        <v>2687</v>
      </c>
      <c r="G909" s="45">
        <v>779</v>
      </c>
      <c r="H909" s="45">
        <v>1544</v>
      </c>
      <c r="I909" s="45">
        <v>365</v>
      </c>
    </row>
    <row r="910" spans="1:9" x14ac:dyDescent="0.2">
      <c r="A910" s="45"/>
      <c r="B910" s="45" t="s">
        <v>163</v>
      </c>
      <c r="C910" s="45">
        <v>344</v>
      </c>
      <c r="D910" s="45">
        <v>344</v>
      </c>
      <c r="E910" s="45" t="s">
        <v>61</v>
      </c>
      <c r="F910" s="45">
        <v>3561</v>
      </c>
      <c r="G910" s="45">
        <v>983</v>
      </c>
      <c r="H910" s="45">
        <v>1877</v>
      </c>
      <c r="I910" s="45">
        <v>700</v>
      </c>
    </row>
    <row r="911" spans="1:9" x14ac:dyDescent="0.2">
      <c r="A911" s="45"/>
      <c r="B911" s="45" t="s">
        <v>164</v>
      </c>
      <c r="C911" s="45">
        <v>666</v>
      </c>
      <c r="D911" s="45">
        <v>663</v>
      </c>
      <c r="E911" s="45">
        <v>3</v>
      </c>
      <c r="F911" s="45">
        <v>5133</v>
      </c>
      <c r="G911" s="45">
        <v>1395</v>
      </c>
      <c r="H911" s="45">
        <v>2845</v>
      </c>
      <c r="I911" s="45">
        <v>893</v>
      </c>
    </row>
    <row r="912" spans="1:9" x14ac:dyDescent="0.2">
      <c r="A912" s="45"/>
      <c r="B912" s="45" t="s">
        <v>165</v>
      </c>
      <c r="C912" s="45">
        <v>1109</v>
      </c>
      <c r="D912" s="45">
        <v>1096</v>
      </c>
      <c r="E912" s="45">
        <v>14</v>
      </c>
      <c r="F912" s="45">
        <v>7691</v>
      </c>
      <c r="G912" s="45">
        <v>2212</v>
      </c>
      <c r="H912" s="45">
        <v>4385</v>
      </c>
      <c r="I912" s="45">
        <v>1095</v>
      </c>
    </row>
    <row r="913" spans="1:9" x14ac:dyDescent="0.2">
      <c r="A913" s="45"/>
      <c r="B913" s="45" t="s">
        <v>170</v>
      </c>
      <c r="C913" s="45">
        <v>2110</v>
      </c>
      <c r="D913" s="45">
        <v>2083</v>
      </c>
      <c r="E913" s="45">
        <v>27</v>
      </c>
      <c r="F913" s="45">
        <v>9789</v>
      </c>
      <c r="G913" s="45">
        <v>2844</v>
      </c>
      <c r="H913" s="45">
        <v>5961</v>
      </c>
      <c r="I913" s="45">
        <v>984</v>
      </c>
    </row>
    <row r="914" spans="1:9" x14ac:dyDescent="0.2">
      <c r="A914" s="45"/>
      <c r="B914" s="45" t="s">
        <v>171</v>
      </c>
      <c r="C914" s="45">
        <v>4121</v>
      </c>
      <c r="D914" s="45">
        <v>3969</v>
      </c>
      <c r="E914" s="45">
        <v>152</v>
      </c>
      <c r="F914" s="45">
        <v>8223</v>
      </c>
      <c r="G914" s="45">
        <v>2595</v>
      </c>
      <c r="H914" s="45">
        <v>5085</v>
      </c>
      <c r="I914" s="45">
        <v>543</v>
      </c>
    </row>
    <row r="915" spans="1:9" x14ac:dyDescent="0.2">
      <c r="A915" s="45"/>
      <c r="B915" s="45" t="s">
        <v>166</v>
      </c>
      <c r="C915" s="45">
        <v>2059</v>
      </c>
      <c r="D915" s="45">
        <v>2013</v>
      </c>
      <c r="E915" s="45">
        <v>46</v>
      </c>
      <c r="F915" s="45">
        <v>8515</v>
      </c>
      <c r="G915" s="45">
        <v>2505</v>
      </c>
      <c r="H915" s="45">
        <v>5064</v>
      </c>
      <c r="I915" s="45">
        <v>945</v>
      </c>
    </row>
    <row r="916" spans="1:9" x14ac:dyDescent="0.2">
      <c r="A916" s="45"/>
      <c r="B916" s="45" t="s">
        <v>167</v>
      </c>
      <c r="C916" s="45">
        <v>2349</v>
      </c>
      <c r="D916" s="45">
        <v>2290</v>
      </c>
      <c r="E916" s="45">
        <v>59</v>
      </c>
      <c r="F916" s="45">
        <v>9041</v>
      </c>
      <c r="G916" s="45">
        <v>2667</v>
      </c>
      <c r="H916" s="45">
        <v>5430</v>
      </c>
      <c r="I916" s="45">
        <v>944</v>
      </c>
    </row>
    <row r="917" spans="1:9" x14ac:dyDescent="0.2">
      <c r="A917" s="45"/>
      <c r="B917" s="45" t="s">
        <v>172</v>
      </c>
      <c r="C917" s="45">
        <v>2858</v>
      </c>
      <c r="D917" s="45">
        <v>2785</v>
      </c>
      <c r="E917" s="45">
        <v>73</v>
      </c>
      <c r="F917" s="45">
        <v>9207</v>
      </c>
      <c r="G917" s="45">
        <v>2752</v>
      </c>
      <c r="H917" s="45">
        <v>5635</v>
      </c>
      <c r="I917" s="45">
        <v>820</v>
      </c>
    </row>
    <row r="918" spans="1:9" x14ac:dyDescent="0.2">
      <c r="A918" s="45" t="s">
        <v>29</v>
      </c>
      <c r="B918" s="45" t="s">
        <v>6</v>
      </c>
      <c r="C918" s="45">
        <v>867</v>
      </c>
      <c r="D918" s="45">
        <v>860</v>
      </c>
      <c r="E918" s="45">
        <v>7</v>
      </c>
      <c r="F918" s="45">
        <v>4478</v>
      </c>
      <c r="G918" s="45">
        <v>1399</v>
      </c>
      <c r="H918" s="45">
        <v>2413</v>
      </c>
      <c r="I918" s="45">
        <v>666</v>
      </c>
    </row>
    <row r="919" spans="1:9" x14ac:dyDescent="0.2">
      <c r="A919" s="45"/>
      <c r="B919" s="45" t="s">
        <v>158</v>
      </c>
      <c r="C919" s="45">
        <v>406</v>
      </c>
      <c r="D919" s="45">
        <v>385</v>
      </c>
      <c r="E919" s="45">
        <v>20</v>
      </c>
      <c r="F919" s="45">
        <v>5092</v>
      </c>
      <c r="G919" s="45">
        <v>1311</v>
      </c>
      <c r="H919" s="45">
        <v>3781</v>
      </c>
      <c r="I919" s="45" t="s">
        <v>61</v>
      </c>
    </row>
    <row r="920" spans="1:9" x14ac:dyDescent="0.2">
      <c r="A920" s="45"/>
      <c r="B920" s="45" t="s">
        <v>159</v>
      </c>
      <c r="C920" s="45">
        <v>142</v>
      </c>
      <c r="D920" s="45">
        <v>142</v>
      </c>
      <c r="E920" s="45" t="s">
        <v>61</v>
      </c>
      <c r="F920" s="45">
        <v>3585</v>
      </c>
      <c r="G920" s="45">
        <v>981</v>
      </c>
      <c r="H920" s="45">
        <v>1693</v>
      </c>
      <c r="I920" s="45">
        <v>912</v>
      </c>
    </row>
    <row r="921" spans="1:9" x14ac:dyDescent="0.2">
      <c r="A921" s="45"/>
      <c r="B921" s="45" t="s">
        <v>160</v>
      </c>
      <c r="C921" s="45">
        <v>190</v>
      </c>
      <c r="D921" s="45">
        <v>190</v>
      </c>
      <c r="E921" s="45" t="s">
        <v>61</v>
      </c>
      <c r="F921" s="45">
        <v>1930</v>
      </c>
      <c r="G921" s="45">
        <v>549</v>
      </c>
      <c r="H921" s="45">
        <v>755</v>
      </c>
      <c r="I921" s="45">
        <v>626</v>
      </c>
    </row>
    <row r="922" spans="1:9" x14ac:dyDescent="0.2">
      <c r="A922" s="45"/>
      <c r="B922" s="45" t="s">
        <v>161</v>
      </c>
      <c r="C922" s="45">
        <v>192</v>
      </c>
      <c r="D922" s="45">
        <v>192</v>
      </c>
      <c r="E922" s="45" t="s">
        <v>61</v>
      </c>
      <c r="F922" s="45">
        <v>1708</v>
      </c>
      <c r="G922" s="45">
        <v>449</v>
      </c>
      <c r="H922" s="45">
        <v>702</v>
      </c>
      <c r="I922" s="45">
        <v>557</v>
      </c>
    </row>
    <row r="923" spans="1:9" x14ac:dyDescent="0.2">
      <c r="A923" s="45"/>
      <c r="B923" s="45" t="s">
        <v>162</v>
      </c>
      <c r="C923" s="45">
        <v>229</v>
      </c>
      <c r="D923" s="45">
        <v>229</v>
      </c>
      <c r="E923" s="45" t="s">
        <v>61</v>
      </c>
      <c r="F923" s="45">
        <v>2235</v>
      </c>
      <c r="G923" s="45">
        <v>633</v>
      </c>
      <c r="H923" s="45">
        <v>1173</v>
      </c>
      <c r="I923" s="45">
        <v>428</v>
      </c>
    </row>
    <row r="924" spans="1:9" x14ac:dyDescent="0.2">
      <c r="A924" s="45"/>
      <c r="B924" s="45" t="s">
        <v>163</v>
      </c>
      <c r="C924" s="45">
        <v>376</v>
      </c>
      <c r="D924" s="45">
        <v>376</v>
      </c>
      <c r="E924" s="45" t="s">
        <v>61</v>
      </c>
      <c r="F924" s="45">
        <v>2699</v>
      </c>
      <c r="G924" s="45">
        <v>833</v>
      </c>
      <c r="H924" s="45">
        <v>1506</v>
      </c>
      <c r="I924" s="45">
        <v>361</v>
      </c>
    </row>
    <row r="925" spans="1:9" x14ac:dyDescent="0.2">
      <c r="A925" s="45"/>
      <c r="B925" s="45" t="s">
        <v>164</v>
      </c>
      <c r="C925" s="45">
        <v>743</v>
      </c>
      <c r="D925" s="45">
        <v>743</v>
      </c>
      <c r="E925" s="45" t="s">
        <v>61</v>
      </c>
      <c r="F925" s="45">
        <v>4358</v>
      </c>
      <c r="G925" s="45">
        <v>1303</v>
      </c>
      <c r="H925" s="45">
        <v>2496</v>
      </c>
      <c r="I925" s="45">
        <v>560</v>
      </c>
    </row>
    <row r="926" spans="1:9" x14ac:dyDescent="0.2">
      <c r="A926" s="45"/>
      <c r="B926" s="45" t="s">
        <v>165</v>
      </c>
      <c r="C926" s="45">
        <v>1332</v>
      </c>
      <c r="D926" s="45">
        <v>1327</v>
      </c>
      <c r="E926" s="45">
        <v>5</v>
      </c>
      <c r="F926" s="45">
        <v>7026</v>
      </c>
      <c r="G926" s="45">
        <v>2379</v>
      </c>
      <c r="H926" s="45">
        <v>3561</v>
      </c>
      <c r="I926" s="45">
        <v>1087</v>
      </c>
    </row>
    <row r="927" spans="1:9" x14ac:dyDescent="0.2">
      <c r="A927" s="45"/>
      <c r="B927" s="45" t="s">
        <v>170</v>
      </c>
      <c r="C927" s="45">
        <v>2392</v>
      </c>
      <c r="D927" s="45">
        <v>2354</v>
      </c>
      <c r="E927" s="45">
        <v>37</v>
      </c>
      <c r="F927" s="45">
        <v>9934</v>
      </c>
      <c r="G927" s="45">
        <v>3197</v>
      </c>
      <c r="H927" s="45">
        <v>5681</v>
      </c>
      <c r="I927" s="45">
        <v>1057</v>
      </c>
    </row>
    <row r="928" spans="1:9" x14ac:dyDescent="0.2">
      <c r="A928" s="45"/>
      <c r="B928" s="45" t="s">
        <v>171</v>
      </c>
      <c r="C928" s="45">
        <v>4461</v>
      </c>
      <c r="D928" s="45">
        <v>4410</v>
      </c>
      <c r="E928" s="45">
        <v>51</v>
      </c>
      <c r="F928" s="45">
        <v>8711</v>
      </c>
      <c r="G928" s="45">
        <v>3193</v>
      </c>
      <c r="H928" s="45">
        <v>4966</v>
      </c>
      <c r="I928" s="45">
        <v>551</v>
      </c>
    </row>
    <row r="929" spans="1:9" x14ac:dyDescent="0.2">
      <c r="A929" s="45"/>
      <c r="B929" s="45" t="s">
        <v>166</v>
      </c>
      <c r="C929" s="45">
        <v>2169</v>
      </c>
      <c r="D929" s="45">
        <v>2146</v>
      </c>
      <c r="E929" s="45">
        <v>23</v>
      </c>
      <c r="F929" s="45">
        <v>8282</v>
      </c>
      <c r="G929" s="45">
        <v>2783</v>
      </c>
      <c r="H929" s="45">
        <v>4503</v>
      </c>
      <c r="I929" s="45">
        <v>996</v>
      </c>
    </row>
    <row r="930" spans="1:9" x14ac:dyDescent="0.2">
      <c r="A930" s="45"/>
      <c r="B930" s="45" t="s">
        <v>167</v>
      </c>
      <c r="C930" s="45">
        <v>2464</v>
      </c>
      <c r="D930" s="45">
        <v>2433</v>
      </c>
      <c r="E930" s="45">
        <v>31</v>
      </c>
      <c r="F930" s="45">
        <v>9027</v>
      </c>
      <c r="G930" s="45">
        <v>3052</v>
      </c>
      <c r="H930" s="45">
        <v>5014</v>
      </c>
      <c r="I930" s="45">
        <v>961</v>
      </c>
    </row>
    <row r="931" spans="1:9" x14ac:dyDescent="0.2">
      <c r="A931" s="45"/>
      <c r="B931" s="45" t="s">
        <v>172</v>
      </c>
      <c r="C931" s="45">
        <v>3022</v>
      </c>
      <c r="D931" s="45">
        <v>2980</v>
      </c>
      <c r="E931" s="45">
        <v>42</v>
      </c>
      <c r="F931" s="45">
        <v>9562</v>
      </c>
      <c r="G931" s="45">
        <v>3196</v>
      </c>
      <c r="H931" s="45">
        <v>5463</v>
      </c>
      <c r="I931" s="45">
        <v>903</v>
      </c>
    </row>
    <row r="932" spans="1:9" x14ac:dyDescent="0.2">
      <c r="A932" s="45" t="s">
        <v>30</v>
      </c>
      <c r="B932" s="45" t="s">
        <v>6</v>
      </c>
      <c r="C932" s="45">
        <v>922</v>
      </c>
      <c r="D932" s="45">
        <v>892</v>
      </c>
      <c r="E932" s="45">
        <v>29</v>
      </c>
      <c r="F932" s="45">
        <v>5770</v>
      </c>
      <c r="G932" s="45">
        <v>1475</v>
      </c>
      <c r="H932" s="45">
        <v>3398</v>
      </c>
      <c r="I932" s="45">
        <v>897</v>
      </c>
    </row>
    <row r="933" spans="1:9" x14ac:dyDescent="0.2">
      <c r="A933" s="45"/>
      <c r="B933" s="45" t="s">
        <v>158</v>
      </c>
      <c r="C933" s="45">
        <v>345</v>
      </c>
      <c r="D933" s="45">
        <v>345</v>
      </c>
      <c r="E933" s="45" t="s">
        <v>61</v>
      </c>
      <c r="F933" s="45">
        <v>6254</v>
      </c>
      <c r="G933" s="45">
        <v>1316</v>
      </c>
      <c r="H933" s="45">
        <v>4660</v>
      </c>
      <c r="I933" s="45">
        <v>278</v>
      </c>
    </row>
    <row r="934" spans="1:9" x14ac:dyDescent="0.2">
      <c r="A934" s="45"/>
      <c r="B934" s="45" t="s">
        <v>159</v>
      </c>
      <c r="C934" s="45">
        <v>147</v>
      </c>
      <c r="D934" s="45">
        <v>147</v>
      </c>
      <c r="E934" s="45" t="s">
        <v>61</v>
      </c>
      <c r="F934" s="45">
        <v>3507</v>
      </c>
      <c r="G934" s="45">
        <v>680</v>
      </c>
      <c r="H934" s="45">
        <v>1759</v>
      </c>
      <c r="I934" s="45">
        <v>1068</v>
      </c>
    </row>
    <row r="935" spans="1:9" x14ac:dyDescent="0.2">
      <c r="A935" s="45"/>
      <c r="B935" s="45" t="s">
        <v>160</v>
      </c>
      <c r="C935" s="45">
        <v>237</v>
      </c>
      <c r="D935" s="45">
        <v>237</v>
      </c>
      <c r="E935" s="45" t="s">
        <v>61</v>
      </c>
      <c r="F935" s="45">
        <v>2721</v>
      </c>
      <c r="G935" s="45">
        <v>556</v>
      </c>
      <c r="H935" s="45">
        <v>1089</v>
      </c>
      <c r="I935" s="45">
        <v>1077</v>
      </c>
    </row>
    <row r="936" spans="1:9" x14ac:dyDescent="0.2">
      <c r="A936" s="45"/>
      <c r="B936" s="45" t="s">
        <v>161</v>
      </c>
      <c r="C936" s="45">
        <v>460</v>
      </c>
      <c r="D936" s="45">
        <v>434</v>
      </c>
      <c r="E936" s="45">
        <v>26</v>
      </c>
      <c r="F936" s="45">
        <v>3811</v>
      </c>
      <c r="G936" s="45">
        <v>1052</v>
      </c>
      <c r="H936" s="45">
        <v>1929</v>
      </c>
      <c r="I936" s="45">
        <v>829</v>
      </c>
    </row>
    <row r="937" spans="1:9" x14ac:dyDescent="0.2">
      <c r="A937" s="45"/>
      <c r="B937" s="45" t="s">
        <v>162</v>
      </c>
      <c r="C937" s="45">
        <v>317</v>
      </c>
      <c r="D937" s="45">
        <v>279</v>
      </c>
      <c r="E937" s="45">
        <v>38</v>
      </c>
      <c r="F937" s="45">
        <v>3159</v>
      </c>
      <c r="G937" s="45">
        <v>931</v>
      </c>
      <c r="H937" s="45">
        <v>1930</v>
      </c>
      <c r="I937" s="45">
        <v>298</v>
      </c>
    </row>
    <row r="938" spans="1:9" x14ac:dyDescent="0.2">
      <c r="A938" s="45"/>
      <c r="B938" s="45" t="s">
        <v>163</v>
      </c>
      <c r="C938" s="45">
        <v>311</v>
      </c>
      <c r="D938" s="45">
        <v>311</v>
      </c>
      <c r="E938" s="45" t="s">
        <v>61</v>
      </c>
      <c r="F938" s="45">
        <v>4457</v>
      </c>
      <c r="G938" s="45">
        <v>1140</v>
      </c>
      <c r="H938" s="45">
        <v>2264</v>
      </c>
      <c r="I938" s="45">
        <v>1053</v>
      </c>
    </row>
    <row r="939" spans="1:9" x14ac:dyDescent="0.2">
      <c r="A939" s="45"/>
      <c r="B939" s="45" t="s">
        <v>164</v>
      </c>
      <c r="C939" s="45">
        <v>589</v>
      </c>
      <c r="D939" s="45">
        <v>584</v>
      </c>
      <c r="E939" s="45">
        <v>6</v>
      </c>
      <c r="F939" s="45">
        <v>5904</v>
      </c>
      <c r="G939" s="45">
        <v>1486</v>
      </c>
      <c r="H939" s="45">
        <v>3193</v>
      </c>
      <c r="I939" s="45">
        <v>1225</v>
      </c>
    </row>
    <row r="940" spans="1:9" x14ac:dyDescent="0.2">
      <c r="A940" s="45"/>
      <c r="B940" s="45" t="s">
        <v>165</v>
      </c>
      <c r="C940" s="45">
        <v>898</v>
      </c>
      <c r="D940" s="45">
        <v>876</v>
      </c>
      <c r="E940" s="45">
        <v>22</v>
      </c>
      <c r="F940" s="45">
        <v>8321</v>
      </c>
      <c r="G940" s="45">
        <v>2053</v>
      </c>
      <c r="H940" s="45">
        <v>5166</v>
      </c>
      <c r="I940" s="45">
        <v>1102</v>
      </c>
    </row>
    <row r="941" spans="1:9" x14ac:dyDescent="0.2">
      <c r="A941" s="45"/>
      <c r="B941" s="45" t="s">
        <v>170</v>
      </c>
      <c r="C941" s="45">
        <v>1884</v>
      </c>
      <c r="D941" s="45">
        <v>1866</v>
      </c>
      <c r="E941" s="45">
        <v>18</v>
      </c>
      <c r="F941" s="45">
        <v>9673</v>
      </c>
      <c r="G941" s="45">
        <v>2563</v>
      </c>
      <c r="H941" s="45">
        <v>6185</v>
      </c>
      <c r="I941" s="45">
        <v>926</v>
      </c>
    </row>
    <row r="942" spans="1:9" x14ac:dyDescent="0.2">
      <c r="A942" s="45"/>
      <c r="B942" s="45" t="s">
        <v>171</v>
      </c>
      <c r="C942" s="45">
        <v>3955</v>
      </c>
      <c r="D942" s="45">
        <v>3754</v>
      </c>
      <c r="E942" s="45">
        <v>201</v>
      </c>
      <c r="F942" s="45">
        <v>7985</v>
      </c>
      <c r="G942" s="45">
        <v>2303</v>
      </c>
      <c r="H942" s="45">
        <v>5143</v>
      </c>
      <c r="I942" s="45">
        <v>539</v>
      </c>
    </row>
    <row r="943" spans="1:9" x14ac:dyDescent="0.2">
      <c r="A943" s="45"/>
      <c r="B943" s="45" t="s">
        <v>166</v>
      </c>
      <c r="C943" s="45">
        <v>1973</v>
      </c>
      <c r="D943" s="45">
        <v>1909</v>
      </c>
      <c r="E943" s="45">
        <v>64</v>
      </c>
      <c r="F943" s="45">
        <v>8698</v>
      </c>
      <c r="G943" s="45">
        <v>2286</v>
      </c>
      <c r="H943" s="45">
        <v>5506</v>
      </c>
      <c r="I943" s="45">
        <v>906</v>
      </c>
    </row>
    <row r="944" spans="1:9" x14ac:dyDescent="0.2">
      <c r="A944" s="45"/>
      <c r="B944" s="45" t="s">
        <v>167</v>
      </c>
      <c r="C944" s="45">
        <v>2263</v>
      </c>
      <c r="D944" s="45">
        <v>2184</v>
      </c>
      <c r="E944" s="45">
        <v>79</v>
      </c>
      <c r="F944" s="45">
        <v>9052</v>
      </c>
      <c r="G944" s="45">
        <v>2381</v>
      </c>
      <c r="H944" s="45">
        <v>5739</v>
      </c>
      <c r="I944" s="45">
        <v>932</v>
      </c>
    </row>
    <row r="945" spans="1:9" x14ac:dyDescent="0.2">
      <c r="A945" s="45"/>
      <c r="B945" s="45" t="s">
        <v>172</v>
      </c>
      <c r="C945" s="45">
        <v>2748</v>
      </c>
      <c r="D945" s="45">
        <v>2654</v>
      </c>
      <c r="E945" s="45">
        <v>94</v>
      </c>
      <c r="F945" s="45">
        <v>8969</v>
      </c>
      <c r="G945" s="45">
        <v>2454</v>
      </c>
      <c r="H945" s="45">
        <v>5750</v>
      </c>
      <c r="I945" s="45">
        <v>765</v>
      </c>
    </row>
    <row r="946" spans="1:9" x14ac:dyDescent="0.2">
      <c r="A946" s="45" t="s">
        <v>118</v>
      </c>
      <c r="B946" s="45"/>
      <c r="C946" s="45"/>
      <c r="D946" s="45"/>
      <c r="E946" s="45"/>
      <c r="F946" s="45"/>
      <c r="G946" s="45"/>
      <c r="H946" s="45"/>
      <c r="I946" s="45"/>
    </row>
    <row r="947" spans="1:9" x14ac:dyDescent="0.2">
      <c r="A947" s="45" t="s">
        <v>6</v>
      </c>
      <c r="B947" s="45" t="s">
        <v>6</v>
      </c>
      <c r="C947" s="45">
        <v>807</v>
      </c>
      <c r="D947" s="45">
        <v>785</v>
      </c>
      <c r="E947" s="45">
        <v>22</v>
      </c>
      <c r="F947" s="45">
        <v>6065</v>
      </c>
      <c r="G947" s="45">
        <v>1144</v>
      </c>
      <c r="H947" s="45">
        <v>3676</v>
      </c>
      <c r="I947" s="45">
        <v>1245</v>
      </c>
    </row>
    <row r="948" spans="1:9" x14ac:dyDescent="0.2">
      <c r="A948" s="45"/>
      <c r="B948" s="45" t="s">
        <v>158</v>
      </c>
      <c r="C948" s="45">
        <v>269</v>
      </c>
      <c r="D948" s="45">
        <v>269</v>
      </c>
      <c r="E948" s="45" t="s">
        <v>61</v>
      </c>
      <c r="F948" s="45">
        <v>8280</v>
      </c>
      <c r="G948" s="45">
        <v>449</v>
      </c>
      <c r="H948" s="45">
        <v>6369</v>
      </c>
      <c r="I948" s="45">
        <v>1463</v>
      </c>
    </row>
    <row r="949" spans="1:9" x14ac:dyDescent="0.2">
      <c r="A949" s="45"/>
      <c r="B949" s="45" t="s">
        <v>159</v>
      </c>
      <c r="C949" s="45">
        <v>75</v>
      </c>
      <c r="D949" s="45">
        <v>75</v>
      </c>
      <c r="E949" s="45" t="s">
        <v>61</v>
      </c>
      <c r="F949" s="45">
        <v>5545</v>
      </c>
      <c r="G949" s="45">
        <v>371</v>
      </c>
      <c r="H949" s="45">
        <v>3330</v>
      </c>
      <c r="I949" s="45">
        <v>1844</v>
      </c>
    </row>
    <row r="950" spans="1:9" x14ac:dyDescent="0.2">
      <c r="A950" s="45"/>
      <c r="B950" s="45" t="s">
        <v>160</v>
      </c>
      <c r="C950" s="45">
        <v>133</v>
      </c>
      <c r="D950" s="45">
        <v>133</v>
      </c>
      <c r="E950" s="45" t="s">
        <v>61</v>
      </c>
      <c r="F950" s="45">
        <v>2383</v>
      </c>
      <c r="G950" s="45">
        <v>331</v>
      </c>
      <c r="H950" s="45">
        <v>1472</v>
      </c>
      <c r="I950" s="45">
        <v>580</v>
      </c>
    </row>
    <row r="951" spans="1:9" x14ac:dyDescent="0.2">
      <c r="A951" s="45"/>
      <c r="B951" s="45" t="s">
        <v>161</v>
      </c>
      <c r="C951" s="45">
        <v>237</v>
      </c>
      <c r="D951" s="45">
        <v>211</v>
      </c>
      <c r="E951" s="45">
        <v>26</v>
      </c>
      <c r="F951" s="45">
        <v>3157</v>
      </c>
      <c r="G951" s="45">
        <v>539</v>
      </c>
      <c r="H951" s="45">
        <v>1741</v>
      </c>
      <c r="I951" s="45">
        <v>878</v>
      </c>
    </row>
    <row r="952" spans="1:9" x14ac:dyDescent="0.2">
      <c r="A952" s="45"/>
      <c r="B952" s="45" t="s">
        <v>162</v>
      </c>
      <c r="C952" s="45">
        <v>232</v>
      </c>
      <c r="D952" s="45">
        <v>218</v>
      </c>
      <c r="E952" s="45">
        <v>14</v>
      </c>
      <c r="F952" s="45">
        <v>3474</v>
      </c>
      <c r="G952" s="45">
        <v>615</v>
      </c>
      <c r="H952" s="45">
        <v>1959</v>
      </c>
      <c r="I952" s="45">
        <v>900</v>
      </c>
    </row>
    <row r="953" spans="1:9" x14ac:dyDescent="0.2">
      <c r="A953" s="45"/>
      <c r="B953" s="45" t="s">
        <v>163</v>
      </c>
      <c r="C953" s="45">
        <v>330</v>
      </c>
      <c r="D953" s="45">
        <v>330</v>
      </c>
      <c r="E953" s="45" t="s">
        <v>61</v>
      </c>
      <c r="F953" s="45">
        <v>4229</v>
      </c>
      <c r="G953" s="45">
        <v>813</v>
      </c>
      <c r="H953" s="45">
        <v>2316</v>
      </c>
      <c r="I953" s="45">
        <v>1100</v>
      </c>
    </row>
    <row r="954" spans="1:9" x14ac:dyDescent="0.2">
      <c r="A954" s="45"/>
      <c r="B954" s="45" t="s">
        <v>164</v>
      </c>
      <c r="C954" s="45">
        <v>681</v>
      </c>
      <c r="D954" s="45">
        <v>667</v>
      </c>
      <c r="E954" s="45">
        <v>14</v>
      </c>
      <c r="F954" s="45">
        <v>5790</v>
      </c>
      <c r="G954" s="45">
        <v>1219</v>
      </c>
      <c r="H954" s="45">
        <v>3338</v>
      </c>
      <c r="I954" s="45">
        <v>1234</v>
      </c>
    </row>
    <row r="955" spans="1:9" x14ac:dyDescent="0.2">
      <c r="A955" s="45"/>
      <c r="B955" s="45" t="s">
        <v>165</v>
      </c>
      <c r="C955" s="45">
        <v>1100</v>
      </c>
      <c r="D955" s="45">
        <v>1081</v>
      </c>
      <c r="E955" s="45">
        <v>19</v>
      </c>
      <c r="F955" s="45">
        <v>8418</v>
      </c>
      <c r="G955" s="45">
        <v>1897</v>
      </c>
      <c r="H955" s="45">
        <v>5195</v>
      </c>
      <c r="I955" s="45">
        <v>1325</v>
      </c>
    </row>
    <row r="956" spans="1:9" x14ac:dyDescent="0.2">
      <c r="A956" s="45"/>
      <c r="B956" s="45" t="s">
        <v>170</v>
      </c>
      <c r="C956" s="45">
        <v>2126</v>
      </c>
      <c r="D956" s="45">
        <v>2075</v>
      </c>
      <c r="E956" s="45">
        <v>51</v>
      </c>
      <c r="F956" s="45">
        <v>11522</v>
      </c>
      <c r="G956" s="45">
        <v>2629</v>
      </c>
      <c r="H956" s="45">
        <v>6870</v>
      </c>
      <c r="I956" s="45">
        <v>2022</v>
      </c>
    </row>
    <row r="957" spans="1:9" x14ac:dyDescent="0.2">
      <c r="A957" s="45"/>
      <c r="B957" s="45" t="s">
        <v>171</v>
      </c>
      <c r="C957" s="45">
        <v>4056</v>
      </c>
      <c r="D957" s="45">
        <v>3911</v>
      </c>
      <c r="E957" s="45">
        <v>145</v>
      </c>
      <c r="F957" s="45">
        <v>11005</v>
      </c>
      <c r="G957" s="45">
        <v>2262</v>
      </c>
      <c r="H957" s="45">
        <v>7512</v>
      </c>
      <c r="I957" s="45">
        <v>1231</v>
      </c>
    </row>
    <row r="958" spans="1:9" x14ac:dyDescent="0.2">
      <c r="A958" s="45"/>
      <c r="B958" s="45" t="s">
        <v>166</v>
      </c>
      <c r="C958" s="45">
        <v>1958</v>
      </c>
      <c r="D958" s="45">
        <v>1906</v>
      </c>
      <c r="E958" s="45">
        <v>52</v>
      </c>
      <c r="F958" s="45">
        <v>9936</v>
      </c>
      <c r="G958" s="45">
        <v>2214</v>
      </c>
      <c r="H958" s="45">
        <v>6170</v>
      </c>
      <c r="I958" s="45">
        <v>1552</v>
      </c>
    </row>
    <row r="959" spans="1:9" x14ac:dyDescent="0.2">
      <c r="A959" s="45"/>
      <c r="B959" s="45" t="s">
        <v>167</v>
      </c>
      <c r="C959" s="45">
        <v>2241</v>
      </c>
      <c r="D959" s="45">
        <v>2180</v>
      </c>
      <c r="E959" s="45">
        <v>60</v>
      </c>
      <c r="F959" s="45">
        <v>10616</v>
      </c>
      <c r="G959" s="45">
        <v>2381</v>
      </c>
      <c r="H959" s="45">
        <v>6562</v>
      </c>
      <c r="I959" s="45">
        <v>1673</v>
      </c>
    </row>
    <row r="960" spans="1:9" x14ac:dyDescent="0.2">
      <c r="A960" s="45"/>
      <c r="B960" s="45" t="s">
        <v>172</v>
      </c>
      <c r="C960" s="45">
        <v>2759</v>
      </c>
      <c r="D960" s="45">
        <v>2677</v>
      </c>
      <c r="E960" s="45">
        <v>82</v>
      </c>
      <c r="F960" s="45">
        <v>11352</v>
      </c>
      <c r="G960" s="45">
        <v>2509</v>
      </c>
      <c r="H960" s="45">
        <v>7080</v>
      </c>
      <c r="I960" s="45">
        <v>1763</v>
      </c>
    </row>
    <row r="961" spans="1:9" x14ac:dyDescent="0.2">
      <c r="A961" s="45" t="s">
        <v>29</v>
      </c>
      <c r="B961" s="45" t="s">
        <v>6</v>
      </c>
      <c r="C961" s="45">
        <v>811</v>
      </c>
      <c r="D961" s="45">
        <v>797</v>
      </c>
      <c r="E961" s="45">
        <v>15</v>
      </c>
      <c r="F961" s="45">
        <v>5373</v>
      </c>
      <c r="G961" s="45">
        <v>1165</v>
      </c>
      <c r="H961" s="45">
        <v>3151</v>
      </c>
      <c r="I961" s="45">
        <v>1057</v>
      </c>
    </row>
    <row r="962" spans="1:9" x14ac:dyDescent="0.2">
      <c r="A962" s="45"/>
      <c r="B962" s="45" t="s">
        <v>158</v>
      </c>
      <c r="C962" s="45">
        <v>269</v>
      </c>
      <c r="D962" s="45">
        <v>269</v>
      </c>
      <c r="E962" s="45" t="s">
        <v>61</v>
      </c>
      <c r="F962" s="45">
        <v>8973</v>
      </c>
      <c r="G962" s="45">
        <v>534</v>
      </c>
      <c r="H962" s="45">
        <v>6740</v>
      </c>
      <c r="I962" s="45">
        <v>1699</v>
      </c>
    </row>
    <row r="963" spans="1:9" x14ac:dyDescent="0.2">
      <c r="A963" s="45"/>
      <c r="B963" s="45" t="s">
        <v>159</v>
      </c>
      <c r="C963" s="45">
        <v>90</v>
      </c>
      <c r="D963" s="45">
        <v>90</v>
      </c>
      <c r="E963" s="45" t="s">
        <v>61</v>
      </c>
      <c r="F963" s="45">
        <v>5954</v>
      </c>
      <c r="G963" s="45">
        <v>433</v>
      </c>
      <c r="H963" s="45">
        <v>3675</v>
      </c>
      <c r="I963" s="45">
        <v>1846</v>
      </c>
    </row>
    <row r="964" spans="1:9" x14ac:dyDescent="0.2">
      <c r="A964" s="45"/>
      <c r="B964" s="45" t="s">
        <v>160</v>
      </c>
      <c r="C964" s="45">
        <v>113</v>
      </c>
      <c r="D964" s="45">
        <v>113</v>
      </c>
      <c r="E964" s="45" t="s">
        <v>61</v>
      </c>
      <c r="F964" s="45">
        <v>1982</v>
      </c>
      <c r="G964" s="45">
        <v>300</v>
      </c>
      <c r="H964" s="45">
        <v>1199</v>
      </c>
      <c r="I964" s="45">
        <v>483</v>
      </c>
    </row>
    <row r="965" spans="1:9" x14ac:dyDescent="0.2">
      <c r="A965" s="45"/>
      <c r="B965" s="45" t="s">
        <v>161</v>
      </c>
      <c r="C965" s="45">
        <v>166</v>
      </c>
      <c r="D965" s="45">
        <v>151</v>
      </c>
      <c r="E965" s="45">
        <v>15</v>
      </c>
      <c r="F965" s="45">
        <v>2081</v>
      </c>
      <c r="G965" s="45">
        <v>330</v>
      </c>
      <c r="H965" s="45">
        <v>1196</v>
      </c>
      <c r="I965" s="45">
        <v>555</v>
      </c>
    </row>
    <row r="966" spans="1:9" x14ac:dyDescent="0.2">
      <c r="A966" s="45"/>
      <c r="B966" s="45" t="s">
        <v>162</v>
      </c>
      <c r="C966" s="45">
        <v>229</v>
      </c>
      <c r="D966" s="45">
        <v>217</v>
      </c>
      <c r="E966" s="45">
        <v>12</v>
      </c>
      <c r="F966" s="45">
        <v>2277</v>
      </c>
      <c r="G966" s="45">
        <v>449</v>
      </c>
      <c r="H966" s="45">
        <v>1319</v>
      </c>
      <c r="I966" s="45">
        <v>509</v>
      </c>
    </row>
    <row r="967" spans="1:9" x14ac:dyDescent="0.2">
      <c r="A967" s="45"/>
      <c r="B967" s="45" t="s">
        <v>163</v>
      </c>
      <c r="C967" s="45">
        <v>354</v>
      </c>
      <c r="D967" s="45">
        <v>354</v>
      </c>
      <c r="E967" s="45" t="s">
        <v>61</v>
      </c>
      <c r="F967" s="45">
        <v>3443</v>
      </c>
      <c r="G967" s="45">
        <v>760</v>
      </c>
      <c r="H967" s="45">
        <v>1721</v>
      </c>
      <c r="I967" s="45">
        <v>962</v>
      </c>
    </row>
    <row r="968" spans="1:9" x14ac:dyDescent="0.2">
      <c r="A968" s="45"/>
      <c r="B968" s="45" t="s">
        <v>164</v>
      </c>
      <c r="C968" s="45">
        <v>868</v>
      </c>
      <c r="D968" s="45">
        <v>851</v>
      </c>
      <c r="E968" s="45">
        <v>18</v>
      </c>
      <c r="F968" s="45">
        <v>4689</v>
      </c>
      <c r="G968" s="45">
        <v>1241</v>
      </c>
      <c r="H968" s="45">
        <v>2558</v>
      </c>
      <c r="I968" s="45">
        <v>889</v>
      </c>
    </row>
    <row r="969" spans="1:9" x14ac:dyDescent="0.2">
      <c r="A969" s="45"/>
      <c r="B969" s="45" t="s">
        <v>165</v>
      </c>
      <c r="C969" s="45">
        <v>1340</v>
      </c>
      <c r="D969" s="45">
        <v>1320</v>
      </c>
      <c r="E969" s="45">
        <v>20</v>
      </c>
      <c r="F969" s="45">
        <v>8009</v>
      </c>
      <c r="G969" s="45">
        <v>2190</v>
      </c>
      <c r="H969" s="45">
        <v>4720</v>
      </c>
      <c r="I969" s="45">
        <v>1099</v>
      </c>
    </row>
    <row r="970" spans="1:9" x14ac:dyDescent="0.2">
      <c r="A970" s="45"/>
      <c r="B970" s="45" t="s">
        <v>170</v>
      </c>
      <c r="C970" s="45">
        <v>2392</v>
      </c>
      <c r="D970" s="45">
        <v>2346</v>
      </c>
      <c r="E970" s="45">
        <v>46</v>
      </c>
      <c r="F970" s="45">
        <v>12030</v>
      </c>
      <c r="G970" s="45">
        <v>3132</v>
      </c>
      <c r="H970" s="45">
        <v>6794</v>
      </c>
      <c r="I970" s="45">
        <v>2103</v>
      </c>
    </row>
    <row r="971" spans="1:9" x14ac:dyDescent="0.2">
      <c r="A971" s="45"/>
      <c r="B971" s="45" t="s">
        <v>171</v>
      </c>
      <c r="C971" s="45">
        <v>4419</v>
      </c>
      <c r="D971" s="45">
        <v>4355</v>
      </c>
      <c r="E971" s="45">
        <v>64</v>
      </c>
      <c r="F971" s="45">
        <v>11284</v>
      </c>
      <c r="G971" s="45">
        <v>2923</v>
      </c>
      <c r="H971" s="45">
        <v>7205</v>
      </c>
      <c r="I971" s="45">
        <v>1155</v>
      </c>
    </row>
    <row r="972" spans="1:9" x14ac:dyDescent="0.2">
      <c r="A972" s="45"/>
      <c r="B972" s="45" t="s">
        <v>166</v>
      </c>
      <c r="C972" s="45">
        <v>2092</v>
      </c>
      <c r="D972" s="45">
        <v>2057</v>
      </c>
      <c r="E972" s="45">
        <v>35</v>
      </c>
      <c r="F972" s="45">
        <v>9820</v>
      </c>
      <c r="G972" s="45">
        <v>2610</v>
      </c>
      <c r="H972" s="45">
        <v>5754</v>
      </c>
      <c r="I972" s="45">
        <v>1456</v>
      </c>
    </row>
    <row r="973" spans="1:9" x14ac:dyDescent="0.2">
      <c r="A973" s="45"/>
      <c r="B973" s="45" t="s">
        <v>167</v>
      </c>
      <c r="C973" s="45">
        <v>2394</v>
      </c>
      <c r="D973" s="45">
        <v>2351</v>
      </c>
      <c r="E973" s="45">
        <v>42</v>
      </c>
      <c r="F973" s="45">
        <v>10789</v>
      </c>
      <c r="G973" s="45">
        <v>2873</v>
      </c>
      <c r="H973" s="45">
        <v>6234</v>
      </c>
      <c r="I973" s="45">
        <v>1683</v>
      </c>
    </row>
    <row r="974" spans="1:9" x14ac:dyDescent="0.2">
      <c r="A974" s="45"/>
      <c r="B974" s="45" t="s">
        <v>172</v>
      </c>
      <c r="C974" s="45">
        <v>2927</v>
      </c>
      <c r="D974" s="45">
        <v>2876</v>
      </c>
      <c r="E974" s="45">
        <v>51</v>
      </c>
      <c r="F974" s="45">
        <v>11833</v>
      </c>
      <c r="G974" s="45">
        <v>3077</v>
      </c>
      <c r="H974" s="45">
        <v>6903</v>
      </c>
      <c r="I974" s="45">
        <v>1853</v>
      </c>
    </row>
    <row r="975" spans="1:9" x14ac:dyDescent="0.2">
      <c r="A975" s="45" t="s">
        <v>30</v>
      </c>
      <c r="B975" s="45" t="s">
        <v>6</v>
      </c>
      <c r="C975" s="45">
        <v>802</v>
      </c>
      <c r="D975" s="45">
        <v>774</v>
      </c>
      <c r="E975" s="45">
        <v>28</v>
      </c>
      <c r="F975" s="45">
        <v>6718</v>
      </c>
      <c r="G975" s="45">
        <v>1124</v>
      </c>
      <c r="H975" s="45">
        <v>4171</v>
      </c>
      <c r="I975" s="45">
        <v>1423</v>
      </c>
    </row>
    <row r="976" spans="1:9" x14ac:dyDescent="0.2">
      <c r="A976" s="45"/>
      <c r="B976" s="45" t="s">
        <v>158</v>
      </c>
      <c r="C976" s="45">
        <v>270</v>
      </c>
      <c r="D976" s="45">
        <v>270</v>
      </c>
      <c r="E976" s="45" t="s">
        <v>61</v>
      </c>
      <c r="F976" s="45">
        <v>7554</v>
      </c>
      <c r="G976" s="45">
        <v>359</v>
      </c>
      <c r="H976" s="45">
        <v>5979</v>
      </c>
      <c r="I976" s="45">
        <v>1216</v>
      </c>
    </row>
    <row r="977" spans="1:9" x14ac:dyDescent="0.2">
      <c r="A977" s="45"/>
      <c r="B977" s="45" t="s">
        <v>159</v>
      </c>
      <c r="C977" s="45">
        <v>59</v>
      </c>
      <c r="D977" s="45">
        <v>59</v>
      </c>
      <c r="E977" s="45" t="s">
        <v>61</v>
      </c>
      <c r="F977" s="45">
        <v>5115</v>
      </c>
      <c r="G977" s="45">
        <v>305</v>
      </c>
      <c r="H977" s="45">
        <v>2967</v>
      </c>
      <c r="I977" s="45">
        <v>1842</v>
      </c>
    </row>
    <row r="978" spans="1:9" x14ac:dyDescent="0.2">
      <c r="A978" s="45"/>
      <c r="B978" s="45" t="s">
        <v>160</v>
      </c>
      <c r="C978" s="45">
        <v>155</v>
      </c>
      <c r="D978" s="45">
        <v>155</v>
      </c>
      <c r="E978" s="45" t="s">
        <v>61</v>
      </c>
      <c r="F978" s="45">
        <v>2800</v>
      </c>
      <c r="G978" s="45">
        <v>363</v>
      </c>
      <c r="H978" s="45">
        <v>1757</v>
      </c>
      <c r="I978" s="45">
        <v>681</v>
      </c>
    </row>
    <row r="979" spans="1:9" x14ac:dyDescent="0.2">
      <c r="A979" s="45"/>
      <c r="B979" s="45" t="s">
        <v>161</v>
      </c>
      <c r="C979" s="45">
        <v>313</v>
      </c>
      <c r="D979" s="45">
        <v>276</v>
      </c>
      <c r="E979" s="45">
        <v>38</v>
      </c>
      <c r="F979" s="45">
        <v>4308</v>
      </c>
      <c r="G979" s="45">
        <v>761</v>
      </c>
      <c r="H979" s="45">
        <v>2323</v>
      </c>
      <c r="I979" s="45">
        <v>1224</v>
      </c>
    </row>
    <row r="980" spans="1:9" x14ac:dyDescent="0.2">
      <c r="A980" s="45"/>
      <c r="B980" s="45" t="s">
        <v>162</v>
      </c>
      <c r="C980" s="45">
        <v>236</v>
      </c>
      <c r="D980" s="45">
        <v>219</v>
      </c>
      <c r="E980" s="45">
        <v>16</v>
      </c>
      <c r="F980" s="45">
        <v>4713</v>
      </c>
      <c r="G980" s="45">
        <v>786</v>
      </c>
      <c r="H980" s="45">
        <v>2622</v>
      </c>
      <c r="I980" s="45">
        <v>1305</v>
      </c>
    </row>
    <row r="981" spans="1:9" x14ac:dyDescent="0.2">
      <c r="A981" s="45"/>
      <c r="B981" s="45" t="s">
        <v>163</v>
      </c>
      <c r="C981" s="45">
        <v>305</v>
      </c>
      <c r="D981" s="45">
        <v>305</v>
      </c>
      <c r="E981" s="45" t="s">
        <v>61</v>
      </c>
      <c r="F981" s="45">
        <v>5023</v>
      </c>
      <c r="G981" s="45">
        <v>867</v>
      </c>
      <c r="H981" s="45">
        <v>2917</v>
      </c>
      <c r="I981" s="45">
        <v>1239</v>
      </c>
    </row>
    <row r="982" spans="1:9" x14ac:dyDescent="0.2">
      <c r="A982" s="45"/>
      <c r="B982" s="45" t="s">
        <v>164</v>
      </c>
      <c r="C982" s="45">
        <v>504</v>
      </c>
      <c r="D982" s="45">
        <v>492</v>
      </c>
      <c r="E982" s="45">
        <v>11</v>
      </c>
      <c r="F982" s="45">
        <v>6838</v>
      </c>
      <c r="G982" s="45">
        <v>1198</v>
      </c>
      <c r="H982" s="45">
        <v>4079</v>
      </c>
      <c r="I982" s="45">
        <v>1561</v>
      </c>
    </row>
    <row r="983" spans="1:9" x14ac:dyDescent="0.2">
      <c r="A983" s="45"/>
      <c r="B983" s="45" t="s">
        <v>165</v>
      </c>
      <c r="C983" s="45">
        <v>880</v>
      </c>
      <c r="D983" s="45">
        <v>861</v>
      </c>
      <c r="E983" s="45">
        <v>19</v>
      </c>
      <c r="F983" s="45">
        <v>8793</v>
      </c>
      <c r="G983" s="45">
        <v>1628</v>
      </c>
      <c r="H983" s="45">
        <v>5632</v>
      </c>
      <c r="I983" s="45">
        <v>1533</v>
      </c>
    </row>
    <row r="984" spans="1:9" x14ac:dyDescent="0.2">
      <c r="A984" s="45"/>
      <c r="B984" s="45" t="s">
        <v>170</v>
      </c>
      <c r="C984" s="45">
        <v>1916</v>
      </c>
      <c r="D984" s="45">
        <v>1862</v>
      </c>
      <c r="E984" s="45">
        <v>54</v>
      </c>
      <c r="F984" s="45">
        <v>11122</v>
      </c>
      <c r="G984" s="45">
        <v>2234</v>
      </c>
      <c r="H984" s="45">
        <v>6929</v>
      </c>
      <c r="I984" s="45">
        <v>1959</v>
      </c>
    </row>
    <row r="985" spans="1:9" x14ac:dyDescent="0.2">
      <c r="A985" s="45"/>
      <c r="B985" s="45" t="s">
        <v>171</v>
      </c>
      <c r="C985" s="45">
        <v>3883</v>
      </c>
      <c r="D985" s="45">
        <v>3698</v>
      </c>
      <c r="E985" s="45">
        <v>184</v>
      </c>
      <c r="F985" s="45">
        <v>10872</v>
      </c>
      <c r="G985" s="45">
        <v>1945</v>
      </c>
      <c r="H985" s="45">
        <v>7660</v>
      </c>
      <c r="I985" s="45">
        <v>1267</v>
      </c>
    </row>
    <row r="986" spans="1:9" x14ac:dyDescent="0.2">
      <c r="A986" s="45"/>
      <c r="B986" s="45" t="s">
        <v>166</v>
      </c>
      <c r="C986" s="45">
        <v>1853</v>
      </c>
      <c r="D986" s="45">
        <v>1788</v>
      </c>
      <c r="E986" s="45">
        <v>65</v>
      </c>
      <c r="F986" s="45">
        <v>10026</v>
      </c>
      <c r="G986" s="45">
        <v>1903</v>
      </c>
      <c r="H986" s="45">
        <v>6497</v>
      </c>
      <c r="I986" s="45">
        <v>1626</v>
      </c>
    </row>
    <row r="987" spans="1:9" x14ac:dyDescent="0.2">
      <c r="A987" s="45"/>
      <c r="B987" s="45" t="s">
        <v>167</v>
      </c>
      <c r="C987" s="45">
        <v>2127</v>
      </c>
      <c r="D987" s="45">
        <v>2053</v>
      </c>
      <c r="E987" s="45">
        <v>74</v>
      </c>
      <c r="F987" s="45">
        <v>10487</v>
      </c>
      <c r="G987" s="45">
        <v>2013</v>
      </c>
      <c r="H987" s="45">
        <v>6808</v>
      </c>
      <c r="I987" s="45">
        <v>1666</v>
      </c>
    </row>
    <row r="988" spans="1:9" x14ac:dyDescent="0.2">
      <c r="A988" s="45"/>
      <c r="B988" s="45" t="s">
        <v>172</v>
      </c>
      <c r="C988" s="45">
        <v>2645</v>
      </c>
      <c r="D988" s="45">
        <v>2543</v>
      </c>
      <c r="E988" s="45">
        <v>102</v>
      </c>
      <c r="F988" s="45">
        <v>11029</v>
      </c>
      <c r="G988" s="45">
        <v>2127</v>
      </c>
      <c r="H988" s="45">
        <v>7200</v>
      </c>
      <c r="I988" s="45">
        <v>1702</v>
      </c>
    </row>
    <row r="989" spans="1:9" x14ac:dyDescent="0.2">
      <c r="A989" s="45" t="s">
        <v>119</v>
      </c>
      <c r="B989" s="45"/>
      <c r="C989" s="45"/>
      <c r="D989" s="45"/>
      <c r="E989" s="45"/>
      <c r="F989" s="45"/>
      <c r="G989" s="45"/>
      <c r="H989" s="45"/>
      <c r="I989" s="45"/>
    </row>
    <row r="990" spans="1:9" x14ac:dyDescent="0.2">
      <c r="A990" s="45" t="s">
        <v>6</v>
      </c>
      <c r="B990" s="45" t="s">
        <v>6</v>
      </c>
      <c r="C990" s="45">
        <v>792</v>
      </c>
      <c r="D990" s="45">
        <v>768</v>
      </c>
      <c r="E990" s="45">
        <v>23</v>
      </c>
      <c r="F990" s="45">
        <v>5754</v>
      </c>
      <c r="G990" s="45">
        <v>907</v>
      </c>
      <c r="H990" s="45">
        <v>3877</v>
      </c>
      <c r="I990" s="45">
        <v>970</v>
      </c>
    </row>
    <row r="991" spans="1:9" x14ac:dyDescent="0.2">
      <c r="A991" s="45"/>
      <c r="B991" s="45" t="s">
        <v>158</v>
      </c>
      <c r="C991" s="45">
        <v>293</v>
      </c>
      <c r="D991" s="45">
        <v>255</v>
      </c>
      <c r="E991" s="45">
        <v>38</v>
      </c>
      <c r="F991" s="45">
        <v>9413</v>
      </c>
      <c r="G991" s="45">
        <v>449</v>
      </c>
      <c r="H991" s="45">
        <v>8784</v>
      </c>
      <c r="I991" s="45">
        <v>180</v>
      </c>
    </row>
    <row r="992" spans="1:9" x14ac:dyDescent="0.2">
      <c r="A992" s="45"/>
      <c r="B992" s="45" t="s">
        <v>159</v>
      </c>
      <c r="C992" s="45">
        <v>95</v>
      </c>
      <c r="D992" s="45">
        <v>95</v>
      </c>
      <c r="E992" s="45" t="s">
        <v>61</v>
      </c>
      <c r="F992" s="45">
        <v>3749</v>
      </c>
      <c r="G992" s="45">
        <v>290</v>
      </c>
      <c r="H992" s="45">
        <v>2728</v>
      </c>
      <c r="I992" s="45">
        <v>731</v>
      </c>
    </row>
    <row r="993" spans="1:9" x14ac:dyDescent="0.2">
      <c r="A993" s="45"/>
      <c r="B993" s="45" t="s">
        <v>160</v>
      </c>
      <c r="C993" s="45">
        <v>149</v>
      </c>
      <c r="D993" s="45">
        <v>137</v>
      </c>
      <c r="E993" s="45">
        <v>12</v>
      </c>
      <c r="F993" s="45">
        <v>1969</v>
      </c>
      <c r="G993" s="45">
        <v>276</v>
      </c>
      <c r="H993" s="45">
        <v>1371</v>
      </c>
      <c r="I993" s="45">
        <v>322</v>
      </c>
    </row>
    <row r="994" spans="1:9" x14ac:dyDescent="0.2">
      <c r="A994" s="45"/>
      <c r="B994" s="45" t="s">
        <v>161</v>
      </c>
      <c r="C994" s="45">
        <v>231</v>
      </c>
      <c r="D994" s="45">
        <v>184</v>
      </c>
      <c r="E994" s="45">
        <v>47</v>
      </c>
      <c r="F994" s="45">
        <v>2824</v>
      </c>
      <c r="G994" s="45">
        <v>387</v>
      </c>
      <c r="H994" s="45">
        <v>1963</v>
      </c>
      <c r="I994" s="45">
        <v>474</v>
      </c>
    </row>
    <row r="995" spans="1:9" x14ac:dyDescent="0.2">
      <c r="A995" s="45"/>
      <c r="B995" s="45" t="s">
        <v>162</v>
      </c>
      <c r="C995" s="45">
        <v>233</v>
      </c>
      <c r="D995" s="45">
        <v>214</v>
      </c>
      <c r="E995" s="45">
        <v>19</v>
      </c>
      <c r="F995" s="45">
        <v>3187</v>
      </c>
      <c r="G995" s="45">
        <v>471</v>
      </c>
      <c r="H995" s="45">
        <v>1985</v>
      </c>
      <c r="I995" s="45">
        <v>731</v>
      </c>
    </row>
    <row r="996" spans="1:9" x14ac:dyDescent="0.2">
      <c r="A996" s="45"/>
      <c r="B996" s="45" t="s">
        <v>163</v>
      </c>
      <c r="C996" s="45">
        <v>342</v>
      </c>
      <c r="D996" s="45">
        <v>341</v>
      </c>
      <c r="E996" s="45">
        <v>2</v>
      </c>
      <c r="F996" s="45">
        <v>3953</v>
      </c>
      <c r="G996" s="45">
        <v>642</v>
      </c>
      <c r="H996" s="45">
        <v>2465</v>
      </c>
      <c r="I996" s="45">
        <v>846</v>
      </c>
    </row>
    <row r="997" spans="1:9" x14ac:dyDescent="0.2">
      <c r="A997" s="45"/>
      <c r="B997" s="45" t="s">
        <v>164</v>
      </c>
      <c r="C997" s="45">
        <v>664</v>
      </c>
      <c r="D997" s="45">
        <v>660</v>
      </c>
      <c r="E997" s="45">
        <v>4</v>
      </c>
      <c r="F997" s="45">
        <v>5595</v>
      </c>
      <c r="G997" s="45">
        <v>1044</v>
      </c>
      <c r="H997" s="45">
        <v>3398</v>
      </c>
      <c r="I997" s="45">
        <v>1153</v>
      </c>
    </row>
    <row r="998" spans="1:9" x14ac:dyDescent="0.2">
      <c r="A998" s="45"/>
      <c r="B998" s="45" t="s">
        <v>165</v>
      </c>
      <c r="C998" s="45">
        <v>1098</v>
      </c>
      <c r="D998" s="45">
        <v>1089</v>
      </c>
      <c r="E998" s="45">
        <v>9</v>
      </c>
      <c r="F998" s="45">
        <v>8790</v>
      </c>
      <c r="G998" s="45">
        <v>1475</v>
      </c>
      <c r="H998" s="45">
        <v>5664</v>
      </c>
      <c r="I998" s="45">
        <v>1650</v>
      </c>
    </row>
    <row r="999" spans="1:9" x14ac:dyDescent="0.2">
      <c r="A999" s="45"/>
      <c r="B999" s="45" t="s">
        <v>170</v>
      </c>
      <c r="C999" s="45">
        <v>2005</v>
      </c>
      <c r="D999" s="45">
        <v>1965</v>
      </c>
      <c r="E999" s="45">
        <v>40</v>
      </c>
      <c r="F999" s="45">
        <v>11787</v>
      </c>
      <c r="G999" s="45">
        <v>2070</v>
      </c>
      <c r="H999" s="45">
        <v>7980</v>
      </c>
      <c r="I999" s="45">
        <v>1737</v>
      </c>
    </row>
    <row r="1000" spans="1:9" x14ac:dyDescent="0.2">
      <c r="A1000" s="45"/>
      <c r="B1000" s="45" t="s">
        <v>171</v>
      </c>
      <c r="C1000" s="45">
        <v>4051</v>
      </c>
      <c r="D1000" s="45">
        <v>3900</v>
      </c>
      <c r="E1000" s="45">
        <v>151</v>
      </c>
      <c r="F1000" s="45">
        <v>9290</v>
      </c>
      <c r="G1000" s="45">
        <v>1798</v>
      </c>
      <c r="H1000" s="45">
        <v>6565</v>
      </c>
      <c r="I1000" s="45">
        <v>928</v>
      </c>
    </row>
    <row r="1001" spans="1:9" x14ac:dyDescent="0.2">
      <c r="A1001" s="45"/>
      <c r="B1001" s="45" t="s">
        <v>166</v>
      </c>
      <c r="C1001" s="45">
        <v>1914</v>
      </c>
      <c r="D1001" s="45">
        <v>1870</v>
      </c>
      <c r="E1001" s="45">
        <v>44</v>
      </c>
      <c r="F1001" s="45">
        <v>9920</v>
      </c>
      <c r="G1001" s="45">
        <v>1737</v>
      </c>
      <c r="H1001" s="45">
        <v>6624</v>
      </c>
      <c r="I1001" s="45">
        <v>1558</v>
      </c>
    </row>
    <row r="1002" spans="1:9" x14ac:dyDescent="0.2">
      <c r="A1002" s="45"/>
      <c r="B1002" s="45" t="s">
        <v>167</v>
      </c>
      <c r="C1002" s="45">
        <v>2200</v>
      </c>
      <c r="D1002" s="45">
        <v>2144</v>
      </c>
      <c r="E1002" s="45">
        <v>56</v>
      </c>
      <c r="F1002" s="45">
        <v>10449</v>
      </c>
      <c r="G1002" s="45">
        <v>1872</v>
      </c>
      <c r="H1002" s="45">
        <v>7045</v>
      </c>
      <c r="I1002" s="45">
        <v>1533</v>
      </c>
    </row>
    <row r="1003" spans="1:9" x14ac:dyDescent="0.2">
      <c r="A1003" s="45"/>
      <c r="B1003" s="45" t="s">
        <v>172</v>
      </c>
      <c r="C1003" s="45">
        <v>2673</v>
      </c>
      <c r="D1003" s="45">
        <v>2597</v>
      </c>
      <c r="E1003" s="45">
        <v>76</v>
      </c>
      <c r="F1003" s="45">
        <v>10972</v>
      </c>
      <c r="G1003" s="45">
        <v>1981</v>
      </c>
      <c r="H1003" s="45">
        <v>7518</v>
      </c>
      <c r="I1003" s="45">
        <v>1472</v>
      </c>
    </row>
    <row r="1004" spans="1:9" x14ac:dyDescent="0.2">
      <c r="A1004" s="45" t="s">
        <v>29</v>
      </c>
      <c r="B1004" s="45" t="s">
        <v>6</v>
      </c>
      <c r="C1004" s="45">
        <v>760</v>
      </c>
      <c r="D1004" s="45">
        <v>749</v>
      </c>
      <c r="E1004" s="45">
        <v>11</v>
      </c>
      <c r="F1004" s="45">
        <v>4987</v>
      </c>
      <c r="G1004" s="45">
        <v>895</v>
      </c>
      <c r="H1004" s="45">
        <v>3261</v>
      </c>
      <c r="I1004" s="45">
        <v>831</v>
      </c>
    </row>
    <row r="1005" spans="1:9" x14ac:dyDescent="0.2">
      <c r="A1005" s="45"/>
      <c r="B1005" s="45" t="s">
        <v>158</v>
      </c>
      <c r="C1005" s="45">
        <v>304</v>
      </c>
      <c r="D1005" s="45">
        <v>245</v>
      </c>
      <c r="E1005" s="45">
        <v>59</v>
      </c>
      <c r="F1005" s="45">
        <v>9483</v>
      </c>
      <c r="G1005" s="45">
        <v>579</v>
      </c>
      <c r="H1005" s="45">
        <v>8729</v>
      </c>
      <c r="I1005" s="45">
        <v>175</v>
      </c>
    </row>
    <row r="1006" spans="1:9" x14ac:dyDescent="0.2">
      <c r="A1006" s="45"/>
      <c r="B1006" s="45" t="s">
        <v>159</v>
      </c>
      <c r="C1006" s="45">
        <v>97</v>
      </c>
      <c r="D1006" s="45">
        <v>97</v>
      </c>
      <c r="E1006" s="45" t="s">
        <v>61</v>
      </c>
      <c r="F1006" s="45">
        <v>3773</v>
      </c>
      <c r="G1006" s="45">
        <v>356</v>
      </c>
      <c r="H1006" s="45">
        <v>2775</v>
      </c>
      <c r="I1006" s="45">
        <v>643</v>
      </c>
    </row>
    <row r="1007" spans="1:9" x14ac:dyDescent="0.2">
      <c r="A1007" s="45"/>
      <c r="B1007" s="45" t="s">
        <v>160</v>
      </c>
      <c r="C1007" s="45">
        <v>128</v>
      </c>
      <c r="D1007" s="45">
        <v>128</v>
      </c>
      <c r="E1007" s="45" t="s">
        <v>61</v>
      </c>
      <c r="F1007" s="45">
        <v>1522</v>
      </c>
      <c r="G1007" s="45">
        <v>265</v>
      </c>
      <c r="H1007" s="45">
        <v>1017</v>
      </c>
      <c r="I1007" s="45">
        <v>240</v>
      </c>
    </row>
    <row r="1008" spans="1:9" x14ac:dyDescent="0.2">
      <c r="A1008" s="45"/>
      <c r="B1008" s="45" t="s">
        <v>161</v>
      </c>
      <c r="C1008" s="45">
        <v>140</v>
      </c>
      <c r="D1008" s="45">
        <v>140</v>
      </c>
      <c r="E1008" s="45" t="s">
        <v>61</v>
      </c>
      <c r="F1008" s="45">
        <v>1834</v>
      </c>
      <c r="G1008" s="45">
        <v>281</v>
      </c>
      <c r="H1008" s="45">
        <v>1121</v>
      </c>
      <c r="I1008" s="45">
        <v>432</v>
      </c>
    </row>
    <row r="1009" spans="1:9" x14ac:dyDescent="0.2">
      <c r="A1009" s="45"/>
      <c r="B1009" s="45" t="s">
        <v>162</v>
      </c>
      <c r="C1009" s="45">
        <v>209</v>
      </c>
      <c r="D1009" s="45">
        <v>209</v>
      </c>
      <c r="E1009" s="45" t="s">
        <v>61</v>
      </c>
      <c r="F1009" s="45">
        <v>2160</v>
      </c>
      <c r="G1009" s="45">
        <v>373</v>
      </c>
      <c r="H1009" s="45">
        <v>1315</v>
      </c>
      <c r="I1009" s="45">
        <v>472</v>
      </c>
    </row>
    <row r="1010" spans="1:9" x14ac:dyDescent="0.2">
      <c r="A1010" s="45"/>
      <c r="B1010" s="45" t="s">
        <v>163</v>
      </c>
      <c r="C1010" s="45">
        <v>394</v>
      </c>
      <c r="D1010" s="45">
        <v>394</v>
      </c>
      <c r="E1010" s="45" t="s">
        <v>61</v>
      </c>
      <c r="F1010" s="45">
        <v>3098</v>
      </c>
      <c r="G1010" s="45">
        <v>537</v>
      </c>
      <c r="H1010" s="45">
        <v>1884</v>
      </c>
      <c r="I1010" s="45">
        <v>678</v>
      </c>
    </row>
    <row r="1011" spans="1:9" x14ac:dyDescent="0.2">
      <c r="A1011" s="45"/>
      <c r="B1011" s="45" t="s">
        <v>164</v>
      </c>
      <c r="C1011" s="45">
        <v>792</v>
      </c>
      <c r="D1011" s="45">
        <v>792</v>
      </c>
      <c r="E1011" s="45" t="s">
        <v>61</v>
      </c>
      <c r="F1011" s="45">
        <v>4798</v>
      </c>
      <c r="G1011" s="45">
        <v>1064</v>
      </c>
      <c r="H1011" s="45">
        <v>2936</v>
      </c>
      <c r="I1011" s="45">
        <v>798</v>
      </c>
    </row>
    <row r="1012" spans="1:9" x14ac:dyDescent="0.2">
      <c r="A1012" s="45"/>
      <c r="B1012" s="45" t="s">
        <v>165</v>
      </c>
      <c r="C1012" s="45">
        <v>1300</v>
      </c>
      <c r="D1012" s="45">
        <v>1289</v>
      </c>
      <c r="E1012" s="45">
        <v>11</v>
      </c>
      <c r="F1012" s="45">
        <v>8254</v>
      </c>
      <c r="G1012" s="45">
        <v>1592</v>
      </c>
      <c r="H1012" s="45">
        <v>5044</v>
      </c>
      <c r="I1012" s="45">
        <v>1618</v>
      </c>
    </row>
    <row r="1013" spans="1:9" x14ac:dyDescent="0.2">
      <c r="A1013" s="45"/>
      <c r="B1013" s="45" t="s">
        <v>170</v>
      </c>
      <c r="C1013" s="45">
        <v>2149</v>
      </c>
      <c r="D1013" s="45">
        <v>2121</v>
      </c>
      <c r="E1013" s="45">
        <v>28</v>
      </c>
      <c r="F1013" s="45">
        <v>11555</v>
      </c>
      <c r="G1013" s="45">
        <v>2341</v>
      </c>
      <c r="H1013" s="45">
        <v>7460</v>
      </c>
      <c r="I1013" s="45">
        <v>1755</v>
      </c>
    </row>
    <row r="1014" spans="1:9" x14ac:dyDescent="0.2">
      <c r="A1014" s="45"/>
      <c r="B1014" s="45" t="s">
        <v>171</v>
      </c>
      <c r="C1014" s="45">
        <v>4173</v>
      </c>
      <c r="D1014" s="45">
        <v>4043</v>
      </c>
      <c r="E1014" s="45">
        <v>130</v>
      </c>
      <c r="F1014" s="45">
        <v>10419</v>
      </c>
      <c r="G1014" s="45">
        <v>2297</v>
      </c>
      <c r="H1014" s="45">
        <v>6961</v>
      </c>
      <c r="I1014" s="45">
        <v>1161</v>
      </c>
    </row>
    <row r="1015" spans="1:9" x14ac:dyDescent="0.2">
      <c r="A1015" s="45"/>
      <c r="B1015" s="45" t="s">
        <v>166</v>
      </c>
      <c r="C1015" s="45">
        <v>1948</v>
      </c>
      <c r="D1015" s="45">
        <v>1916</v>
      </c>
      <c r="E1015" s="45">
        <v>32</v>
      </c>
      <c r="F1015" s="45">
        <v>9672</v>
      </c>
      <c r="G1015" s="45">
        <v>1940</v>
      </c>
      <c r="H1015" s="45">
        <v>6122</v>
      </c>
      <c r="I1015" s="45">
        <v>1610</v>
      </c>
    </row>
    <row r="1016" spans="1:9" x14ac:dyDescent="0.2">
      <c r="A1016" s="45"/>
      <c r="B1016" s="45" t="s">
        <v>167</v>
      </c>
      <c r="C1016" s="45">
        <v>2226</v>
      </c>
      <c r="D1016" s="45">
        <v>2183</v>
      </c>
      <c r="E1016" s="45">
        <v>43</v>
      </c>
      <c r="F1016" s="45">
        <v>10332</v>
      </c>
      <c r="G1016" s="45">
        <v>2145</v>
      </c>
      <c r="H1016" s="45">
        <v>6616</v>
      </c>
      <c r="I1016" s="45">
        <v>1572</v>
      </c>
    </row>
    <row r="1017" spans="1:9" x14ac:dyDescent="0.2">
      <c r="A1017" s="45"/>
      <c r="B1017" s="45" t="s">
        <v>172</v>
      </c>
      <c r="C1017" s="45">
        <v>2674</v>
      </c>
      <c r="D1017" s="45">
        <v>2619</v>
      </c>
      <c r="E1017" s="45">
        <v>55</v>
      </c>
      <c r="F1017" s="45">
        <v>11261</v>
      </c>
      <c r="G1017" s="45">
        <v>2329</v>
      </c>
      <c r="H1017" s="45">
        <v>7330</v>
      </c>
      <c r="I1017" s="45">
        <v>1601</v>
      </c>
    </row>
    <row r="1018" spans="1:9" x14ac:dyDescent="0.2">
      <c r="A1018" s="45" t="s">
        <v>30</v>
      </c>
      <c r="B1018" s="45" t="s">
        <v>6</v>
      </c>
      <c r="C1018" s="45">
        <v>822</v>
      </c>
      <c r="D1018" s="45">
        <v>787</v>
      </c>
      <c r="E1018" s="45">
        <v>35</v>
      </c>
      <c r="F1018" s="45">
        <v>6500</v>
      </c>
      <c r="G1018" s="45">
        <v>919</v>
      </c>
      <c r="H1018" s="45">
        <v>4477</v>
      </c>
      <c r="I1018" s="45">
        <v>1105</v>
      </c>
    </row>
    <row r="1019" spans="1:9" x14ac:dyDescent="0.2">
      <c r="A1019" s="45"/>
      <c r="B1019" s="45" t="s">
        <v>158</v>
      </c>
      <c r="C1019" s="45">
        <v>282</v>
      </c>
      <c r="D1019" s="45">
        <v>266</v>
      </c>
      <c r="E1019" s="45">
        <v>16</v>
      </c>
      <c r="F1019" s="45">
        <v>9339</v>
      </c>
      <c r="G1019" s="45">
        <v>312</v>
      </c>
      <c r="H1019" s="45">
        <v>8842</v>
      </c>
      <c r="I1019" s="45">
        <v>185</v>
      </c>
    </row>
    <row r="1020" spans="1:9" x14ac:dyDescent="0.2">
      <c r="A1020" s="45"/>
      <c r="B1020" s="45" t="s">
        <v>159</v>
      </c>
      <c r="C1020" s="45">
        <v>92</v>
      </c>
      <c r="D1020" s="45">
        <v>92</v>
      </c>
      <c r="E1020" s="45" t="s">
        <v>61</v>
      </c>
      <c r="F1020" s="45">
        <v>3724</v>
      </c>
      <c r="G1020" s="45">
        <v>220</v>
      </c>
      <c r="H1020" s="45">
        <v>2678</v>
      </c>
      <c r="I1020" s="45">
        <v>825</v>
      </c>
    </row>
    <row r="1021" spans="1:9" x14ac:dyDescent="0.2">
      <c r="A1021" s="45"/>
      <c r="B1021" s="45" t="s">
        <v>160</v>
      </c>
      <c r="C1021" s="45">
        <v>171</v>
      </c>
      <c r="D1021" s="45">
        <v>146</v>
      </c>
      <c r="E1021" s="45">
        <v>25</v>
      </c>
      <c r="F1021" s="45">
        <v>2456</v>
      </c>
      <c r="G1021" s="45">
        <v>288</v>
      </c>
      <c r="H1021" s="45">
        <v>1757</v>
      </c>
      <c r="I1021" s="45">
        <v>411</v>
      </c>
    </row>
    <row r="1022" spans="1:9" x14ac:dyDescent="0.2">
      <c r="A1022" s="45"/>
      <c r="B1022" s="45" t="s">
        <v>161</v>
      </c>
      <c r="C1022" s="45">
        <v>333</v>
      </c>
      <c r="D1022" s="45">
        <v>234</v>
      </c>
      <c r="E1022" s="45">
        <v>99</v>
      </c>
      <c r="F1022" s="45">
        <v>3937</v>
      </c>
      <c r="G1022" s="45">
        <v>507</v>
      </c>
      <c r="H1022" s="45">
        <v>2909</v>
      </c>
      <c r="I1022" s="45">
        <v>521</v>
      </c>
    </row>
    <row r="1023" spans="1:9" x14ac:dyDescent="0.2">
      <c r="A1023" s="45"/>
      <c r="B1023" s="45" t="s">
        <v>162</v>
      </c>
      <c r="C1023" s="45">
        <v>259</v>
      </c>
      <c r="D1023" s="45">
        <v>219</v>
      </c>
      <c r="E1023" s="45">
        <v>40</v>
      </c>
      <c r="F1023" s="45">
        <v>4282</v>
      </c>
      <c r="G1023" s="45">
        <v>575</v>
      </c>
      <c r="H1023" s="45">
        <v>2700</v>
      </c>
      <c r="I1023" s="45">
        <v>1007</v>
      </c>
    </row>
    <row r="1024" spans="1:9" x14ac:dyDescent="0.2">
      <c r="A1024" s="45"/>
      <c r="B1024" s="45" t="s">
        <v>163</v>
      </c>
      <c r="C1024" s="45">
        <v>288</v>
      </c>
      <c r="D1024" s="45">
        <v>284</v>
      </c>
      <c r="E1024" s="45">
        <v>4</v>
      </c>
      <c r="F1024" s="45">
        <v>4852</v>
      </c>
      <c r="G1024" s="45">
        <v>753</v>
      </c>
      <c r="H1024" s="45">
        <v>3076</v>
      </c>
      <c r="I1024" s="45">
        <v>1023</v>
      </c>
    </row>
    <row r="1025" spans="1:9" x14ac:dyDescent="0.2">
      <c r="A1025" s="45"/>
      <c r="B1025" s="45" t="s">
        <v>164</v>
      </c>
      <c r="C1025" s="45">
        <v>535</v>
      </c>
      <c r="D1025" s="45">
        <v>527</v>
      </c>
      <c r="E1025" s="45">
        <v>8</v>
      </c>
      <c r="F1025" s="45">
        <v>6401</v>
      </c>
      <c r="G1025" s="45">
        <v>1024</v>
      </c>
      <c r="H1025" s="45">
        <v>3864</v>
      </c>
      <c r="I1025" s="45">
        <v>1512</v>
      </c>
    </row>
    <row r="1026" spans="1:9" x14ac:dyDescent="0.2">
      <c r="A1026" s="45"/>
      <c r="B1026" s="45" t="s">
        <v>165</v>
      </c>
      <c r="C1026" s="45">
        <v>908</v>
      </c>
      <c r="D1026" s="45">
        <v>901</v>
      </c>
      <c r="E1026" s="45">
        <v>7</v>
      </c>
      <c r="F1026" s="45">
        <v>9293</v>
      </c>
      <c r="G1026" s="45">
        <v>1366</v>
      </c>
      <c r="H1026" s="45">
        <v>6247</v>
      </c>
      <c r="I1026" s="45">
        <v>1680</v>
      </c>
    </row>
    <row r="1027" spans="1:9" x14ac:dyDescent="0.2">
      <c r="A1027" s="45"/>
      <c r="B1027" s="45" t="s">
        <v>170</v>
      </c>
      <c r="C1027" s="45">
        <v>1891</v>
      </c>
      <c r="D1027" s="45">
        <v>1841</v>
      </c>
      <c r="E1027" s="45">
        <v>50</v>
      </c>
      <c r="F1027" s="45">
        <v>11971</v>
      </c>
      <c r="G1027" s="45">
        <v>1855</v>
      </c>
      <c r="H1027" s="45">
        <v>8394</v>
      </c>
      <c r="I1027" s="45">
        <v>1722</v>
      </c>
    </row>
    <row r="1028" spans="1:9" x14ac:dyDescent="0.2">
      <c r="A1028" s="45"/>
      <c r="B1028" s="45" t="s">
        <v>171</v>
      </c>
      <c r="C1028" s="45">
        <v>3993</v>
      </c>
      <c r="D1028" s="45">
        <v>3833</v>
      </c>
      <c r="E1028" s="45">
        <v>160</v>
      </c>
      <c r="F1028" s="45">
        <v>8760</v>
      </c>
      <c r="G1028" s="45">
        <v>1564</v>
      </c>
      <c r="H1028" s="45">
        <v>6379</v>
      </c>
      <c r="I1028" s="45">
        <v>818</v>
      </c>
    </row>
    <row r="1029" spans="1:9" x14ac:dyDescent="0.2">
      <c r="A1029" s="45"/>
      <c r="B1029" s="45" t="s">
        <v>166</v>
      </c>
      <c r="C1029" s="45">
        <v>1887</v>
      </c>
      <c r="D1029" s="45">
        <v>1833</v>
      </c>
      <c r="E1029" s="45">
        <v>54</v>
      </c>
      <c r="F1029" s="45">
        <v>10116</v>
      </c>
      <c r="G1029" s="45">
        <v>1577</v>
      </c>
      <c r="H1029" s="45">
        <v>7022</v>
      </c>
      <c r="I1029" s="45">
        <v>1517</v>
      </c>
    </row>
    <row r="1030" spans="1:9" x14ac:dyDescent="0.2">
      <c r="A1030" s="45"/>
      <c r="B1030" s="45" t="s">
        <v>167</v>
      </c>
      <c r="C1030" s="45">
        <v>2181</v>
      </c>
      <c r="D1030" s="45">
        <v>2115</v>
      </c>
      <c r="E1030" s="45">
        <v>66</v>
      </c>
      <c r="F1030" s="45">
        <v>10537</v>
      </c>
      <c r="G1030" s="45">
        <v>1668</v>
      </c>
      <c r="H1030" s="45">
        <v>7365</v>
      </c>
      <c r="I1030" s="45">
        <v>1504</v>
      </c>
    </row>
    <row r="1031" spans="1:9" x14ac:dyDescent="0.2">
      <c r="A1031" s="45"/>
      <c r="B1031" s="45" t="s">
        <v>172</v>
      </c>
      <c r="C1031" s="45">
        <v>2673</v>
      </c>
      <c r="D1031" s="45">
        <v>2582</v>
      </c>
      <c r="E1031" s="45">
        <v>91</v>
      </c>
      <c r="F1031" s="45">
        <v>10777</v>
      </c>
      <c r="G1031" s="45">
        <v>1747</v>
      </c>
      <c r="H1031" s="45">
        <v>7645</v>
      </c>
      <c r="I1031" s="45">
        <v>1386</v>
      </c>
    </row>
    <row r="1032" spans="1:9" x14ac:dyDescent="0.2">
      <c r="A1032" s="45" t="s">
        <v>120</v>
      </c>
      <c r="B1032" s="45"/>
      <c r="C1032" s="45"/>
      <c r="D1032" s="45"/>
      <c r="E1032" s="45"/>
      <c r="F1032" s="45"/>
      <c r="G1032" s="45"/>
      <c r="H1032" s="45"/>
      <c r="I1032" s="45"/>
    </row>
    <row r="1033" spans="1:9" x14ac:dyDescent="0.2">
      <c r="A1033" s="45" t="s">
        <v>6</v>
      </c>
      <c r="B1033" s="45" t="s">
        <v>6</v>
      </c>
      <c r="C1033" s="45">
        <v>695</v>
      </c>
      <c r="D1033" s="45">
        <v>676</v>
      </c>
      <c r="E1033" s="45">
        <v>20</v>
      </c>
      <c r="F1033" s="45">
        <v>6340</v>
      </c>
      <c r="G1033" s="45">
        <v>1012</v>
      </c>
      <c r="H1033" s="45">
        <v>4004</v>
      </c>
      <c r="I1033" s="45">
        <v>1324</v>
      </c>
    </row>
    <row r="1034" spans="1:9" x14ac:dyDescent="0.2">
      <c r="A1034" s="45"/>
      <c r="B1034" s="45" t="s">
        <v>158</v>
      </c>
      <c r="C1034" s="45">
        <v>289</v>
      </c>
      <c r="D1034" s="45">
        <v>265</v>
      </c>
      <c r="E1034" s="45">
        <v>24</v>
      </c>
      <c r="F1034" s="45">
        <v>8186</v>
      </c>
      <c r="G1034" s="45">
        <v>531</v>
      </c>
      <c r="H1034" s="45">
        <v>6907</v>
      </c>
      <c r="I1034" s="45">
        <v>748</v>
      </c>
    </row>
    <row r="1035" spans="1:9" x14ac:dyDescent="0.2">
      <c r="A1035" s="45"/>
      <c r="B1035" s="45" t="s">
        <v>159</v>
      </c>
      <c r="C1035" s="45">
        <v>66</v>
      </c>
      <c r="D1035" s="45">
        <v>66</v>
      </c>
      <c r="E1035" s="45" t="s">
        <v>61</v>
      </c>
      <c r="F1035" s="45">
        <v>5924</v>
      </c>
      <c r="G1035" s="45">
        <v>347</v>
      </c>
      <c r="H1035" s="45">
        <v>3726</v>
      </c>
      <c r="I1035" s="45">
        <v>1851</v>
      </c>
    </row>
    <row r="1036" spans="1:9" x14ac:dyDescent="0.2">
      <c r="A1036" s="45"/>
      <c r="B1036" s="45" t="s">
        <v>160</v>
      </c>
      <c r="C1036" s="45">
        <v>91</v>
      </c>
      <c r="D1036" s="45">
        <v>86</v>
      </c>
      <c r="E1036" s="45">
        <v>5</v>
      </c>
      <c r="F1036" s="45">
        <v>2513</v>
      </c>
      <c r="G1036" s="45">
        <v>295</v>
      </c>
      <c r="H1036" s="45">
        <v>1765</v>
      </c>
      <c r="I1036" s="45">
        <v>453</v>
      </c>
    </row>
    <row r="1037" spans="1:9" x14ac:dyDescent="0.2">
      <c r="A1037" s="45"/>
      <c r="B1037" s="45" t="s">
        <v>161</v>
      </c>
      <c r="C1037" s="45">
        <v>175</v>
      </c>
      <c r="D1037" s="45">
        <v>139</v>
      </c>
      <c r="E1037" s="45">
        <v>36</v>
      </c>
      <c r="F1037" s="45">
        <v>3380</v>
      </c>
      <c r="G1037" s="45">
        <v>384</v>
      </c>
      <c r="H1037" s="45">
        <v>2163</v>
      </c>
      <c r="I1037" s="45">
        <v>833</v>
      </c>
    </row>
    <row r="1038" spans="1:9" x14ac:dyDescent="0.2">
      <c r="A1038" s="45"/>
      <c r="B1038" s="45" t="s">
        <v>162</v>
      </c>
      <c r="C1038" s="45">
        <v>226</v>
      </c>
      <c r="D1038" s="45">
        <v>202</v>
      </c>
      <c r="E1038" s="45">
        <v>24</v>
      </c>
      <c r="F1038" s="45">
        <v>3967</v>
      </c>
      <c r="G1038" s="45">
        <v>517</v>
      </c>
      <c r="H1038" s="45">
        <v>2422</v>
      </c>
      <c r="I1038" s="45">
        <v>1029</v>
      </c>
    </row>
    <row r="1039" spans="1:9" x14ac:dyDescent="0.2">
      <c r="A1039" s="45"/>
      <c r="B1039" s="45" t="s">
        <v>163</v>
      </c>
      <c r="C1039" s="45">
        <v>339</v>
      </c>
      <c r="D1039" s="45">
        <v>334</v>
      </c>
      <c r="E1039" s="45">
        <v>5</v>
      </c>
      <c r="F1039" s="45">
        <v>4702</v>
      </c>
      <c r="G1039" s="45">
        <v>748</v>
      </c>
      <c r="H1039" s="45">
        <v>2657</v>
      </c>
      <c r="I1039" s="45">
        <v>1297</v>
      </c>
    </row>
    <row r="1040" spans="1:9" x14ac:dyDescent="0.2">
      <c r="A1040" s="45"/>
      <c r="B1040" s="45" t="s">
        <v>164</v>
      </c>
      <c r="C1040" s="45">
        <v>618</v>
      </c>
      <c r="D1040" s="45">
        <v>613</v>
      </c>
      <c r="E1040" s="45">
        <v>6</v>
      </c>
      <c r="F1040" s="45">
        <v>5986</v>
      </c>
      <c r="G1040" s="45">
        <v>1123</v>
      </c>
      <c r="H1040" s="45">
        <v>3583</v>
      </c>
      <c r="I1040" s="45">
        <v>1280</v>
      </c>
    </row>
    <row r="1041" spans="1:9" x14ac:dyDescent="0.2">
      <c r="A1041" s="45"/>
      <c r="B1041" s="45" t="s">
        <v>165</v>
      </c>
      <c r="C1041" s="45">
        <v>1135</v>
      </c>
      <c r="D1041" s="45">
        <v>1114</v>
      </c>
      <c r="E1041" s="45">
        <v>21</v>
      </c>
      <c r="F1041" s="45">
        <v>9929</v>
      </c>
      <c r="G1041" s="45">
        <v>1969</v>
      </c>
      <c r="H1041" s="45">
        <v>6189</v>
      </c>
      <c r="I1041" s="45">
        <v>1770</v>
      </c>
    </row>
    <row r="1042" spans="1:9" x14ac:dyDescent="0.2">
      <c r="A1042" s="45"/>
      <c r="B1042" s="45" t="s">
        <v>170</v>
      </c>
      <c r="C1042" s="45">
        <v>2150</v>
      </c>
      <c r="D1042" s="45">
        <v>2107</v>
      </c>
      <c r="E1042" s="45">
        <v>43</v>
      </c>
      <c r="F1042" s="45">
        <v>13144</v>
      </c>
      <c r="G1042" s="45">
        <v>2645</v>
      </c>
      <c r="H1042" s="45">
        <v>8502</v>
      </c>
      <c r="I1042" s="45">
        <v>1997</v>
      </c>
    </row>
    <row r="1043" spans="1:9" x14ac:dyDescent="0.2">
      <c r="A1043" s="45"/>
      <c r="B1043" s="45" t="s">
        <v>171</v>
      </c>
      <c r="C1043" s="45">
        <v>4153</v>
      </c>
      <c r="D1043" s="45">
        <v>4076</v>
      </c>
      <c r="E1043" s="45">
        <v>77</v>
      </c>
      <c r="F1043" s="45">
        <v>12056</v>
      </c>
      <c r="G1043" s="45">
        <v>2285</v>
      </c>
      <c r="H1043" s="45">
        <v>7273</v>
      </c>
      <c r="I1043" s="45">
        <v>2498</v>
      </c>
    </row>
    <row r="1044" spans="1:9" x14ac:dyDescent="0.2">
      <c r="A1044" s="45"/>
      <c r="B1044" s="45" t="s">
        <v>166</v>
      </c>
      <c r="C1044" s="45">
        <v>1959</v>
      </c>
      <c r="D1044" s="45">
        <v>1921</v>
      </c>
      <c r="E1044" s="45">
        <v>37</v>
      </c>
      <c r="F1044" s="45">
        <v>11418</v>
      </c>
      <c r="G1044" s="45">
        <v>2262</v>
      </c>
      <c r="H1044" s="45">
        <v>7193</v>
      </c>
      <c r="I1044" s="45">
        <v>1962</v>
      </c>
    </row>
    <row r="1045" spans="1:9" x14ac:dyDescent="0.2">
      <c r="A1045" s="45"/>
      <c r="B1045" s="45" t="s">
        <v>167</v>
      </c>
      <c r="C1045" s="45">
        <v>2242</v>
      </c>
      <c r="D1045" s="45">
        <v>2200</v>
      </c>
      <c r="E1045" s="45">
        <v>42</v>
      </c>
      <c r="F1045" s="45">
        <v>12184</v>
      </c>
      <c r="G1045" s="45">
        <v>2426</v>
      </c>
      <c r="H1045" s="45">
        <v>7713</v>
      </c>
      <c r="I1045" s="45">
        <v>2045</v>
      </c>
    </row>
    <row r="1046" spans="1:9" x14ac:dyDescent="0.2">
      <c r="A1046" s="45"/>
      <c r="B1046" s="45" t="s">
        <v>172</v>
      </c>
      <c r="C1046" s="45">
        <v>2738</v>
      </c>
      <c r="D1046" s="45">
        <v>2684</v>
      </c>
      <c r="E1046" s="45">
        <v>53</v>
      </c>
      <c r="F1046" s="45">
        <v>12825</v>
      </c>
      <c r="G1046" s="45">
        <v>2539</v>
      </c>
      <c r="H1046" s="45">
        <v>8142</v>
      </c>
      <c r="I1046" s="45">
        <v>2144</v>
      </c>
    </row>
    <row r="1047" spans="1:9" x14ac:dyDescent="0.2">
      <c r="A1047" s="45" t="s">
        <v>29</v>
      </c>
      <c r="B1047" s="45" t="s">
        <v>6</v>
      </c>
      <c r="C1047" s="45">
        <v>683</v>
      </c>
      <c r="D1047" s="45">
        <v>673</v>
      </c>
      <c r="E1047" s="45">
        <v>10</v>
      </c>
      <c r="F1047" s="45">
        <v>5494</v>
      </c>
      <c r="G1047" s="45">
        <v>960</v>
      </c>
      <c r="H1047" s="45">
        <v>3488</v>
      </c>
      <c r="I1047" s="45">
        <v>1046</v>
      </c>
    </row>
    <row r="1048" spans="1:9" x14ac:dyDescent="0.2">
      <c r="A1048" s="45"/>
      <c r="B1048" s="45" t="s">
        <v>158</v>
      </c>
      <c r="C1048" s="45">
        <v>317</v>
      </c>
      <c r="D1048" s="45">
        <v>286</v>
      </c>
      <c r="E1048" s="45">
        <v>31</v>
      </c>
      <c r="F1048" s="45">
        <v>8395</v>
      </c>
      <c r="G1048" s="45">
        <v>518</v>
      </c>
      <c r="H1048" s="45">
        <v>7147</v>
      </c>
      <c r="I1048" s="45">
        <v>729</v>
      </c>
    </row>
    <row r="1049" spans="1:9" x14ac:dyDescent="0.2">
      <c r="A1049" s="45"/>
      <c r="B1049" s="45" t="s">
        <v>159</v>
      </c>
      <c r="C1049" s="45">
        <v>61</v>
      </c>
      <c r="D1049" s="45">
        <v>61</v>
      </c>
      <c r="E1049" s="45" t="s">
        <v>61</v>
      </c>
      <c r="F1049" s="45">
        <v>6159</v>
      </c>
      <c r="G1049" s="45">
        <v>395</v>
      </c>
      <c r="H1049" s="45">
        <v>4139</v>
      </c>
      <c r="I1049" s="45">
        <v>1624</v>
      </c>
    </row>
    <row r="1050" spans="1:9" x14ac:dyDescent="0.2">
      <c r="A1050" s="45"/>
      <c r="B1050" s="45" t="s">
        <v>160</v>
      </c>
      <c r="C1050" s="45">
        <v>89</v>
      </c>
      <c r="D1050" s="45">
        <v>86</v>
      </c>
      <c r="E1050" s="45">
        <v>3</v>
      </c>
      <c r="F1050" s="45">
        <v>2070</v>
      </c>
      <c r="G1050" s="45">
        <v>244</v>
      </c>
      <c r="H1050" s="45">
        <v>1513</v>
      </c>
      <c r="I1050" s="45">
        <v>313</v>
      </c>
    </row>
    <row r="1051" spans="1:9" x14ac:dyDescent="0.2">
      <c r="A1051" s="45"/>
      <c r="B1051" s="45" t="s">
        <v>161</v>
      </c>
      <c r="C1051" s="45">
        <v>92</v>
      </c>
      <c r="D1051" s="45">
        <v>90</v>
      </c>
      <c r="E1051" s="45">
        <v>2</v>
      </c>
      <c r="F1051" s="45">
        <v>2148</v>
      </c>
      <c r="G1051" s="45">
        <v>264</v>
      </c>
      <c r="H1051" s="45">
        <v>1251</v>
      </c>
      <c r="I1051" s="45">
        <v>634</v>
      </c>
    </row>
    <row r="1052" spans="1:9" x14ac:dyDescent="0.2">
      <c r="A1052" s="45"/>
      <c r="B1052" s="45" t="s">
        <v>162</v>
      </c>
      <c r="C1052" s="45">
        <v>201</v>
      </c>
      <c r="D1052" s="45">
        <v>201</v>
      </c>
      <c r="E1052" s="45" t="s">
        <v>61</v>
      </c>
      <c r="F1052" s="45">
        <v>2642</v>
      </c>
      <c r="G1052" s="45">
        <v>396</v>
      </c>
      <c r="H1052" s="45">
        <v>1537</v>
      </c>
      <c r="I1052" s="45">
        <v>710</v>
      </c>
    </row>
    <row r="1053" spans="1:9" x14ac:dyDescent="0.2">
      <c r="A1053" s="45"/>
      <c r="B1053" s="45" t="s">
        <v>163</v>
      </c>
      <c r="C1053" s="45">
        <v>406</v>
      </c>
      <c r="D1053" s="45">
        <v>400</v>
      </c>
      <c r="E1053" s="45">
        <v>6</v>
      </c>
      <c r="F1053" s="45">
        <v>3980</v>
      </c>
      <c r="G1053" s="45">
        <v>662</v>
      </c>
      <c r="H1053" s="45">
        <v>2286</v>
      </c>
      <c r="I1053" s="45">
        <v>1033</v>
      </c>
    </row>
    <row r="1054" spans="1:9" x14ac:dyDescent="0.2">
      <c r="A1054" s="45"/>
      <c r="B1054" s="45" t="s">
        <v>164</v>
      </c>
      <c r="C1054" s="45">
        <v>736</v>
      </c>
      <c r="D1054" s="45">
        <v>731</v>
      </c>
      <c r="E1054" s="45">
        <v>5</v>
      </c>
      <c r="F1054" s="45">
        <v>5151</v>
      </c>
      <c r="G1054" s="45">
        <v>1121</v>
      </c>
      <c r="H1054" s="45">
        <v>3137</v>
      </c>
      <c r="I1054" s="45">
        <v>893</v>
      </c>
    </row>
    <row r="1055" spans="1:9" x14ac:dyDescent="0.2">
      <c r="A1055" s="45"/>
      <c r="B1055" s="45" t="s">
        <v>165</v>
      </c>
      <c r="C1055" s="45">
        <v>1381</v>
      </c>
      <c r="D1055" s="45">
        <v>1357</v>
      </c>
      <c r="E1055" s="45">
        <v>24</v>
      </c>
      <c r="F1055" s="45">
        <v>9065</v>
      </c>
      <c r="G1055" s="45">
        <v>2066</v>
      </c>
      <c r="H1055" s="45">
        <v>5569</v>
      </c>
      <c r="I1055" s="45">
        <v>1430</v>
      </c>
    </row>
    <row r="1056" spans="1:9" x14ac:dyDescent="0.2">
      <c r="A1056" s="45"/>
      <c r="B1056" s="45" t="s">
        <v>170</v>
      </c>
      <c r="C1056" s="45">
        <v>2391</v>
      </c>
      <c r="D1056" s="45">
        <v>2358</v>
      </c>
      <c r="E1056" s="45">
        <v>33</v>
      </c>
      <c r="F1056" s="45">
        <v>12920</v>
      </c>
      <c r="G1056" s="45">
        <v>2912</v>
      </c>
      <c r="H1056" s="45">
        <v>8291</v>
      </c>
      <c r="I1056" s="45">
        <v>1716</v>
      </c>
    </row>
    <row r="1057" spans="1:9" x14ac:dyDescent="0.2">
      <c r="A1057" s="45"/>
      <c r="B1057" s="45" t="s">
        <v>171</v>
      </c>
      <c r="C1057" s="45">
        <v>4215</v>
      </c>
      <c r="D1057" s="45">
        <v>4164</v>
      </c>
      <c r="E1057" s="45">
        <v>50</v>
      </c>
      <c r="F1057" s="45">
        <v>14089</v>
      </c>
      <c r="G1057" s="45">
        <v>2728</v>
      </c>
      <c r="H1057" s="45">
        <v>8436</v>
      </c>
      <c r="I1057" s="45">
        <v>2925</v>
      </c>
    </row>
    <row r="1058" spans="1:9" x14ac:dyDescent="0.2">
      <c r="A1058" s="45"/>
      <c r="B1058" s="45" t="s">
        <v>166</v>
      </c>
      <c r="C1058" s="45">
        <v>2065</v>
      </c>
      <c r="D1058" s="45">
        <v>2035</v>
      </c>
      <c r="E1058" s="45">
        <v>30</v>
      </c>
      <c r="F1058" s="45">
        <v>11029</v>
      </c>
      <c r="G1058" s="45">
        <v>2448</v>
      </c>
      <c r="H1058" s="45">
        <v>6880</v>
      </c>
      <c r="I1058" s="45">
        <v>1701</v>
      </c>
    </row>
    <row r="1059" spans="1:9" x14ac:dyDescent="0.2">
      <c r="A1059" s="45"/>
      <c r="B1059" s="45" t="s">
        <v>167</v>
      </c>
      <c r="C1059" s="45">
        <v>2353</v>
      </c>
      <c r="D1059" s="45">
        <v>2319</v>
      </c>
      <c r="E1059" s="45">
        <v>35</v>
      </c>
      <c r="F1059" s="45">
        <v>12083</v>
      </c>
      <c r="G1059" s="45">
        <v>2666</v>
      </c>
      <c r="H1059" s="45">
        <v>7550</v>
      </c>
      <c r="I1059" s="45">
        <v>1868</v>
      </c>
    </row>
    <row r="1060" spans="1:9" x14ac:dyDescent="0.2">
      <c r="A1060" s="45"/>
      <c r="B1060" s="45" t="s">
        <v>172</v>
      </c>
      <c r="C1060" s="45">
        <v>2818</v>
      </c>
      <c r="D1060" s="45">
        <v>2781</v>
      </c>
      <c r="E1060" s="45">
        <v>37</v>
      </c>
      <c r="F1060" s="45">
        <v>13193</v>
      </c>
      <c r="G1060" s="45">
        <v>2869</v>
      </c>
      <c r="H1060" s="45">
        <v>8325</v>
      </c>
      <c r="I1060" s="45">
        <v>1999</v>
      </c>
    </row>
    <row r="1061" spans="1:9" x14ac:dyDescent="0.2">
      <c r="A1061" s="45" t="s">
        <v>30</v>
      </c>
      <c r="B1061" s="45" t="s">
        <v>6</v>
      </c>
      <c r="C1061" s="45">
        <v>707</v>
      </c>
      <c r="D1061" s="45">
        <v>678</v>
      </c>
      <c r="E1061" s="45">
        <v>29</v>
      </c>
      <c r="F1061" s="45">
        <v>7182</v>
      </c>
      <c r="G1061" s="45">
        <v>1064</v>
      </c>
      <c r="H1061" s="45">
        <v>4517</v>
      </c>
      <c r="I1061" s="45">
        <v>1601</v>
      </c>
    </row>
    <row r="1062" spans="1:9" x14ac:dyDescent="0.2">
      <c r="A1062" s="45"/>
      <c r="B1062" s="45" t="s">
        <v>158</v>
      </c>
      <c r="C1062" s="45">
        <v>259</v>
      </c>
      <c r="D1062" s="45">
        <v>243</v>
      </c>
      <c r="E1062" s="45">
        <v>16</v>
      </c>
      <c r="F1062" s="45">
        <v>7966</v>
      </c>
      <c r="G1062" s="45">
        <v>544</v>
      </c>
      <c r="H1062" s="45">
        <v>6654</v>
      </c>
      <c r="I1062" s="45">
        <v>767</v>
      </c>
    </row>
    <row r="1063" spans="1:9" x14ac:dyDescent="0.2">
      <c r="A1063" s="45"/>
      <c r="B1063" s="45" t="s">
        <v>159</v>
      </c>
      <c r="C1063" s="45">
        <v>71</v>
      </c>
      <c r="D1063" s="45">
        <v>71</v>
      </c>
      <c r="E1063" s="45" t="s">
        <v>61</v>
      </c>
      <c r="F1063" s="45">
        <v>5677</v>
      </c>
      <c r="G1063" s="45">
        <v>296</v>
      </c>
      <c r="H1063" s="45">
        <v>3291</v>
      </c>
      <c r="I1063" s="45">
        <v>2090</v>
      </c>
    </row>
    <row r="1064" spans="1:9" x14ac:dyDescent="0.2">
      <c r="A1064" s="45"/>
      <c r="B1064" s="45" t="s">
        <v>160</v>
      </c>
      <c r="C1064" s="45">
        <v>93</v>
      </c>
      <c r="D1064" s="45">
        <v>86</v>
      </c>
      <c r="E1064" s="45">
        <v>6</v>
      </c>
      <c r="F1064" s="45">
        <v>2988</v>
      </c>
      <c r="G1064" s="45">
        <v>350</v>
      </c>
      <c r="H1064" s="45">
        <v>2035</v>
      </c>
      <c r="I1064" s="45">
        <v>603</v>
      </c>
    </row>
    <row r="1065" spans="1:9" x14ac:dyDescent="0.2">
      <c r="A1065" s="45"/>
      <c r="B1065" s="45" t="s">
        <v>161</v>
      </c>
      <c r="C1065" s="45">
        <v>269</v>
      </c>
      <c r="D1065" s="45">
        <v>194</v>
      </c>
      <c r="E1065" s="45">
        <v>75</v>
      </c>
      <c r="F1065" s="45">
        <v>4763</v>
      </c>
      <c r="G1065" s="45">
        <v>518</v>
      </c>
      <c r="H1065" s="45">
        <v>3188</v>
      </c>
      <c r="I1065" s="45">
        <v>1057</v>
      </c>
    </row>
    <row r="1066" spans="1:9" x14ac:dyDescent="0.2">
      <c r="A1066" s="45"/>
      <c r="B1066" s="45" t="s">
        <v>162</v>
      </c>
      <c r="C1066" s="45">
        <v>253</v>
      </c>
      <c r="D1066" s="45">
        <v>203</v>
      </c>
      <c r="E1066" s="45">
        <v>50</v>
      </c>
      <c r="F1066" s="45">
        <v>5402</v>
      </c>
      <c r="G1066" s="45">
        <v>647</v>
      </c>
      <c r="H1066" s="45">
        <v>3379</v>
      </c>
      <c r="I1066" s="45">
        <v>1375</v>
      </c>
    </row>
    <row r="1067" spans="1:9" x14ac:dyDescent="0.2">
      <c r="A1067" s="45"/>
      <c r="B1067" s="45" t="s">
        <v>163</v>
      </c>
      <c r="C1067" s="45">
        <v>268</v>
      </c>
      <c r="D1067" s="45">
        <v>264</v>
      </c>
      <c r="E1067" s="45">
        <v>4</v>
      </c>
      <c r="F1067" s="45">
        <v>5473</v>
      </c>
      <c r="G1067" s="45">
        <v>840</v>
      </c>
      <c r="H1067" s="45">
        <v>3054</v>
      </c>
      <c r="I1067" s="45">
        <v>1579</v>
      </c>
    </row>
    <row r="1068" spans="1:9" x14ac:dyDescent="0.2">
      <c r="A1068" s="45"/>
      <c r="B1068" s="45" t="s">
        <v>164</v>
      </c>
      <c r="C1068" s="45">
        <v>497</v>
      </c>
      <c r="D1068" s="45">
        <v>492</v>
      </c>
      <c r="E1068" s="45">
        <v>6</v>
      </c>
      <c r="F1068" s="45">
        <v>6847</v>
      </c>
      <c r="G1068" s="45">
        <v>1125</v>
      </c>
      <c r="H1068" s="45">
        <v>4042</v>
      </c>
      <c r="I1068" s="45">
        <v>1679</v>
      </c>
    </row>
    <row r="1069" spans="1:9" x14ac:dyDescent="0.2">
      <c r="A1069" s="45"/>
      <c r="B1069" s="45" t="s">
        <v>165</v>
      </c>
      <c r="C1069" s="45">
        <v>908</v>
      </c>
      <c r="D1069" s="45">
        <v>890</v>
      </c>
      <c r="E1069" s="45">
        <v>17</v>
      </c>
      <c r="F1069" s="45">
        <v>10725</v>
      </c>
      <c r="G1069" s="45">
        <v>1881</v>
      </c>
      <c r="H1069" s="45">
        <v>6761</v>
      </c>
      <c r="I1069" s="45">
        <v>2083</v>
      </c>
    </row>
    <row r="1070" spans="1:9" x14ac:dyDescent="0.2">
      <c r="A1070" s="45"/>
      <c r="B1070" s="45" t="s">
        <v>170</v>
      </c>
      <c r="C1070" s="45">
        <v>1956</v>
      </c>
      <c r="D1070" s="45">
        <v>1904</v>
      </c>
      <c r="E1070" s="45">
        <v>51</v>
      </c>
      <c r="F1070" s="45">
        <v>13324</v>
      </c>
      <c r="G1070" s="45">
        <v>2429</v>
      </c>
      <c r="H1070" s="45">
        <v>8672</v>
      </c>
      <c r="I1070" s="45">
        <v>2223</v>
      </c>
    </row>
    <row r="1071" spans="1:9" x14ac:dyDescent="0.2">
      <c r="A1071" s="45"/>
      <c r="B1071" s="45" t="s">
        <v>171</v>
      </c>
      <c r="C1071" s="45">
        <v>4123</v>
      </c>
      <c r="D1071" s="45">
        <v>4034</v>
      </c>
      <c r="E1071" s="45">
        <v>90</v>
      </c>
      <c r="F1071" s="45">
        <v>11062</v>
      </c>
      <c r="G1071" s="45">
        <v>2069</v>
      </c>
      <c r="H1071" s="45">
        <v>6704</v>
      </c>
      <c r="I1071" s="45">
        <v>2289</v>
      </c>
    </row>
    <row r="1072" spans="1:9" x14ac:dyDescent="0.2">
      <c r="A1072" s="45"/>
      <c r="B1072" s="45" t="s">
        <v>166</v>
      </c>
      <c r="C1072" s="45">
        <v>1874</v>
      </c>
      <c r="D1072" s="45">
        <v>1831</v>
      </c>
      <c r="E1072" s="45">
        <v>43</v>
      </c>
      <c r="F1072" s="45">
        <v>11729</v>
      </c>
      <c r="G1072" s="45">
        <v>2114</v>
      </c>
      <c r="H1072" s="45">
        <v>7443</v>
      </c>
      <c r="I1072" s="45">
        <v>2171</v>
      </c>
    </row>
    <row r="1073" spans="1:9" x14ac:dyDescent="0.2">
      <c r="A1073" s="45"/>
      <c r="B1073" s="45" t="s">
        <v>167</v>
      </c>
      <c r="C1073" s="45">
        <v>2158</v>
      </c>
      <c r="D1073" s="45">
        <v>2110</v>
      </c>
      <c r="E1073" s="45">
        <v>48</v>
      </c>
      <c r="F1073" s="45">
        <v>12261</v>
      </c>
      <c r="G1073" s="45">
        <v>2243</v>
      </c>
      <c r="H1073" s="45">
        <v>7838</v>
      </c>
      <c r="I1073" s="45">
        <v>2181</v>
      </c>
    </row>
    <row r="1074" spans="1:9" x14ac:dyDescent="0.2">
      <c r="A1074" s="45"/>
      <c r="B1074" s="45" t="s">
        <v>172</v>
      </c>
      <c r="C1074" s="45">
        <v>2681</v>
      </c>
      <c r="D1074" s="45">
        <v>2617</v>
      </c>
      <c r="E1074" s="45">
        <v>64</v>
      </c>
      <c r="F1074" s="45">
        <v>12567</v>
      </c>
      <c r="G1074" s="45">
        <v>2309</v>
      </c>
      <c r="H1074" s="45">
        <v>8013</v>
      </c>
      <c r="I1074" s="45">
        <v>2245</v>
      </c>
    </row>
    <row r="1075" spans="1:9" x14ac:dyDescent="0.2">
      <c r="A1075" s="45" t="s">
        <v>121</v>
      </c>
      <c r="B1075" s="45"/>
      <c r="C1075" s="45"/>
      <c r="D1075" s="45"/>
      <c r="E1075" s="45"/>
      <c r="F1075" s="45"/>
      <c r="G1075" s="45"/>
      <c r="H1075" s="45"/>
      <c r="I1075" s="45"/>
    </row>
    <row r="1076" spans="1:9" x14ac:dyDescent="0.2">
      <c r="A1076" s="45" t="s">
        <v>6</v>
      </c>
      <c r="B1076" s="45" t="s">
        <v>6</v>
      </c>
      <c r="C1076" s="45">
        <v>885</v>
      </c>
      <c r="D1076" s="45">
        <v>876</v>
      </c>
      <c r="E1076" s="45">
        <v>10</v>
      </c>
      <c r="F1076" s="45">
        <v>6033</v>
      </c>
      <c r="G1076" s="45">
        <v>1109</v>
      </c>
      <c r="H1076" s="45">
        <v>3691</v>
      </c>
      <c r="I1076" s="45">
        <v>1233</v>
      </c>
    </row>
    <row r="1077" spans="1:9" x14ac:dyDescent="0.2">
      <c r="A1077" s="45"/>
      <c r="B1077" s="45" t="s">
        <v>158</v>
      </c>
      <c r="C1077" s="45">
        <v>306</v>
      </c>
      <c r="D1077" s="45">
        <v>277</v>
      </c>
      <c r="E1077" s="45">
        <v>29</v>
      </c>
      <c r="F1077" s="45">
        <v>4782</v>
      </c>
      <c r="G1077" s="45">
        <v>679</v>
      </c>
      <c r="H1077" s="45">
        <v>3834</v>
      </c>
      <c r="I1077" s="45">
        <v>269</v>
      </c>
    </row>
    <row r="1078" spans="1:9" x14ac:dyDescent="0.2">
      <c r="A1078" s="45"/>
      <c r="B1078" s="45" t="s">
        <v>159</v>
      </c>
      <c r="C1078" s="45">
        <v>117</v>
      </c>
      <c r="D1078" s="45">
        <v>117</v>
      </c>
      <c r="E1078" s="45" t="s">
        <v>61</v>
      </c>
      <c r="F1078" s="45">
        <v>3913</v>
      </c>
      <c r="G1078" s="45">
        <v>373</v>
      </c>
      <c r="H1078" s="45">
        <v>2263</v>
      </c>
      <c r="I1078" s="45">
        <v>1278</v>
      </c>
    </row>
    <row r="1079" spans="1:9" x14ac:dyDescent="0.2">
      <c r="A1079" s="45"/>
      <c r="B1079" s="45" t="s">
        <v>160</v>
      </c>
      <c r="C1079" s="45">
        <v>143</v>
      </c>
      <c r="D1079" s="45">
        <v>138</v>
      </c>
      <c r="E1079" s="45">
        <v>5</v>
      </c>
      <c r="F1079" s="45">
        <v>2527</v>
      </c>
      <c r="G1079" s="45">
        <v>290</v>
      </c>
      <c r="H1079" s="45">
        <v>1667</v>
      </c>
      <c r="I1079" s="45">
        <v>570</v>
      </c>
    </row>
    <row r="1080" spans="1:9" x14ac:dyDescent="0.2">
      <c r="A1080" s="45"/>
      <c r="B1080" s="45" t="s">
        <v>161</v>
      </c>
      <c r="C1080" s="45">
        <v>218</v>
      </c>
      <c r="D1080" s="45">
        <v>192</v>
      </c>
      <c r="E1080" s="45">
        <v>26</v>
      </c>
      <c r="F1080" s="45">
        <v>3186</v>
      </c>
      <c r="G1080" s="45">
        <v>430</v>
      </c>
      <c r="H1080" s="45">
        <v>1996</v>
      </c>
      <c r="I1080" s="45">
        <v>760</v>
      </c>
    </row>
    <row r="1081" spans="1:9" x14ac:dyDescent="0.2">
      <c r="A1081" s="45"/>
      <c r="B1081" s="45" t="s">
        <v>162</v>
      </c>
      <c r="C1081" s="45">
        <v>263</v>
      </c>
      <c r="D1081" s="45">
        <v>263</v>
      </c>
      <c r="E1081" s="45" t="s">
        <v>61</v>
      </c>
      <c r="F1081" s="45">
        <v>3471</v>
      </c>
      <c r="G1081" s="45">
        <v>610</v>
      </c>
      <c r="H1081" s="45">
        <v>1894</v>
      </c>
      <c r="I1081" s="45">
        <v>967</v>
      </c>
    </row>
    <row r="1082" spans="1:9" x14ac:dyDescent="0.2">
      <c r="A1082" s="45"/>
      <c r="B1082" s="45" t="s">
        <v>163</v>
      </c>
      <c r="C1082" s="45">
        <v>407</v>
      </c>
      <c r="D1082" s="45">
        <v>403</v>
      </c>
      <c r="E1082" s="45">
        <v>3</v>
      </c>
      <c r="F1082" s="45">
        <v>4248</v>
      </c>
      <c r="G1082" s="45">
        <v>733</v>
      </c>
      <c r="H1082" s="45">
        <v>2382</v>
      </c>
      <c r="I1082" s="45">
        <v>1134</v>
      </c>
    </row>
    <row r="1083" spans="1:9" x14ac:dyDescent="0.2">
      <c r="A1083" s="45"/>
      <c r="B1083" s="45" t="s">
        <v>164</v>
      </c>
      <c r="C1083" s="45">
        <v>766</v>
      </c>
      <c r="D1083" s="45">
        <v>766</v>
      </c>
      <c r="E1083" s="45" t="s">
        <v>61</v>
      </c>
      <c r="F1083" s="45">
        <v>6133</v>
      </c>
      <c r="G1083" s="45">
        <v>1183</v>
      </c>
      <c r="H1083" s="45">
        <v>3616</v>
      </c>
      <c r="I1083" s="45">
        <v>1333</v>
      </c>
    </row>
    <row r="1084" spans="1:9" x14ac:dyDescent="0.2">
      <c r="A1084" s="45"/>
      <c r="B1084" s="45" t="s">
        <v>165</v>
      </c>
      <c r="C1084" s="45">
        <v>1209</v>
      </c>
      <c r="D1084" s="45">
        <v>1204</v>
      </c>
      <c r="E1084" s="45">
        <v>5</v>
      </c>
      <c r="F1084" s="45">
        <v>9537</v>
      </c>
      <c r="G1084" s="45">
        <v>1892</v>
      </c>
      <c r="H1084" s="45">
        <v>5781</v>
      </c>
      <c r="I1084" s="45">
        <v>1864</v>
      </c>
    </row>
    <row r="1085" spans="1:9" x14ac:dyDescent="0.2">
      <c r="A1085" s="45"/>
      <c r="B1085" s="45" t="s">
        <v>170</v>
      </c>
      <c r="C1085" s="45">
        <v>2335</v>
      </c>
      <c r="D1085" s="45">
        <v>2314</v>
      </c>
      <c r="E1085" s="45">
        <v>21</v>
      </c>
      <c r="F1085" s="45">
        <v>11989</v>
      </c>
      <c r="G1085" s="45">
        <v>2479</v>
      </c>
      <c r="H1085" s="45">
        <v>7851</v>
      </c>
      <c r="I1085" s="45">
        <v>1658</v>
      </c>
    </row>
    <row r="1086" spans="1:9" x14ac:dyDescent="0.2">
      <c r="A1086" s="45"/>
      <c r="B1086" s="45" t="s">
        <v>171</v>
      </c>
      <c r="C1086" s="45">
        <v>4360</v>
      </c>
      <c r="D1086" s="45">
        <v>4317</v>
      </c>
      <c r="E1086" s="45">
        <v>43</v>
      </c>
      <c r="F1086" s="45">
        <v>10777</v>
      </c>
      <c r="G1086" s="45">
        <v>2438</v>
      </c>
      <c r="H1086" s="45">
        <v>6489</v>
      </c>
      <c r="I1086" s="45">
        <v>1850</v>
      </c>
    </row>
    <row r="1087" spans="1:9" x14ac:dyDescent="0.2">
      <c r="A1087" s="45"/>
      <c r="B1087" s="45" t="s">
        <v>166</v>
      </c>
      <c r="C1087" s="45">
        <v>2150</v>
      </c>
      <c r="D1087" s="45">
        <v>2133</v>
      </c>
      <c r="E1087" s="45">
        <v>17</v>
      </c>
      <c r="F1087" s="45">
        <v>10609</v>
      </c>
      <c r="G1087" s="45">
        <v>2192</v>
      </c>
      <c r="H1087" s="45">
        <v>6628</v>
      </c>
      <c r="I1087" s="45">
        <v>1790</v>
      </c>
    </row>
    <row r="1088" spans="1:9" x14ac:dyDescent="0.2">
      <c r="A1088" s="45"/>
      <c r="B1088" s="45" t="s">
        <v>167</v>
      </c>
      <c r="C1088" s="45">
        <v>2461</v>
      </c>
      <c r="D1088" s="45">
        <v>2442</v>
      </c>
      <c r="E1088" s="45">
        <v>19</v>
      </c>
      <c r="F1088" s="45">
        <v>11327</v>
      </c>
      <c r="G1088" s="45">
        <v>2335</v>
      </c>
      <c r="H1088" s="45">
        <v>7141</v>
      </c>
      <c r="I1088" s="45">
        <v>1851</v>
      </c>
    </row>
    <row r="1089" spans="1:9" x14ac:dyDescent="0.2">
      <c r="A1089" s="45"/>
      <c r="B1089" s="45" t="s">
        <v>172</v>
      </c>
      <c r="C1089" s="45">
        <v>3007</v>
      </c>
      <c r="D1089" s="45">
        <v>2979</v>
      </c>
      <c r="E1089" s="45">
        <v>28</v>
      </c>
      <c r="F1089" s="45">
        <v>11586</v>
      </c>
      <c r="G1089" s="45">
        <v>2465</v>
      </c>
      <c r="H1089" s="45">
        <v>7399</v>
      </c>
      <c r="I1089" s="45">
        <v>1722</v>
      </c>
    </row>
    <row r="1090" spans="1:9" x14ac:dyDescent="0.2">
      <c r="A1090" s="45" t="s">
        <v>29</v>
      </c>
      <c r="B1090" s="45" t="s">
        <v>6</v>
      </c>
      <c r="C1090" s="45">
        <v>841</v>
      </c>
      <c r="D1090" s="45">
        <v>837</v>
      </c>
      <c r="E1090" s="45">
        <v>4</v>
      </c>
      <c r="F1090" s="45">
        <v>5440</v>
      </c>
      <c r="G1090" s="45">
        <v>1089</v>
      </c>
      <c r="H1090" s="45">
        <v>3231</v>
      </c>
      <c r="I1090" s="45">
        <v>1121</v>
      </c>
    </row>
    <row r="1091" spans="1:9" x14ac:dyDescent="0.2">
      <c r="A1091" s="45"/>
      <c r="B1091" s="45" t="s">
        <v>158</v>
      </c>
      <c r="C1091" s="45">
        <v>362</v>
      </c>
      <c r="D1091" s="45">
        <v>306</v>
      </c>
      <c r="E1091" s="45">
        <v>56</v>
      </c>
      <c r="F1091" s="45">
        <v>4812</v>
      </c>
      <c r="G1091" s="45">
        <v>835</v>
      </c>
      <c r="H1091" s="45">
        <v>3977</v>
      </c>
      <c r="I1091" s="45" t="s">
        <v>61</v>
      </c>
    </row>
    <row r="1092" spans="1:9" x14ac:dyDescent="0.2">
      <c r="A1092" s="45"/>
      <c r="B1092" s="45" t="s">
        <v>159</v>
      </c>
      <c r="C1092" s="45">
        <v>126</v>
      </c>
      <c r="D1092" s="45">
        <v>126</v>
      </c>
      <c r="E1092" s="45" t="s">
        <v>61</v>
      </c>
      <c r="F1092" s="45">
        <v>3871</v>
      </c>
      <c r="G1092" s="45">
        <v>416</v>
      </c>
      <c r="H1092" s="45">
        <v>2248</v>
      </c>
      <c r="I1092" s="45">
        <v>1206</v>
      </c>
    </row>
    <row r="1093" spans="1:9" x14ac:dyDescent="0.2">
      <c r="A1093" s="45"/>
      <c r="B1093" s="45" t="s">
        <v>160</v>
      </c>
      <c r="C1093" s="45">
        <v>122</v>
      </c>
      <c r="D1093" s="45">
        <v>122</v>
      </c>
      <c r="E1093" s="45" t="s">
        <v>61</v>
      </c>
      <c r="F1093" s="45">
        <v>2085</v>
      </c>
      <c r="G1093" s="45">
        <v>271</v>
      </c>
      <c r="H1093" s="45">
        <v>1418</v>
      </c>
      <c r="I1093" s="45">
        <v>396</v>
      </c>
    </row>
    <row r="1094" spans="1:9" x14ac:dyDescent="0.2">
      <c r="A1094" s="45"/>
      <c r="B1094" s="45" t="s">
        <v>161</v>
      </c>
      <c r="C1094" s="45">
        <v>137</v>
      </c>
      <c r="D1094" s="45">
        <v>137</v>
      </c>
      <c r="E1094" s="45" t="s">
        <v>61</v>
      </c>
      <c r="F1094" s="45">
        <v>2120</v>
      </c>
      <c r="G1094" s="45">
        <v>275</v>
      </c>
      <c r="H1094" s="45">
        <v>1108</v>
      </c>
      <c r="I1094" s="45">
        <v>738</v>
      </c>
    </row>
    <row r="1095" spans="1:9" x14ac:dyDescent="0.2">
      <c r="A1095" s="45"/>
      <c r="B1095" s="45" t="s">
        <v>162</v>
      </c>
      <c r="C1095" s="45">
        <v>292</v>
      </c>
      <c r="D1095" s="45">
        <v>292</v>
      </c>
      <c r="E1095" s="45" t="s">
        <v>61</v>
      </c>
      <c r="F1095" s="45">
        <v>2452</v>
      </c>
      <c r="G1095" s="45">
        <v>491</v>
      </c>
      <c r="H1095" s="45">
        <v>1485</v>
      </c>
      <c r="I1095" s="45">
        <v>475</v>
      </c>
    </row>
    <row r="1096" spans="1:9" x14ac:dyDescent="0.2">
      <c r="A1096" s="45"/>
      <c r="B1096" s="45" t="s">
        <v>163</v>
      </c>
      <c r="C1096" s="45">
        <v>412</v>
      </c>
      <c r="D1096" s="45">
        <v>412</v>
      </c>
      <c r="E1096" s="45" t="s">
        <v>61</v>
      </c>
      <c r="F1096" s="45">
        <v>3453</v>
      </c>
      <c r="G1096" s="45">
        <v>614</v>
      </c>
      <c r="H1096" s="45">
        <v>1920</v>
      </c>
      <c r="I1096" s="45">
        <v>919</v>
      </c>
    </row>
    <row r="1097" spans="1:9" x14ac:dyDescent="0.2">
      <c r="A1097" s="45"/>
      <c r="B1097" s="45" t="s">
        <v>164</v>
      </c>
      <c r="C1097" s="45">
        <v>930</v>
      </c>
      <c r="D1097" s="45">
        <v>930</v>
      </c>
      <c r="E1097" s="45" t="s">
        <v>61</v>
      </c>
      <c r="F1097" s="45">
        <v>5877</v>
      </c>
      <c r="G1097" s="45">
        <v>1232</v>
      </c>
      <c r="H1097" s="45">
        <v>3264</v>
      </c>
      <c r="I1097" s="45">
        <v>1381</v>
      </c>
    </row>
    <row r="1098" spans="1:9" x14ac:dyDescent="0.2">
      <c r="A1098" s="45"/>
      <c r="B1098" s="45" t="s">
        <v>165</v>
      </c>
      <c r="C1098" s="45">
        <v>1345</v>
      </c>
      <c r="D1098" s="45">
        <v>1345</v>
      </c>
      <c r="E1098" s="45" t="s">
        <v>61</v>
      </c>
      <c r="F1098" s="45">
        <v>9607</v>
      </c>
      <c r="G1098" s="45">
        <v>2095</v>
      </c>
      <c r="H1098" s="45">
        <v>5419</v>
      </c>
      <c r="I1098" s="45">
        <v>2093</v>
      </c>
    </row>
    <row r="1099" spans="1:9" x14ac:dyDescent="0.2">
      <c r="A1099" s="45"/>
      <c r="B1099" s="45" t="s">
        <v>170</v>
      </c>
      <c r="C1099" s="45">
        <v>2481</v>
      </c>
      <c r="D1099" s="45">
        <v>2470</v>
      </c>
      <c r="E1099" s="45">
        <v>11</v>
      </c>
      <c r="F1099" s="45">
        <v>12502</v>
      </c>
      <c r="G1099" s="45">
        <v>2831</v>
      </c>
      <c r="H1099" s="45">
        <v>7825</v>
      </c>
      <c r="I1099" s="45">
        <v>1845</v>
      </c>
    </row>
    <row r="1100" spans="1:9" x14ac:dyDescent="0.2">
      <c r="A1100" s="45"/>
      <c r="B1100" s="45" t="s">
        <v>171</v>
      </c>
      <c r="C1100" s="45">
        <v>4434</v>
      </c>
      <c r="D1100" s="45">
        <v>4404</v>
      </c>
      <c r="E1100" s="45">
        <v>30</v>
      </c>
      <c r="F1100" s="45">
        <v>11310</v>
      </c>
      <c r="G1100" s="45">
        <v>2782</v>
      </c>
      <c r="H1100" s="45">
        <v>6960</v>
      </c>
      <c r="I1100" s="45">
        <v>1568</v>
      </c>
    </row>
    <row r="1101" spans="1:9" x14ac:dyDescent="0.2">
      <c r="A1101" s="45"/>
      <c r="B1101" s="45" t="s">
        <v>166</v>
      </c>
      <c r="C1101" s="45">
        <v>2141</v>
      </c>
      <c r="D1101" s="45">
        <v>2134</v>
      </c>
      <c r="E1101" s="45">
        <v>8</v>
      </c>
      <c r="F1101" s="45">
        <v>10843</v>
      </c>
      <c r="G1101" s="45">
        <v>2442</v>
      </c>
      <c r="H1101" s="45">
        <v>6463</v>
      </c>
      <c r="I1101" s="45">
        <v>1939</v>
      </c>
    </row>
    <row r="1102" spans="1:9" x14ac:dyDescent="0.2">
      <c r="A1102" s="45"/>
      <c r="B1102" s="45" t="s">
        <v>167</v>
      </c>
      <c r="C1102" s="45">
        <v>2457</v>
      </c>
      <c r="D1102" s="45">
        <v>2446</v>
      </c>
      <c r="E1102" s="45">
        <v>10</v>
      </c>
      <c r="F1102" s="45">
        <v>11641</v>
      </c>
      <c r="G1102" s="45">
        <v>2647</v>
      </c>
      <c r="H1102" s="45">
        <v>7074</v>
      </c>
      <c r="I1102" s="45">
        <v>1920</v>
      </c>
    </row>
    <row r="1103" spans="1:9" x14ac:dyDescent="0.2">
      <c r="A1103" s="45"/>
      <c r="B1103" s="45" t="s">
        <v>172</v>
      </c>
      <c r="C1103" s="45">
        <v>3004</v>
      </c>
      <c r="D1103" s="45">
        <v>2988</v>
      </c>
      <c r="E1103" s="45">
        <v>16</v>
      </c>
      <c r="F1103" s="45">
        <v>12182</v>
      </c>
      <c r="G1103" s="45">
        <v>2818</v>
      </c>
      <c r="H1103" s="45">
        <v>7593</v>
      </c>
      <c r="I1103" s="45">
        <v>1771</v>
      </c>
    </row>
    <row r="1104" spans="1:9" x14ac:dyDescent="0.2">
      <c r="A1104" s="45" t="s">
        <v>30</v>
      </c>
      <c r="B1104" s="45" t="s">
        <v>6</v>
      </c>
      <c r="C1104" s="45">
        <v>927</v>
      </c>
      <c r="D1104" s="45">
        <v>912</v>
      </c>
      <c r="E1104" s="45">
        <v>15</v>
      </c>
      <c r="F1104" s="45">
        <v>6599</v>
      </c>
      <c r="G1104" s="45">
        <v>1128</v>
      </c>
      <c r="H1104" s="45">
        <v>4131</v>
      </c>
      <c r="I1104" s="45">
        <v>1339</v>
      </c>
    </row>
    <row r="1105" spans="1:9" x14ac:dyDescent="0.2">
      <c r="A1105" s="45"/>
      <c r="B1105" s="45" t="s">
        <v>158</v>
      </c>
      <c r="C1105" s="45">
        <v>246</v>
      </c>
      <c r="D1105" s="45">
        <v>246</v>
      </c>
      <c r="E1105" s="45" t="s">
        <v>61</v>
      </c>
      <c r="F1105" s="45">
        <v>4751</v>
      </c>
      <c r="G1105" s="45">
        <v>515</v>
      </c>
      <c r="H1105" s="45">
        <v>3682</v>
      </c>
      <c r="I1105" s="45">
        <v>554</v>
      </c>
    </row>
    <row r="1106" spans="1:9" x14ac:dyDescent="0.2">
      <c r="A1106" s="45"/>
      <c r="B1106" s="45" t="s">
        <v>159</v>
      </c>
      <c r="C1106" s="45">
        <v>107</v>
      </c>
      <c r="D1106" s="45">
        <v>107</v>
      </c>
      <c r="E1106" s="45" t="s">
        <v>61</v>
      </c>
      <c r="F1106" s="45">
        <v>3958</v>
      </c>
      <c r="G1106" s="45">
        <v>328</v>
      </c>
      <c r="H1106" s="45">
        <v>2277</v>
      </c>
      <c r="I1106" s="45">
        <v>1353</v>
      </c>
    </row>
    <row r="1107" spans="1:9" x14ac:dyDescent="0.2">
      <c r="A1107" s="45"/>
      <c r="B1107" s="45" t="s">
        <v>160</v>
      </c>
      <c r="C1107" s="45">
        <v>166</v>
      </c>
      <c r="D1107" s="45">
        <v>155</v>
      </c>
      <c r="E1107" s="45">
        <v>11</v>
      </c>
      <c r="F1107" s="45">
        <v>2994</v>
      </c>
      <c r="G1107" s="45">
        <v>310</v>
      </c>
      <c r="H1107" s="45">
        <v>1930</v>
      </c>
      <c r="I1107" s="45">
        <v>754</v>
      </c>
    </row>
    <row r="1108" spans="1:9" x14ac:dyDescent="0.2">
      <c r="A1108" s="45"/>
      <c r="B1108" s="45" t="s">
        <v>161</v>
      </c>
      <c r="C1108" s="45">
        <v>308</v>
      </c>
      <c r="D1108" s="45">
        <v>253</v>
      </c>
      <c r="E1108" s="45">
        <v>55</v>
      </c>
      <c r="F1108" s="45">
        <v>4376</v>
      </c>
      <c r="G1108" s="45">
        <v>603</v>
      </c>
      <c r="H1108" s="45">
        <v>2989</v>
      </c>
      <c r="I1108" s="45">
        <v>783</v>
      </c>
    </row>
    <row r="1109" spans="1:9" x14ac:dyDescent="0.2">
      <c r="A1109" s="45"/>
      <c r="B1109" s="45" t="s">
        <v>162</v>
      </c>
      <c r="C1109" s="45">
        <v>233</v>
      </c>
      <c r="D1109" s="45">
        <v>233</v>
      </c>
      <c r="E1109" s="45" t="s">
        <v>61</v>
      </c>
      <c r="F1109" s="45">
        <v>4547</v>
      </c>
      <c r="G1109" s="45">
        <v>737</v>
      </c>
      <c r="H1109" s="45">
        <v>2324</v>
      </c>
      <c r="I1109" s="45">
        <v>1486</v>
      </c>
    </row>
    <row r="1110" spans="1:9" x14ac:dyDescent="0.2">
      <c r="A1110" s="45"/>
      <c r="B1110" s="45" t="s">
        <v>163</v>
      </c>
      <c r="C1110" s="45">
        <v>401</v>
      </c>
      <c r="D1110" s="45">
        <v>393</v>
      </c>
      <c r="E1110" s="45">
        <v>7</v>
      </c>
      <c r="F1110" s="45">
        <v>5067</v>
      </c>
      <c r="G1110" s="45">
        <v>854</v>
      </c>
      <c r="H1110" s="45">
        <v>2858</v>
      </c>
      <c r="I1110" s="45">
        <v>1355</v>
      </c>
    </row>
    <row r="1111" spans="1:9" x14ac:dyDescent="0.2">
      <c r="A1111" s="45"/>
      <c r="B1111" s="45" t="s">
        <v>164</v>
      </c>
      <c r="C1111" s="45">
        <v>608</v>
      </c>
      <c r="D1111" s="45">
        <v>608</v>
      </c>
      <c r="E1111" s="45" t="s">
        <v>61</v>
      </c>
      <c r="F1111" s="45">
        <v>6380</v>
      </c>
      <c r="G1111" s="45">
        <v>1136</v>
      </c>
      <c r="H1111" s="45">
        <v>3957</v>
      </c>
      <c r="I1111" s="45">
        <v>1287</v>
      </c>
    </row>
    <row r="1112" spans="1:9" x14ac:dyDescent="0.2">
      <c r="A1112" s="45"/>
      <c r="B1112" s="45" t="s">
        <v>165</v>
      </c>
      <c r="C1112" s="45">
        <v>1085</v>
      </c>
      <c r="D1112" s="45">
        <v>1076</v>
      </c>
      <c r="E1112" s="45">
        <v>9</v>
      </c>
      <c r="F1112" s="45">
        <v>9472</v>
      </c>
      <c r="G1112" s="45">
        <v>1706</v>
      </c>
      <c r="H1112" s="45">
        <v>6110</v>
      </c>
      <c r="I1112" s="45">
        <v>1656</v>
      </c>
    </row>
    <row r="1113" spans="1:9" x14ac:dyDescent="0.2">
      <c r="A1113" s="45"/>
      <c r="B1113" s="45" t="s">
        <v>170</v>
      </c>
      <c r="C1113" s="45">
        <v>2220</v>
      </c>
      <c r="D1113" s="45">
        <v>2192</v>
      </c>
      <c r="E1113" s="45">
        <v>29</v>
      </c>
      <c r="F1113" s="45">
        <v>11586</v>
      </c>
      <c r="G1113" s="45">
        <v>2203</v>
      </c>
      <c r="H1113" s="45">
        <v>7872</v>
      </c>
      <c r="I1113" s="45">
        <v>1511</v>
      </c>
    </row>
    <row r="1114" spans="1:9" x14ac:dyDescent="0.2">
      <c r="A1114" s="45"/>
      <c r="B1114" s="45" t="s">
        <v>171</v>
      </c>
      <c r="C1114" s="45">
        <v>4324</v>
      </c>
      <c r="D1114" s="45">
        <v>4275</v>
      </c>
      <c r="E1114" s="45">
        <v>49</v>
      </c>
      <c r="F1114" s="45">
        <v>10521</v>
      </c>
      <c r="G1114" s="45">
        <v>2273</v>
      </c>
      <c r="H1114" s="45">
        <v>6263</v>
      </c>
      <c r="I1114" s="45">
        <v>1985</v>
      </c>
    </row>
    <row r="1115" spans="1:9" x14ac:dyDescent="0.2">
      <c r="A1115" s="45"/>
      <c r="B1115" s="45" t="s">
        <v>166</v>
      </c>
      <c r="C1115" s="45">
        <v>2157</v>
      </c>
      <c r="D1115" s="45">
        <v>2132</v>
      </c>
      <c r="E1115" s="45">
        <v>24</v>
      </c>
      <c r="F1115" s="45">
        <v>10427</v>
      </c>
      <c r="G1115" s="45">
        <v>1997</v>
      </c>
      <c r="H1115" s="45">
        <v>6756</v>
      </c>
      <c r="I1115" s="45">
        <v>1674</v>
      </c>
    </row>
    <row r="1116" spans="1:9" x14ac:dyDescent="0.2">
      <c r="A1116" s="45"/>
      <c r="B1116" s="45" t="s">
        <v>167</v>
      </c>
      <c r="C1116" s="45">
        <v>2464</v>
      </c>
      <c r="D1116" s="45">
        <v>2439</v>
      </c>
      <c r="E1116" s="45">
        <v>26</v>
      </c>
      <c r="F1116" s="45">
        <v>11095</v>
      </c>
      <c r="G1116" s="45">
        <v>2105</v>
      </c>
      <c r="H1116" s="45">
        <v>7190</v>
      </c>
      <c r="I1116" s="45">
        <v>1799</v>
      </c>
    </row>
    <row r="1117" spans="1:9" x14ac:dyDescent="0.2">
      <c r="A1117" s="45"/>
      <c r="B1117" s="45" t="s">
        <v>172</v>
      </c>
      <c r="C1117" s="45">
        <v>3009</v>
      </c>
      <c r="D1117" s="45">
        <v>2972</v>
      </c>
      <c r="E1117" s="45">
        <v>36</v>
      </c>
      <c r="F1117" s="45">
        <v>11187</v>
      </c>
      <c r="G1117" s="45">
        <v>2229</v>
      </c>
      <c r="H1117" s="45">
        <v>7269</v>
      </c>
      <c r="I1117" s="45">
        <v>1689</v>
      </c>
    </row>
    <row r="1118" spans="1:9" x14ac:dyDescent="0.2">
      <c r="A1118" s="45" t="s">
        <v>122</v>
      </c>
      <c r="B1118" s="45"/>
      <c r="C1118" s="45"/>
      <c r="D1118" s="45"/>
      <c r="E1118" s="45"/>
      <c r="F1118" s="45"/>
      <c r="G1118" s="45"/>
      <c r="H1118" s="45"/>
      <c r="I1118" s="45"/>
    </row>
    <row r="1119" spans="1:9" x14ac:dyDescent="0.2">
      <c r="A1119" s="45" t="s">
        <v>6</v>
      </c>
      <c r="B1119" s="45" t="s">
        <v>6</v>
      </c>
      <c r="C1119" s="45">
        <v>813</v>
      </c>
      <c r="D1119" s="45">
        <v>783</v>
      </c>
      <c r="E1119" s="45">
        <v>29</v>
      </c>
      <c r="F1119" s="45">
        <v>5371</v>
      </c>
      <c r="G1119" s="45">
        <v>1141</v>
      </c>
      <c r="H1119" s="45">
        <v>3470</v>
      </c>
      <c r="I1119" s="45">
        <v>759</v>
      </c>
    </row>
    <row r="1120" spans="1:9" x14ac:dyDescent="0.2">
      <c r="A1120" s="45"/>
      <c r="B1120" s="45" t="s">
        <v>158</v>
      </c>
      <c r="C1120" s="45">
        <v>359</v>
      </c>
      <c r="D1120" s="45">
        <v>241</v>
      </c>
      <c r="E1120" s="45">
        <v>118</v>
      </c>
      <c r="F1120" s="45">
        <v>5874</v>
      </c>
      <c r="G1120" s="45">
        <v>539</v>
      </c>
      <c r="H1120" s="45">
        <v>5183</v>
      </c>
      <c r="I1120" s="45">
        <v>151</v>
      </c>
    </row>
    <row r="1121" spans="1:9" x14ac:dyDescent="0.2">
      <c r="A1121" s="45"/>
      <c r="B1121" s="45" t="s">
        <v>159</v>
      </c>
      <c r="C1121" s="45">
        <v>86</v>
      </c>
      <c r="D1121" s="45">
        <v>86</v>
      </c>
      <c r="E1121" s="45" t="s">
        <v>61</v>
      </c>
      <c r="F1121" s="45">
        <v>3387</v>
      </c>
      <c r="G1121" s="45">
        <v>297</v>
      </c>
      <c r="H1121" s="45">
        <v>2617</v>
      </c>
      <c r="I1121" s="45">
        <v>473</v>
      </c>
    </row>
    <row r="1122" spans="1:9" x14ac:dyDescent="0.2">
      <c r="A1122" s="45"/>
      <c r="B1122" s="45" t="s">
        <v>160</v>
      </c>
      <c r="C1122" s="45">
        <v>162</v>
      </c>
      <c r="D1122" s="45">
        <v>102</v>
      </c>
      <c r="E1122" s="45">
        <v>60</v>
      </c>
      <c r="F1122" s="45">
        <v>2132</v>
      </c>
      <c r="G1122" s="45">
        <v>313</v>
      </c>
      <c r="H1122" s="45">
        <v>1404</v>
      </c>
      <c r="I1122" s="45">
        <v>415</v>
      </c>
    </row>
    <row r="1123" spans="1:9" x14ac:dyDescent="0.2">
      <c r="A1123" s="45"/>
      <c r="B1123" s="45" t="s">
        <v>161</v>
      </c>
      <c r="C1123" s="45">
        <v>302</v>
      </c>
      <c r="D1123" s="45">
        <v>146</v>
      </c>
      <c r="E1123" s="45">
        <v>156</v>
      </c>
      <c r="F1123" s="45">
        <v>3030</v>
      </c>
      <c r="G1123" s="45">
        <v>550</v>
      </c>
      <c r="H1123" s="45">
        <v>1913</v>
      </c>
      <c r="I1123" s="45">
        <v>568</v>
      </c>
    </row>
    <row r="1124" spans="1:9" x14ac:dyDescent="0.2">
      <c r="A1124" s="45"/>
      <c r="B1124" s="45" t="s">
        <v>162</v>
      </c>
      <c r="C1124" s="45">
        <v>210</v>
      </c>
      <c r="D1124" s="45">
        <v>198</v>
      </c>
      <c r="E1124" s="45">
        <v>12</v>
      </c>
      <c r="F1124" s="45">
        <v>2828</v>
      </c>
      <c r="G1124" s="45">
        <v>583</v>
      </c>
      <c r="H1124" s="45">
        <v>1794</v>
      </c>
      <c r="I1124" s="45">
        <v>452</v>
      </c>
    </row>
    <row r="1125" spans="1:9" x14ac:dyDescent="0.2">
      <c r="A1125" s="45"/>
      <c r="B1125" s="45" t="s">
        <v>163</v>
      </c>
      <c r="C1125" s="45">
        <v>333</v>
      </c>
      <c r="D1125" s="45">
        <v>333</v>
      </c>
      <c r="E1125" s="45" t="s">
        <v>61</v>
      </c>
      <c r="F1125" s="45">
        <v>3911</v>
      </c>
      <c r="G1125" s="45">
        <v>841</v>
      </c>
      <c r="H1125" s="45">
        <v>2380</v>
      </c>
      <c r="I1125" s="45">
        <v>689</v>
      </c>
    </row>
    <row r="1126" spans="1:9" x14ac:dyDescent="0.2">
      <c r="A1126" s="45"/>
      <c r="B1126" s="45" t="s">
        <v>164</v>
      </c>
      <c r="C1126" s="45">
        <v>586</v>
      </c>
      <c r="D1126" s="45">
        <v>586</v>
      </c>
      <c r="E1126" s="45" t="s">
        <v>61</v>
      </c>
      <c r="F1126" s="45">
        <v>5502</v>
      </c>
      <c r="G1126" s="45">
        <v>1293</v>
      </c>
      <c r="H1126" s="45">
        <v>3194</v>
      </c>
      <c r="I1126" s="45">
        <v>1015</v>
      </c>
    </row>
    <row r="1127" spans="1:9" x14ac:dyDescent="0.2">
      <c r="A1127" s="45"/>
      <c r="B1127" s="45" t="s">
        <v>165</v>
      </c>
      <c r="C1127" s="45">
        <v>1211</v>
      </c>
      <c r="D1127" s="45">
        <v>1211</v>
      </c>
      <c r="E1127" s="45" t="s">
        <v>61</v>
      </c>
      <c r="F1127" s="45">
        <v>9067</v>
      </c>
      <c r="G1127" s="45">
        <v>2100</v>
      </c>
      <c r="H1127" s="45">
        <v>5610</v>
      </c>
      <c r="I1127" s="45">
        <v>1356</v>
      </c>
    </row>
    <row r="1128" spans="1:9" x14ac:dyDescent="0.2">
      <c r="A1128" s="45"/>
      <c r="B1128" s="45" t="s">
        <v>170</v>
      </c>
      <c r="C1128" s="45">
        <v>2342</v>
      </c>
      <c r="D1128" s="45">
        <v>2342</v>
      </c>
      <c r="E1128" s="45" t="s">
        <v>61</v>
      </c>
      <c r="F1128" s="45">
        <v>11756</v>
      </c>
      <c r="G1128" s="45">
        <v>3040</v>
      </c>
      <c r="H1128" s="45">
        <v>7277</v>
      </c>
      <c r="I1128" s="45">
        <v>1440</v>
      </c>
    </row>
    <row r="1129" spans="1:9" x14ac:dyDescent="0.2">
      <c r="A1129" s="45"/>
      <c r="B1129" s="45" t="s">
        <v>171</v>
      </c>
      <c r="C1129" s="45">
        <v>5332</v>
      </c>
      <c r="D1129" s="45">
        <v>5321</v>
      </c>
      <c r="E1129" s="45">
        <v>12</v>
      </c>
      <c r="F1129" s="45">
        <v>10455</v>
      </c>
      <c r="G1129" s="45">
        <v>2441</v>
      </c>
      <c r="H1129" s="45">
        <v>7505</v>
      </c>
      <c r="I1129" s="45">
        <v>510</v>
      </c>
    </row>
    <row r="1130" spans="1:9" x14ac:dyDescent="0.2">
      <c r="A1130" s="45"/>
      <c r="B1130" s="45" t="s">
        <v>166</v>
      </c>
      <c r="C1130" s="45">
        <v>2267</v>
      </c>
      <c r="D1130" s="45">
        <v>2265</v>
      </c>
      <c r="E1130" s="45">
        <v>2</v>
      </c>
      <c r="F1130" s="45">
        <v>10197</v>
      </c>
      <c r="G1130" s="45">
        <v>2471</v>
      </c>
      <c r="H1130" s="45">
        <v>6480</v>
      </c>
      <c r="I1130" s="45">
        <v>1245</v>
      </c>
    </row>
    <row r="1131" spans="1:9" x14ac:dyDescent="0.2">
      <c r="A1131" s="45"/>
      <c r="B1131" s="45" t="s">
        <v>167</v>
      </c>
      <c r="C1131" s="45">
        <v>2644</v>
      </c>
      <c r="D1131" s="45">
        <v>2641</v>
      </c>
      <c r="E1131" s="45">
        <v>2</v>
      </c>
      <c r="F1131" s="45">
        <v>10830</v>
      </c>
      <c r="G1131" s="45">
        <v>2642</v>
      </c>
      <c r="H1131" s="45">
        <v>6921</v>
      </c>
      <c r="I1131" s="45">
        <v>1267</v>
      </c>
    </row>
    <row r="1132" spans="1:9" x14ac:dyDescent="0.2">
      <c r="A1132" s="45"/>
      <c r="B1132" s="45" t="s">
        <v>172</v>
      </c>
      <c r="C1132" s="45">
        <v>3324</v>
      </c>
      <c r="D1132" s="45">
        <v>3320</v>
      </c>
      <c r="E1132" s="45">
        <v>4</v>
      </c>
      <c r="F1132" s="45">
        <v>11329</v>
      </c>
      <c r="G1132" s="45">
        <v>2843</v>
      </c>
      <c r="H1132" s="45">
        <v>7352</v>
      </c>
      <c r="I1132" s="45">
        <v>1135</v>
      </c>
    </row>
    <row r="1133" spans="1:9" x14ac:dyDescent="0.2">
      <c r="A1133" s="45" t="s">
        <v>29</v>
      </c>
      <c r="B1133" s="45" t="s">
        <v>6</v>
      </c>
      <c r="C1133" s="45">
        <v>754</v>
      </c>
      <c r="D1133" s="45">
        <v>751</v>
      </c>
      <c r="E1133" s="45">
        <v>3</v>
      </c>
      <c r="F1133" s="45">
        <v>4832</v>
      </c>
      <c r="G1133" s="45">
        <v>1124</v>
      </c>
      <c r="H1133" s="45">
        <v>3006</v>
      </c>
      <c r="I1133" s="45">
        <v>702</v>
      </c>
    </row>
    <row r="1134" spans="1:9" x14ac:dyDescent="0.2">
      <c r="A1134" s="45"/>
      <c r="B1134" s="45" t="s">
        <v>158</v>
      </c>
      <c r="C1134" s="45">
        <v>331</v>
      </c>
      <c r="D1134" s="45">
        <v>254</v>
      </c>
      <c r="E1134" s="45">
        <v>76</v>
      </c>
      <c r="F1134" s="45">
        <v>5901</v>
      </c>
      <c r="G1134" s="45">
        <v>631</v>
      </c>
      <c r="H1134" s="45">
        <v>5093</v>
      </c>
      <c r="I1134" s="45">
        <v>177</v>
      </c>
    </row>
    <row r="1135" spans="1:9" x14ac:dyDescent="0.2">
      <c r="A1135" s="45"/>
      <c r="B1135" s="45" t="s">
        <v>159</v>
      </c>
      <c r="C1135" s="45">
        <v>97</v>
      </c>
      <c r="D1135" s="45">
        <v>97</v>
      </c>
      <c r="E1135" s="45" t="s">
        <v>61</v>
      </c>
      <c r="F1135" s="45">
        <v>3642</v>
      </c>
      <c r="G1135" s="45">
        <v>314</v>
      </c>
      <c r="H1135" s="45">
        <v>2832</v>
      </c>
      <c r="I1135" s="45">
        <v>497</v>
      </c>
    </row>
    <row r="1136" spans="1:9" x14ac:dyDescent="0.2">
      <c r="A1136" s="45"/>
      <c r="B1136" s="45" t="s">
        <v>160</v>
      </c>
      <c r="C1136" s="45">
        <v>100</v>
      </c>
      <c r="D1136" s="45">
        <v>100</v>
      </c>
      <c r="E1136" s="45" t="s">
        <v>61</v>
      </c>
      <c r="F1136" s="45">
        <v>1719</v>
      </c>
      <c r="G1136" s="45">
        <v>285</v>
      </c>
      <c r="H1136" s="45">
        <v>1075</v>
      </c>
      <c r="I1136" s="45">
        <v>359</v>
      </c>
    </row>
    <row r="1137" spans="1:9" x14ac:dyDescent="0.2">
      <c r="A1137" s="45"/>
      <c r="B1137" s="45" t="s">
        <v>161</v>
      </c>
      <c r="C1137" s="45">
        <v>106</v>
      </c>
      <c r="D1137" s="45">
        <v>106</v>
      </c>
      <c r="E1137" s="45" t="s">
        <v>61</v>
      </c>
      <c r="F1137" s="45">
        <v>1960</v>
      </c>
      <c r="G1137" s="45">
        <v>293</v>
      </c>
      <c r="H1137" s="45">
        <v>1255</v>
      </c>
      <c r="I1137" s="45">
        <v>411</v>
      </c>
    </row>
    <row r="1138" spans="1:9" x14ac:dyDescent="0.2">
      <c r="A1138" s="45"/>
      <c r="B1138" s="45" t="s">
        <v>162</v>
      </c>
      <c r="C1138" s="45">
        <v>181</v>
      </c>
      <c r="D1138" s="45">
        <v>181</v>
      </c>
      <c r="E1138" s="45" t="s">
        <v>61</v>
      </c>
      <c r="F1138" s="45">
        <v>2157</v>
      </c>
      <c r="G1138" s="45">
        <v>432</v>
      </c>
      <c r="H1138" s="45">
        <v>1427</v>
      </c>
      <c r="I1138" s="45">
        <v>298</v>
      </c>
    </row>
    <row r="1139" spans="1:9" x14ac:dyDescent="0.2">
      <c r="A1139" s="45"/>
      <c r="B1139" s="45" t="s">
        <v>163</v>
      </c>
      <c r="C1139" s="45">
        <v>355</v>
      </c>
      <c r="D1139" s="45">
        <v>355</v>
      </c>
      <c r="E1139" s="45" t="s">
        <v>61</v>
      </c>
      <c r="F1139" s="45">
        <v>3233</v>
      </c>
      <c r="G1139" s="45">
        <v>771</v>
      </c>
      <c r="H1139" s="45">
        <v>1945</v>
      </c>
      <c r="I1139" s="45">
        <v>516</v>
      </c>
    </row>
    <row r="1140" spans="1:9" x14ac:dyDescent="0.2">
      <c r="A1140" s="45"/>
      <c r="B1140" s="45" t="s">
        <v>164</v>
      </c>
      <c r="C1140" s="45">
        <v>682</v>
      </c>
      <c r="D1140" s="45">
        <v>682</v>
      </c>
      <c r="E1140" s="45" t="s">
        <v>61</v>
      </c>
      <c r="F1140" s="45">
        <v>5340</v>
      </c>
      <c r="G1140" s="45">
        <v>1264</v>
      </c>
      <c r="H1140" s="45">
        <v>2942</v>
      </c>
      <c r="I1140" s="45">
        <v>1134</v>
      </c>
    </row>
    <row r="1141" spans="1:9" x14ac:dyDescent="0.2">
      <c r="A1141" s="45"/>
      <c r="B1141" s="45" t="s">
        <v>165</v>
      </c>
      <c r="C1141" s="45">
        <v>1424</v>
      </c>
      <c r="D1141" s="45">
        <v>1424</v>
      </c>
      <c r="E1141" s="45" t="s">
        <v>61</v>
      </c>
      <c r="F1141" s="45">
        <v>8509</v>
      </c>
      <c r="G1141" s="45">
        <v>2359</v>
      </c>
      <c r="H1141" s="45">
        <v>4900</v>
      </c>
      <c r="I1141" s="45">
        <v>1250</v>
      </c>
    </row>
    <row r="1142" spans="1:9" x14ac:dyDescent="0.2">
      <c r="A1142" s="45"/>
      <c r="B1142" s="45" t="s">
        <v>170</v>
      </c>
      <c r="C1142" s="45">
        <v>2608</v>
      </c>
      <c r="D1142" s="45">
        <v>2608</v>
      </c>
      <c r="E1142" s="45" t="s">
        <v>61</v>
      </c>
      <c r="F1142" s="45">
        <v>12277</v>
      </c>
      <c r="G1142" s="45">
        <v>3624</v>
      </c>
      <c r="H1142" s="45">
        <v>7083</v>
      </c>
      <c r="I1142" s="45">
        <v>1570</v>
      </c>
    </row>
    <row r="1143" spans="1:9" x14ac:dyDescent="0.2">
      <c r="A1143" s="45"/>
      <c r="B1143" s="45" t="s">
        <v>171</v>
      </c>
      <c r="C1143" s="45">
        <v>5540</v>
      </c>
      <c r="D1143" s="45">
        <v>5540</v>
      </c>
      <c r="E1143" s="45" t="s">
        <v>61</v>
      </c>
      <c r="F1143" s="45">
        <v>11506</v>
      </c>
      <c r="G1143" s="45">
        <v>3006</v>
      </c>
      <c r="H1143" s="45">
        <v>7709</v>
      </c>
      <c r="I1143" s="45">
        <v>790</v>
      </c>
    </row>
    <row r="1144" spans="1:9" x14ac:dyDescent="0.2">
      <c r="A1144" s="45"/>
      <c r="B1144" s="45" t="s">
        <v>166</v>
      </c>
      <c r="C1144" s="45">
        <v>2314</v>
      </c>
      <c r="D1144" s="45">
        <v>2314</v>
      </c>
      <c r="E1144" s="45" t="s">
        <v>61</v>
      </c>
      <c r="F1144" s="45">
        <v>10141</v>
      </c>
      <c r="G1144" s="45">
        <v>2864</v>
      </c>
      <c r="H1144" s="45">
        <v>5973</v>
      </c>
      <c r="I1144" s="45">
        <v>1304</v>
      </c>
    </row>
    <row r="1145" spans="1:9" x14ac:dyDescent="0.2">
      <c r="A1145" s="45"/>
      <c r="B1145" s="45" t="s">
        <v>167</v>
      </c>
      <c r="C1145" s="45">
        <v>2676</v>
      </c>
      <c r="D1145" s="45">
        <v>2676</v>
      </c>
      <c r="E1145" s="45" t="s">
        <v>61</v>
      </c>
      <c r="F1145" s="45">
        <v>11154</v>
      </c>
      <c r="G1145" s="45">
        <v>3160</v>
      </c>
      <c r="H1145" s="45">
        <v>6558</v>
      </c>
      <c r="I1145" s="45">
        <v>1437</v>
      </c>
    </row>
    <row r="1146" spans="1:9" x14ac:dyDescent="0.2">
      <c r="A1146" s="45"/>
      <c r="B1146" s="45" t="s">
        <v>172</v>
      </c>
      <c r="C1146" s="45">
        <v>3369</v>
      </c>
      <c r="D1146" s="45">
        <v>3369</v>
      </c>
      <c r="E1146" s="45" t="s">
        <v>61</v>
      </c>
      <c r="F1146" s="45">
        <v>12077</v>
      </c>
      <c r="G1146" s="45">
        <v>3464</v>
      </c>
      <c r="H1146" s="45">
        <v>7245</v>
      </c>
      <c r="I1146" s="45">
        <v>1368</v>
      </c>
    </row>
    <row r="1147" spans="1:9" x14ac:dyDescent="0.2">
      <c r="A1147" s="45" t="s">
        <v>30</v>
      </c>
      <c r="B1147" s="45" t="s">
        <v>6</v>
      </c>
      <c r="C1147" s="45">
        <v>870</v>
      </c>
      <c r="D1147" s="45">
        <v>815</v>
      </c>
      <c r="E1147" s="45">
        <v>55</v>
      </c>
      <c r="F1147" s="45">
        <v>5895</v>
      </c>
      <c r="G1147" s="45">
        <v>1157</v>
      </c>
      <c r="H1147" s="45">
        <v>3922</v>
      </c>
      <c r="I1147" s="45">
        <v>815</v>
      </c>
    </row>
    <row r="1148" spans="1:9" x14ac:dyDescent="0.2">
      <c r="A1148" s="45"/>
      <c r="B1148" s="45" t="s">
        <v>158</v>
      </c>
      <c r="C1148" s="45">
        <v>388</v>
      </c>
      <c r="D1148" s="45">
        <v>226</v>
      </c>
      <c r="E1148" s="45">
        <v>162</v>
      </c>
      <c r="F1148" s="45">
        <v>5845</v>
      </c>
      <c r="G1148" s="45">
        <v>442</v>
      </c>
      <c r="H1148" s="45">
        <v>5279</v>
      </c>
      <c r="I1148" s="45">
        <v>124</v>
      </c>
    </row>
    <row r="1149" spans="1:9" x14ac:dyDescent="0.2">
      <c r="A1149" s="45"/>
      <c r="B1149" s="45" t="s">
        <v>159</v>
      </c>
      <c r="C1149" s="45">
        <v>75</v>
      </c>
      <c r="D1149" s="45">
        <v>75</v>
      </c>
      <c r="E1149" s="45" t="s">
        <v>61</v>
      </c>
      <c r="F1149" s="45">
        <v>3116</v>
      </c>
      <c r="G1149" s="45">
        <v>278</v>
      </c>
      <c r="H1149" s="45">
        <v>2390</v>
      </c>
      <c r="I1149" s="45">
        <v>447</v>
      </c>
    </row>
    <row r="1150" spans="1:9" x14ac:dyDescent="0.2">
      <c r="A1150" s="45"/>
      <c r="B1150" s="45" t="s">
        <v>160</v>
      </c>
      <c r="C1150" s="45">
        <v>231</v>
      </c>
      <c r="D1150" s="45">
        <v>103</v>
      </c>
      <c r="E1150" s="45">
        <v>128</v>
      </c>
      <c r="F1150" s="45">
        <v>2590</v>
      </c>
      <c r="G1150" s="45">
        <v>343</v>
      </c>
      <c r="H1150" s="45">
        <v>1769</v>
      </c>
      <c r="I1150" s="45">
        <v>477</v>
      </c>
    </row>
    <row r="1151" spans="1:9" x14ac:dyDescent="0.2">
      <c r="A1151" s="45"/>
      <c r="B1151" s="45" t="s">
        <v>161</v>
      </c>
      <c r="C1151" s="45">
        <v>518</v>
      </c>
      <c r="D1151" s="45">
        <v>189</v>
      </c>
      <c r="E1151" s="45">
        <v>329</v>
      </c>
      <c r="F1151" s="45">
        <v>4213</v>
      </c>
      <c r="G1151" s="45">
        <v>833</v>
      </c>
      <c r="H1151" s="45">
        <v>2640</v>
      </c>
      <c r="I1151" s="45">
        <v>740</v>
      </c>
    </row>
    <row r="1152" spans="1:9" x14ac:dyDescent="0.2">
      <c r="A1152" s="45"/>
      <c r="B1152" s="45" t="s">
        <v>162</v>
      </c>
      <c r="C1152" s="45">
        <v>239</v>
      </c>
      <c r="D1152" s="45">
        <v>214</v>
      </c>
      <c r="E1152" s="45">
        <v>25</v>
      </c>
      <c r="F1152" s="45">
        <v>3513</v>
      </c>
      <c r="G1152" s="45">
        <v>737</v>
      </c>
      <c r="H1152" s="45">
        <v>2168</v>
      </c>
      <c r="I1152" s="45">
        <v>609</v>
      </c>
    </row>
    <row r="1153" spans="1:9" x14ac:dyDescent="0.2">
      <c r="A1153" s="45"/>
      <c r="B1153" s="45" t="s">
        <v>163</v>
      </c>
      <c r="C1153" s="45">
        <v>310</v>
      </c>
      <c r="D1153" s="45">
        <v>310</v>
      </c>
      <c r="E1153" s="45" t="s">
        <v>61</v>
      </c>
      <c r="F1153" s="45">
        <v>4602</v>
      </c>
      <c r="G1153" s="45">
        <v>913</v>
      </c>
      <c r="H1153" s="45">
        <v>2823</v>
      </c>
      <c r="I1153" s="45">
        <v>865</v>
      </c>
    </row>
    <row r="1154" spans="1:9" x14ac:dyDescent="0.2">
      <c r="A1154" s="45"/>
      <c r="B1154" s="45" t="s">
        <v>164</v>
      </c>
      <c r="C1154" s="45">
        <v>493</v>
      </c>
      <c r="D1154" s="45">
        <v>493</v>
      </c>
      <c r="E1154" s="45" t="s">
        <v>61</v>
      </c>
      <c r="F1154" s="45">
        <v>5658</v>
      </c>
      <c r="G1154" s="45">
        <v>1320</v>
      </c>
      <c r="H1154" s="45">
        <v>3439</v>
      </c>
      <c r="I1154" s="45">
        <v>899</v>
      </c>
    </row>
    <row r="1155" spans="1:9" x14ac:dyDescent="0.2">
      <c r="A1155" s="45"/>
      <c r="B1155" s="45" t="s">
        <v>165</v>
      </c>
      <c r="C1155" s="45">
        <v>1013</v>
      </c>
      <c r="D1155" s="45">
        <v>1013</v>
      </c>
      <c r="E1155" s="45" t="s">
        <v>61</v>
      </c>
      <c r="F1155" s="45">
        <v>9588</v>
      </c>
      <c r="G1155" s="45">
        <v>1858</v>
      </c>
      <c r="H1155" s="45">
        <v>6274</v>
      </c>
      <c r="I1155" s="45">
        <v>1456</v>
      </c>
    </row>
    <row r="1156" spans="1:9" x14ac:dyDescent="0.2">
      <c r="A1156" s="45"/>
      <c r="B1156" s="45" t="s">
        <v>170</v>
      </c>
      <c r="C1156" s="45">
        <v>2124</v>
      </c>
      <c r="D1156" s="45">
        <v>2124</v>
      </c>
      <c r="E1156" s="45" t="s">
        <v>61</v>
      </c>
      <c r="F1156" s="45">
        <v>11331</v>
      </c>
      <c r="G1156" s="45">
        <v>2562</v>
      </c>
      <c r="H1156" s="45">
        <v>7435</v>
      </c>
      <c r="I1156" s="45">
        <v>1334</v>
      </c>
    </row>
    <row r="1157" spans="1:9" x14ac:dyDescent="0.2">
      <c r="A1157" s="45"/>
      <c r="B1157" s="45" t="s">
        <v>171</v>
      </c>
      <c r="C1157" s="45">
        <v>5234</v>
      </c>
      <c r="D1157" s="45">
        <v>5217</v>
      </c>
      <c r="E1157" s="45">
        <v>17</v>
      </c>
      <c r="F1157" s="45">
        <v>9956</v>
      </c>
      <c r="G1157" s="45">
        <v>2172</v>
      </c>
      <c r="H1157" s="45">
        <v>7408</v>
      </c>
      <c r="I1157" s="45">
        <v>376</v>
      </c>
    </row>
    <row r="1158" spans="1:9" x14ac:dyDescent="0.2">
      <c r="A1158" s="45"/>
      <c r="B1158" s="45" t="s">
        <v>166</v>
      </c>
      <c r="C1158" s="45">
        <v>2230</v>
      </c>
      <c r="D1158" s="45">
        <v>2226</v>
      </c>
      <c r="E1158" s="45">
        <v>3</v>
      </c>
      <c r="F1158" s="45">
        <v>10242</v>
      </c>
      <c r="G1158" s="45">
        <v>2155</v>
      </c>
      <c r="H1158" s="45">
        <v>6888</v>
      </c>
      <c r="I1158" s="45">
        <v>1199</v>
      </c>
    </row>
    <row r="1159" spans="1:9" x14ac:dyDescent="0.2">
      <c r="A1159" s="45"/>
      <c r="B1159" s="45" t="s">
        <v>167</v>
      </c>
      <c r="C1159" s="45">
        <v>2619</v>
      </c>
      <c r="D1159" s="45">
        <v>2615</v>
      </c>
      <c r="E1159" s="45">
        <v>4</v>
      </c>
      <c r="F1159" s="45">
        <v>10582</v>
      </c>
      <c r="G1159" s="45">
        <v>2249</v>
      </c>
      <c r="H1159" s="45">
        <v>7197</v>
      </c>
      <c r="I1159" s="45">
        <v>1137</v>
      </c>
    </row>
    <row r="1160" spans="1:9" x14ac:dyDescent="0.2">
      <c r="A1160" s="45"/>
      <c r="B1160" s="45" t="s">
        <v>172</v>
      </c>
      <c r="C1160" s="45">
        <v>3293</v>
      </c>
      <c r="D1160" s="45">
        <v>3287</v>
      </c>
      <c r="E1160" s="45">
        <v>6</v>
      </c>
      <c r="F1160" s="45">
        <v>10814</v>
      </c>
      <c r="G1160" s="45">
        <v>2415</v>
      </c>
      <c r="H1160" s="45">
        <v>7425</v>
      </c>
      <c r="I1160" s="45">
        <v>974</v>
      </c>
    </row>
    <row r="1161" spans="1:9" x14ac:dyDescent="0.2">
      <c r="A1161" s="45" t="s">
        <v>123</v>
      </c>
      <c r="B1161" s="45"/>
      <c r="C1161" s="45"/>
      <c r="D1161" s="45"/>
      <c r="E1161" s="45"/>
      <c r="F1161" s="45"/>
      <c r="G1161" s="45"/>
      <c r="H1161" s="45"/>
      <c r="I1161" s="45"/>
    </row>
    <row r="1162" spans="1:9" x14ac:dyDescent="0.2">
      <c r="A1162" s="45" t="s">
        <v>6</v>
      </c>
      <c r="B1162" s="45" t="s">
        <v>6</v>
      </c>
      <c r="C1162" s="45">
        <v>939</v>
      </c>
      <c r="D1162" s="45">
        <v>938</v>
      </c>
      <c r="E1162" s="45">
        <v>1</v>
      </c>
      <c r="F1162" s="45">
        <v>4915</v>
      </c>
      <c r="G1162" s="45">
        <v>1256</v>
      </c>
      <c r="H1162" s="45">
        <v>2926</v>
      </c>
      <c r="I1162" s="45">
        <v>734</v>
      </c>
    </row>
    <row r="1163" spans="1:9" x14ac:dyDescent="0.2">
      <c r="A1163" s="45"/>
      <c r="B1163" s="45" t="s">
        <v>158</v>
      </c>
      <c r="C1163" s="45">
        <v>282</v>
      </c>
      <c r="D1163" s="45">
        <v>282</v>
      </c>
      <c r="E1163" s="45" t="s">
        <v>61</v>
      </c>
      <c r="F1163" s="45">
        <v>5358</v>
      </c>
      <c r="G1163" s="45">
        <v>1045</v>
      </c>
      <c r="H1163" s="45">
        <v>4226</v>
      </c>
      <c r="I1163" s="45">
        <v>87</v>
      </c>
    </row>
    <row r="1164" spans="1:9" x14ac:dyDescent="0.2">
      <c r="A1164" s="45"/>
      <c r="B1164" s="45" t="s">
        <v>159</v>
      </c>
      <c r="C1164" s="45">
        <v>91</v>
      </c>
      <c r="D1164" s="45">
        <v>91</v>
      </c>
      <c r="E1164" s="45" t="s">
        <v>61</v>
      </c>
      <c r="F1164" s="45">
        <v>2617</v>
      </c>
      <c r="G1164" s="45">
        <v>423</v>
      </c>
      <c r="H1164" s="45">
        <v>1997</v>
      </c>
      <c r="I1164" s="45">
        <v>197</v>
      </c>
    </row>
    <row r="1165" spans="1:9" x14ac:dyDescent="0.2">
      <c r="A1165" s="45"/>
      <c r="B1165" s="45" t="s">
        <v>160</v>
      </c>
      <c r="C1165" s="45">
        <v>108</v>
      </c>
      <c r="D1165" s="45">
        <v>102</v>
      </c>
      <c r="E1165" s="45">
        <v>6</v>
      </c>
      <c r="F1165" s="45">
        <v>1790</v>
      </c>
      <c r="G1165" s="45">
        <v>347</v>
      </c>
      <c r="H1165" s="45">
        <v>1075</v>
      </c>
      <c r="I1165" s="45">
        <v>368</v>
      </c>
    </row>
    <row r="1166" spans="1:9" x14ac:dyDescent="0.2">
      <c r="A1166" s="45"/>
      <c r="B1166" s="45" t="s">
        <v>161</v>
      </c>
      <c r="C1166" s="45">
        <v>176</v>
      </c>
      <c r="D1166" s="45">
        <v>175</v>
      </c>
      <c r="E1166" s="45">
        <v>1</v>
      </c>
      <c r="F1166" s="45">
        <v>2801</v>
      </c>
      <c r="G1166" s="45">
        <v>494</v>
      </c>
      <c r="H1166" s="45">
        <v>1466</v>
      </c>
      <c r="I1166" s="45">
        <v>840</v>
      </c>
    </row>
    <row r="1167" spans="1:9" x14ac:dyDescent="0.2">
      <c r="A1167" s="45"/>
      <c r="B1167" s="45" t="s">
        <v>162</v>
      </c>
      <c r="C1167" s="45">
        <v>227</v>
      </c>
      <c r="D1167" s="45">
        <v>227</v>
      </c>
      <c r="E1167" s="45" t="s">
        <v>61</v>
      </c>
      <c r="F1167" s="45">
        <v>2837</v>
      </c>
      <c r="G1167" s="45">
        <v>635</v>
      </c>
      <c r="H1167" s="45">
        <v>1706</v>
      </c>
      <c r="I1167" s="45">
        <v>496</v>
      </c>
    </row>
    <row r="1168" spans="1:9" x14ac:dyDescent="0.2">
      <c r="A1168" s="45"/>
      <c r="B1168" s="45" t="s">
        <v>163</v>
      </c>
      <c r="C1168" s="45">
        <v>333</v>
      </c>
      <c r="D1168" s="45">
        <v>333</v>
      </c>
      <c r="E1168" s="45" t="s">
        <v>61</v>
      </c>
      <c r="F1168" s="45">
        <v>3436</v>
      </c>
      <c r="G1168" s="45">
        <v>900</v>
      </c>
      <c r="H1168" s="45">
        <v>1882</v>
      </c>
      <c r="I1168" s="45">
        <v>654</v>
      </c>
    </row>
    <row r="1169" spans="1:9" x14ac:dyDescent="0.2">
      <c r="A1169" s="45"/>
      <c r="B1169" s="45" t="s">
        <v>164</v>
      </c>
      <c r="C1169" s="45">
        <v>635</v>
      </c>
      <c r="D1169" s="45">
        <v>635</v>
      </c>
      <c r="E1169" s="45" t="s">
        <v>61</v>
      </c>
      <c r="F1169" s="45">
        <v>4814</v>
      </c>
      <c r="G1169" s="45">
        <v>1269</v>
      </c>
      <c r="H1169" s="45">
        <v>2731</v>
      </c>
      <c r="I1169" s="45">
        <v>815</v>
      </c>
    </row>
    <row r="1170" spans="1:9" x14ac:dyDescent="0.2">
      <c r="A1170" s="45"/>
      <c r="B1170" s="45" t="s">
        <v>165</v>
      </c>
      <c r="C1170" s="45">
        <v>1282</v>
      </c>
      <c r="D1170" s="45">
        <v>1282</v>
      </c>
      <c r="E1170" s="45" t="s">
        <v>61</v>
      </c>
      <c r="F1170" s="45">
        <v>7656</v>
      </c>
      <c r="G1170" s="45">
        <v>2176</v>
      </c>
      <c r="H1170" s="45">
        <v>4313</v>
      </c>
      <c r="I1170" s="45">
        <v>1168</v>
      </c>
    </row>
    <row r="1171" spans="1:9" x14ac:dyDescent="0.2">
      <c r="A1171" s="45"/>
      <c r="B1171" s="45" t="s">
        <v>170</v>
      </c>
      <c r="C1171" s="45">
        <v>2725</v>
      </c>
      <c r="D1171" s="45">
        <v>2725</v>
      </c>
      <c r="E1171" s="45" t="s">
        <v>61</v>
      </c>
      <c r="F1171" s="45">
        <v>10380</v>
      </c>
      <c r="G1171" s="45">
        <v>2986</v>
      </c>
      <c r="H1171" s="45">
        <v>6091</v>
      </c>
      <c r="I1171" s="45">
        <v>1302</v>
      </c>
    </row>
    <row r="1172" spans="1:9" x14ac:dyDescent="0.2">
      <c r="A1172" s="45"/>
      <c r="B1172" s="45" t="s">
        <v>171</v>
      </c>
      <c r="C1172" s="45">
        <v>5632</v>
      </c>
      <c r="D1172" s="45">
        <v>5632</v>
      </c>
      <c r="E1172" s="45" t="s">
        <v>61</v>
      </c>
      <c r="F1172" s="45">
        <v>9760</v>
      </c>
      <c r="G1172" s="45">
        <v>2571</v>
      </c>
      <c r="H1172" s="45">
        <v>6402</v>
      </c>
      <c r="I1172" s="45">
        <v>787</v>
      </c>
    </row>
    <row r="1173" spans="1:9" x14ac:dyDescent="0.2">
      <c r="A1173" s="45"/>
      <c r="B1173" s="45" t="s">
        <v>166</v>
      </c>
      <c r="C1173" s="45">
        <v>2531</v>
      </c>
      <c r="D1173" s="45">
        <v>2531</v>
      </c>
      <c r="E1173" s="45" t="s">
        <v>61</v>
      </c>
      <c r="F1173" s="45">
        <v>8980</v>
      </c>
      <c r="G1173" s="45">
        <v>2530</v>
      </c>
      <c r="H1173" s="45">
        <v>5298</v>
      </c>
      <c r="I1173" s="45">
        <v>1151</v>
      </c>
    </row>
    <row r="1174" spans="1:9" x14ac:dyDescent="0.2">
      <c r="A1174" s="45"/>
      <c r="B1174" s="45" t="s">
        <v>167</v>
      </c>
      <c r="C1174" s="45">
        <v>2919</v>
      </c>
      <c r="D1174" s="45">
        <v>2919</v>
      </c>
      <c r="E1174" s="45" t="s">
        <v>61</v>
      </c>
      <c r="F1174" s="45">
        <v>9645</v>
      </c>
      <c r="G1174" s="45">
        <v>2686</v>
      </c>
      <c r="H1174" s="45">
        <v>5737</v>
      </c>
      <c r="I1174" s="45">
        <v>1222</v>
      </c>
    </row>
    <row r="1175" spans="1:9" x14ac:dyDescent="0.2">
      <c r="A1175" s="45"/>
      <c r="B1175" s="45" t="s">
        <v>172</v>
      </c>
      <c r="C1175" s="45">
        <v>3664</v>
      </c>
      <c r="D1175" s="45">
        <v>3664</v>
      </c>
      <c r="E1175" s="45" t="s">
        <v>61</v>
      </c>
      <c r="F1175" s="45">
        <v>10179</v>
      </c>
      <c r="G1175" s="45">
        <v>2852</v>
      </c>
      <c r="H1175" s="45">
        <v>6192</v>
      </c>
      <c r="I1175" s="45">
        <v>1135</v>
      </c>
    </row>
    <row r="1176" spans="1:9" x14ac:dyDescent="0.2">
      <c r="A1176" s="45" t="s">
        <v>29</v>
      </c>
      <c r="B1176" s="45" t="s">
        <v>6</v>
      </c>
      <c r="C1176" s="45">
        <v>874</v>
      </c>
      <c r="D1176" s="45">
        <v>874</v>
      </c>
      <c r="E1176" s="45" t="s">
        <v>61</v>
      </c>
      <c r="F1176" s="45">
        <v>4380</v>
      </c>
      <c r="G1176" s="45">
        <v>1215</v>
      </c>
      <c r="H1176" s="45">
        <v>2565</v>
      </c>
      <c r="I1176" s="45">
        <v>600</v>
      </c>
    </row>
    <row r="1177" spans="1:9" x14ac:dyDescent="0.2">
      <c r="A1177" s="45"/>
      <c r="B1177" s="45" t="s">
        <v>158</v>
      </c>
      <c r="C1177" s="45">
        <v>269</v>
      </c>
      <c r="D1177" s="45">
        <v>269</v>
      </c>
      <c r="E1177" s="45" t="s">
        <v>61</v>
      </c>
      <c r="F1177" s="45">
        <v>5668</v>
      </c>
      <c r="G1177" s="45">
        <v>1259</v>
      </c>
      <c r="H1177" s="45">
        <v>4324</v>
      </c>
      <c r="I1177" s="45">
        <v>85</v>
      </c>
    </row>
    <row r="1178" spans="1:9" x14ac:dyDescent="0.2">
      <c r="A1178" s="45"/>
      <c r="B1178" s="45" t="s">
        <v>159</v>
      </c>
      <c r="C1178" s="45">
        <v>109</v>
      </c>
      <c r="D1178" s="45">
        <v>109</v>
      </c>
      <c r="E1178" s="45" t="s">
        <v>61</v>
      </c>
      <c r="F1178" s="45">
        <v>2799</v>
      </c>
      <c r="G1178" s="45">
        <v>448</v>
      </c>
      <c r="H1178" s="45">
        <v>2148</v>
      </c>
      <c r="I1178" s="45">
        <v>203</v>
      </c>
    </row>
    <row r="1179" spans="1:9" x14ac:dyDescent="0.2">
      <c r="A1179" s="45"/>
      <c r="B1179" s="45" t="s">
        <v>160</v>
      </c>
      <c r="C1179" s="45">
        <v>96</v>
      </c>
      <c r="D1179" s="45">
        <v>96</v>
      </c>
      <c r="E1179" s="45" t="s">
        <v>61</v>
      </c>
      <c r="F1179" s="45">
        <v>1274</v>
      </c>
      <c r="G1179" s="45">
        <v>330</v>
      </c>
      <c r="H1179" s="45">
        <v>836</v>
      </c>
      <c r="I1179" s="45">
        <v>107</v>
      </c>
    </row>
    <row r="1180" spans="1:9" x14ac:dyDescent="0.2">
      <c r="A1180" s="45"/>
      <c r="B1180" s="45" t="s">
        <v>161</v>
      </c>
      <c r="C1180" s="45">
        <v>143</v>
      </c>
      <c r="D1180" s="45">
        <v>143</v>
      </c>
      <c r="E1180" s="45" t="s">
        <v>61</v>
      </c>
      <c r="F1180" s="45">
        <v>1906</v>
      </c>
      <c r="G1180" s="45">
        <v>247</v>
      </c>
      <c r="H1180" s="45">
        <v>1011</v>
      </c>
      <c r="I1180" s="45">
        <v>648</v>
      </c>
    </row>
    <row r="1181" spans="1:9" x14ac:dyDescent="0.2">
      <c r="A1181" s="45"/>
      <c r="B1181" s="45" t="s">
        <v>162</v>
      </c>
      <c r="C1181" s="45">
        <v>190</v>
      </c>
      <c r="D1181" s="45">
        <v>190</v>
      </c>
      <c r="E1181" s="45" t="s">
        <v>61</v>
      </c>
      <c r="F1181" s="45">
        <v>2302</v>
      </c>
      <c r="G1181" s="45">
        <v>468</v>
      </c>
      <c r="H1181" s="45">
        <v>1482</v>
      </c>
      <c r="I1181" s="45">
        <v>352</v>
      </c>
    </row>
    <row r="1182" spans="1:9" x14ac:dyDescent="0.2">
      <c r="A1182" s="45"/>
      <c r="B1182" s="45" t="s">
        <v>163</v>
      </c>
      <c r="C1182" s="45">
        <v>378</v>
      </c>
      <c r="D1182" s="45">
        <v>378</v>
      </c>
      <c r="E1182" s="45" t="s">
        <v>61</v>
      </c>
      <c r="F1182" s="45">
        <v>3028</v>
      </c>
      <c r="G1182" s="45">
        <v>745</v>
      </c>
      <c r="H1182" s="45">
        <v>1636</v>
      </c>
      <c r="I1182" s="45">
        <v>647</v>
      </c>
    </row>
    <row r="1183" spans="1:9" x14ac:dyDescent="0.2">
      <c r="A1183" s="45"/>
      <c r="B1183" s="45" t="s">
        <v>164</v>
      </c>
      <c r="C1183" s="45">
        <v>737</v>
      </c>
      <c r="D1183" s="45">
        <v>737</v>
      </c>
      <c r="E1183" s="45" t="s">
        <v>61</v>
      </c>
      <c r="F1183" s="45">
        <v>4299</v>
      </c>
      <c r="G1183" s="45">
        <v>1246</v>
      </c>
      <c r="H1183" s="45">
        <v>2463</v>
      </c>
      <c r="I1183" s="45">
        <v>590</v>
      </c>
    </row>
    <row r="1184" spans="1:9" x14ac:dyDescent="0.2">
      <c r="A1184" s="45"/>
      <c r="B1184" s="45" t="s">
        <v>165</v>
      </c>
      <c r="C1184" s="45">
        <v>1511</v>
      </c>
      <c r="D1184" s="45">
        <v>1511</v>
      </c>
      <c r="E1184" s="45" t="s">
        <v>61</v>
      </c>
      <c r="F1184" s="45">
        <v>7518</v>
      </c>
      <c r="G1184" s="45">
        <v>2372</v>
      </c>
      <c r="H1184" s="45">
        <v>3988</v>
      </c>
      <c r="I1184" s="45">
        <v>1158</v>
      </c>
    </row>
    <row r="1185" spans="1:9" x14ac:dyDescent="0.2">
      <c r="A1185" s="45"/>
      <c r="B1185" s="45" t="s">
        <v>170</v>
      </c>
      <c r="C1185" s="45">
        <v>2941</v>
      </c>
      <c r="D1185" s="45">
        <v>2941</v>
      </c>
      <c r="E1185" s="45" t="s">
        <v>61</v>
      </c>
      <c r="F1185" s="45">
        <v>10073</v>
      </c>
      <c r="G1185" s="45">
        <v>3389</v>
      </c>
      <c r="H1185" s="45">
        <v>5653</v>
      </c>
      <c r="I1185" s="45">
        <v>1031</v>
      </c>
    </row>
    <row r="1186" spans="1:9" x14ac:dyDescent="0.2">
      <c r="A1186" s="45"/>
      <c r="B1186" s="45" t="s">
        <v>171</v>
      </c>
      <c r="C1186" s="45">
        <v>5481</v>
      </c>
      <c r="D1186" s="45">
        <v>5481</v>
      </c>
      <c r="E1186" s="45" t="s">
        <v>61</v>
      </c>
      <c r="F1186" s="45">
        <v>10936</v>
      </c>
      <c r="G1186" s="45">
        <v>3271</v>
      </c>
      <c r="H1186" s="45">
        <v>6622</v>
      </c>
      <c r="I1186" s="45">
        <v>1043</v>
      </c>
    </row>
    <row r="1187" spans="1:9" x14ac:dyDescent="0.2">
      <c r="A1187" s="45"/>
      <c r="B1187" s="45" t="s">
        <v>166</v>
      </c>
      <c r="C1187" s="45">
        <v>2519</v>
      </c>
      <c r="D1187" s="45">
        <v>2519</v>
      </c>
      <c r="E1187" s="45" t="s">
        <v>61</v>
      </c>
      <c r="F1187" s="45">
        <v>8859</v>
      </c>
      <c r="G1187" s="45">
        <v>2848</v>
      </c>
      <c r="H1187" s="45">
        <v>4913</v>
      </c>
      <c r="I1187" s="45">
        <v>1098</v>
      </c>
    </row>
    <row r="1188" spans="1:9" x14ac:dyDescent="0.2">
      <c r="A1188" s="45"/>
      <c r="B1188" s="45" t="s">
        <v>167</v>
      </c>
      <c r="C1188" s="45">
        <v>2899</v>
      </c>
      <c r="D1188" s="45">
        <v>2899</v>
      </c>
      <c r="E1188" s="45" t="s">
        <v>61</v>
      </c>
      <c r="F1188" s="45">
        <v>9574</v>
      </c>
      <c r="G1188" s="45">
        <v>3098</v>
      </c>
      <c r="H1188" s="45">
        <v>5318</v>
      </c>
      <c r="I1188" s="45">
        <v>1159</v>
      </c>
    </row>
    <row r="1189" spans="1:9" x14ac:dyDescent="0.2">
      <c r="A1189" s="45"/>
      <c r="B1189" s="45" t="s">
        <v>172</v>
      </c>
      <c r="C1189" s="45">
        <v>3600</v>
      </c>
      <c r="D1189" s="45">
        <v>3600</v>
      </c>
      <c r="E1189" s="45" t="s">
        <v>61</v>
      </c>
      <c r="F1189" s="45">
        <v>10297</v>
      </c>
      <c r="G1189" s="45">
        <v>3359</v>
      </c>
      <c r="H1189" s="45">
        <v>5905</v>
      </c>
      <c r="I1189" s="45">
        <v>1034</v>
      </c>
    </row>
    <row r="1190" spans="1:9" x14ac:dyDescent="0.2">
      <c r="A1190" s="45" t="s">
        <v>30</v>
      </c>
      <c r="B1190" s="45" t="s">
        <v>6</v>
      </c>
      <c r="C1190" s="45">
        <v>998</v>
      </c>
      <c r="D1190" s="45">
        <v>997</v>
      </c>
      <c r="E1190" s="45">
        <v>2</v>
      </c>
      <c r="F1190" s="45">
        <v>5405</v>
      </c>
      <c r="G1190" s="45">
        <v>1293</v>
      </c>
      <c r="H1190" s="45">
        <v>3255</v>
      </c>
      <c r="I1190" s="45">
        <v>856</v>
      </c>
    </row>
    <row r="1191" spans="1:9" x14ac:dyDescent="0.2">
      <c r="A1191" s="45"/>
      <c r="B1191" s="45" t="s">
        <v>158</v>
      </c>
      <c r="C1191" s="45">
        <v>295</v>
      </c>
      <c r="D1191" s="45">
        <v>295</v>
      </c>
      <c r="E1191" s="45" t="s">
        <v>61</v>
      </c>
      <c r="F1191" s="45">
        <v>5032</v>
      </c>
      <c r="G1191" s="45">
        <v>819</v>
      </c>
      <c r="H1191" s="45">
        <v>4123</v>
      </c>
      <c r="I1191" s="45">
        <v>90</v>
      </c>
    </row>
    <row r="1192" spans="1:9" x14ac:dyDescent="0.2">
      <c r="A1192" s="45"/>
      <c r="B1192" s="45" t="s">
        <v>159</v>
      </c>
      <c r="C1192" s="45">
        <v>73</v>
      </c>
      <c r="D1192" s="45">
        <v>73</v>
      </c>
      <c r="E1192" s="45" t="s">
        <v>61</v>
      </c>
      <c r="F1192" s="45">
        <v>2424</v>
      </c>
      <c r="G1192" s="45">
        <v>396</v>
      </c>
      <c r="H1192" s="45">
        <v>1837</v>
      </c>
      <c r="I1192" s="45">
        <v>191</v>
      </c>
    </row>
    <row r="1193" spans="1:9" x14ac:dyDescent="0.2">
      <c r="A1193" s="45"/>
      <c r="B1193" s="45" t="s">
        <v>160</v>
      </c>
      <c r="C1193" s="45">
        <v>121</v>
      </c>
      <c r="D1193" s="45">
        <v>109</v>
      </c>
      <c r="E1193" s="45">
        <v>13</v>
      </c>
      <c r="F1193" s="45">
        <v>2329</v>
      </c>
      <c r="G1193" s="45">
        <v>365</v>
      </c>
      <c r="H1193" s="45">
        <v>1323</v>
      </c>
      <c r="I1193" s="45">
        <v>641</v>
      </c>
    </row>
    <row r="1194" spans="1:9" x14ac:dyDescent="0.2">
      <c r="A1194" s="45"/>
      <c r="B1194" s="45" t="s">
        <v>161</v>
      </c>
      <c r="C1194" s="45">
        <v>210</v>
      </c>
      <c r="D1194" s="45">
        <v>207</v>
      </c>
      <c r="E1194" s="45">
        <v>2</v>
      </c>
      <c r="F1194" s="45">
        <v>3698</v>
      </c>
      <c r="G1194" s="45">
        <v>743</v>
      </c>
      <c r="H1194" s="45">
        <v>1923</v>
      </c>
      <c r="I1194" s="45">
        <v>1032</v>
      </c>
    </row>
    <row r="1195" spans="1:9" x14ac:dyDescent="0.2">
      <c r="A1195" s="45"/>
      <c r="B1195" s="45" t="s">
        <v>162</v>
      </c>
      <c r="C1195" s="45">
        <v>264</v>
      </c>
      <c r="D1195" s="45">
        <v>264</v>
      </c>
      <c r="E1195" s="45" t="s">
        <v>61</v>
      </c>
      <c r="F1195" s="45">
        <v>3357</v>
      </c>
      <c r="G1195" s="45">
        <v>797</v>
      </c>
      <c r="H1195" s="45">
        <v>1925</v>
      </c>
      <c r="I1195" s="45">
        <v>636</v>
      </c>
    </row>
    <row r="1196" spans="1:9" x14ac:dyDescent="0.2">
      <c r="A1196" s="45"/>
      <c r="B1196" s="45" t="s">
        <v>163</v>
      </c>
      <c r="C1196" s="45">
        <v>291</v>
      </c>
      <c r="D1196" s="45">
        <v>291</v>
      </c>
      <c r="E1196" s="45" t="s">
        <v>61</v>
      </c>
      <c r="F1196" s="45">
        <v>3831</v>
      </c>
      <c r="G1196" s="45">
        <v>1051</v>
      </c>
      <c r="H1196" s="45">
        <v>2120</v>
      </c>
      <c r="I1196" s="45">
        <v>661</v>
      </c>
    </row>
    <row r="1197" spans="1:9" x14ac:dyDescent="0.2">
      <c r="A1197" s="45"/>
      <c r="B1197" s="45" t="s">
        <v>164</v>
      </c>
      <c r="C1197" s="45">
        <v>538</v>
      </c>
      <c r="D1197" s="45">
        <v>538</v>
      </c>
      <c r="E1197" s="45" t="s">
        <v>61</v>
      </c>
      <c r="F1197" s="45">
        <v>5300</v>
      </c>
      <c r="G1197" s="45">
        <v>1290</v>
      </c>
      <c r="H1197" s="45">
        <v>2983</v>
      </c>
      <c r="I1197" s="45">
        <v>1027</v>
      </c>
    </row>
    <row r="1198" spans="1:9" x14ac:dyDescent="0.2">
      <c r="A1198" s="45"/>
      <c r="B1198" s="45" t="s">
        <v>165</v>
      </c>
      <c r="C1198" s="45">
        <v>1083</v>
      </c>
      <c r="D1198" s="45">
        <v>1083</v>
      </c>
      <c r="E1198" s="45" t="s">
        <v>61</v>
      </c>
      <c r="F1198" s="45">
        <v>7777</v>
      </c>
      <c r="G1198" s="45">
        <v>2005</v>
      </c>
      <c r="H1198" s="45">
        <v>4594</v>
      </c>
      <c r="I1198" s="45">
        <v>1177</v>
      </c>
    </row>
    <row r="1199" spans="1:9" x14ac:dyDescent="0.2">
      <c r="A1199" s="45"/>
      <c r="B1199" s="45" t="s">
        <v>170</v>
      </c>
      <c r="C1199" s="45">
        <v>2561</v>
      </c>
      <c r="D1199" s="45">
        <v>2561</v>
      </c>
      <c r="E1199" s="45" t="s">
        <v>61</v>
      </c>
      <c r="F1199" s="45">
        <v>10611</v>
      </c>
      <c r="G1199" s="45">
        <v>2682</v>
      </c>
      <c r="H1199" s="45">
        <v>6422</v>
      </c>
      <c r="I1199" s="45">
        <v>1507</v>
      </c>
    </row>
    <row r="1200" spans="1:9" x14ac:dyDescent="0.2">
      <c r="A1200" s="45"/>
      <c r="B1200" s="45" t="s">
        <v>171</v>
      </c>
      <c r="C1200" s="45">
        <v>5702</v>
      </c>
      <c r="D1200" s="45">
        <v>5702</v>
      </c>
      <c r="E1200" s="45" t="s">
        <v>61</v>
      </c>
      <c r="F1200" s="45">
        <v>9217</v>
      </c>
      <c r="G1200" s="45">
        <v>2249</v>
      </c>
      <c r="H1200" s="45">
        <v>6301</v>
      </c>
      <c r="I1200" s="45">
        <v>668</v>
      </c>
    </row>
    <row r="1201" spans="1:9" x14ac:dyDescent="0.2">
      <c r="A1201" s="45"/>
      <c r="B1201" s="45" t="s">
        <v>166</v>
      </c>
      <c r="C1201" s="45">
        <v>2541</v>
      </c>
      <c r="D1201" s="45">
        <v>2541</v>
      </c>
      <c r="E1201" s="45" t="s">
        <v>61</v>
      </c>
      <c r="F1201" s="45">
        <v>9070</v>
      </c>
      <c r="G1201" s="45">
        <v>2294</v>
      </c>
      <c r="H1201" s="45">
        <v>5586</v>
      </c>
      <c r="I1201" s="45">
        <v>1190</v>
      </c>
    </row>
    <row r="1202" spans="1:9" x14ac:dyDescent="0.2">
      <c r="A1202" s="45"/>
      <c r="B1202" s="45" t="s">
        <v>167</v>
      </c>
      <c r="C1202" s="45">
        <v>2934</v>
      </c>
      <c r="D1202" s="45">
        <v>2934</v>
      </c>
      <c r="E1202" s="45" t="s">
        <v>61</v>
      </c>
      <c r="F1202" s="45">
        <v>9694</v>
      </c>
      <c r="G1202" s="45">
        <v>2392</v>
      </c>
      <c r="H1202" s="45">
        <v>6036</v>
      </c>
      <c r="I1202" s="45">
        <v>1267</v>
      </c>
    </row>
    <row r="1203" spans="1:9" x14ac:dyDescent="0.2">
      <c r="A1203" s="45"/>
      <c r="B1203" s="45" t="s">
        <v>172</v>
      </c>
      <c r="C1203" s="45">
        <v>3705</v>
      </c>
      <c r="D1203" s="45">
        <v>3705</v>
      </c>
      <c r="E1203" s="45" t="s">
        <v>61</v>
      </c>
      <c r="F1203" s="45">
        <v>10103</v>
      </c>
      <c r="G1203" s="45">
        <v>2524</v>
      </c>
      <c r="H1203" s="45">
        <v>6378</v>
      </c>
      <c r="I1203" s="45">
        <v>1201</v>
      </c>
    </row>
    <row r="1204" spans="1:9" x14ac:dyDescent="0.2">
      <c r="A1204" s="45" t="s">
        <v>124</v>
      </c>
      <c r="B1204" s="45"/>
      <c r="C1204" s="45"/>
      <c r="D1204" s="45"/>
      <c r="E1204" s="45"/>
      <c r="F1204" s="45"/>
      <c r="G1204" s="45"/>
      <c r="H1204" s="45"/>
      <c r="I1204" s="45"/>
    </row>
    <row r="1205" spans="1:9" x14ac:dyDescent="0.2">
      <c r="A1205" s="45" t="s">
        <v>6</v>
      </c>
      <c r="B1205" s="45" t="s">
        <v>6</v>
      </c>
      <c r="C1205" s="45">
        <v>932</v>
      </c>
      <c r="D1205" s="45">
        <v>926</v>
      </c>
      <c r="E1205" s="45">
        <v>6</v>
      </c>
      <c r="F1205" s="45">
        <v>5366</v>
      </c>
      <c r="G1205" s="45">
        <v>1149</v>
      </c>
      <c r="H1205" s="45">
        <v>3156</v>
      </c>
      <c r="I1205" s="45">
        <v>1061</v>
      </c>
    </row>
    <row r="1206" spans="1:9" x14ac:dyDescent="0.2">
      <c r="A1206" s="45"/>
      <c r="B1206" s="45" t="s">
        <v>158</v>
      </c>
      <c r="C1206" s="45">
        <v>295</v>
      </c>
      <c r="D1206" s="45">
        <v>295</v>
      </c>
      <c r="E1206" s="45" t="s">
        <v>61</v>
      </c>
      <c r="F1206" s="45">
        <v>3704</v>
      </c>
      <c r="G1206" s="45">
        <v>892</v>
      </c>
      <c r="H1206" s="45">
        <v>2473</v>
      </c>
      <c r="I1206" s="45">
        <v>340</v>
      </c>
    </row>
    <row r="1207" spans="1:9" x14ac:dyDescent="0.2">
      <c r="A1207" s="45"/>
      <c r="B1207" s="45" t="s">
        <v>159</v>
      </c>
      <c r="C1207" s="45">
        <v>72</v>
      </c>
      <c r="D1207" s="45">
        <v>72</v>
      </c>
      <c r="E1207" s="45" t="s">
        <v>61</v>
      </c>
      <c r="F1207" s="45">
        <v>3339</v>
      </c>
      <c r="G1207" s="45">
        <v>462</v>
      </c>
      <c r="H1207" s="45">
        <v>1932</v>
      </c>
      <c r="I1207" s="45">
        <v>945</v>
      </c>
    </row>
    <row r="1208" spans="1:9" x14ac:dyDescent="0.2">
      <c r="A1208" s="45"/>
      <c r="B1208" s="45" t="s">
        <v>160</v>
      </c>
      <c r="C1208" s="45">
        <v>127</v>
      </c>
      <c r="D1208" s="45">
        <v>123</v>
      </c>
      <c r="E1208" s="45">
        <v>4</v>
      </c>
      <c r="F1208" s="45">
        <v>2515</v>
      </c>
      <c r="G1208" s="45">
        <v>354</v>
      </c>
      <c r="H1208" s="45">
        <v>1601</v>
      </c>
      <c r="I1208" s="45">
        <v>560</v>
      </c>
    </row>
    <row r="1209" spans="1:9" x14ac:dyDescent="0.2">
      <c r="A1209" s="45"/>
      <c r="B1209" s="45" t="s">
        <v>161</v>
      </c>
      <c r="C1209" s="45">
        <v>189</v>
      </c>
      <c r="D1209" s="45">
        <v>182</v>
      </c>
      <c r="E1209" s="45">
        <v>7</v>
      </c>
      <c r="F1209" s="45">
        <v>2663</v>
      </c>
      <c r="G1209" s="45">
        <v>498</v>
      </c>
      <c r="H1209" s="45">
        <v>1571</v>
      </c>
      <c r="I1209" s="45">
        <v>594</v>
      </c>
    </row>
    <row r="1210" spans="1:9" x14ac:dyDescent="0.2">
      <c r="A1210" s="45"/>
      <c r="B1210" s="45" t="s">
        <v>162</v>
      </c>
      <c r="C1210" s="45">
        <v>248</v>
      </c>
      <c r="D1210" s="45">
        <v>246</v>
      </c>
      <c r="E1210" s="45">
        <v>2</v>
      </c>
      <c r="F1210" s="45">
        <v>2983</v>
      </c>
      <c r="G1210" s="45">
        <v>606</v>
      </c>
      <c r="H1210" s="45">
        <v>1534</v>
      </c>
      <c r="I1210" s="45">
        <v>843</v>
      </c>
    </row>
    <row r="1211" spans="1:9" x14ac:dyDescent="0.2">
      <c r="A1211" s="45"/>
      <c r="B1211" s="45" t="s">
        <v>163</v>
      </c>
      <c r="C1211" s="45">
        <v>387</v>
      </c>
      <c r="D1211" s="45">
        <v>386</v>
      </c>
      <c r="E1211" s="45">
        <v>1</v>
      </c>
      <c r="F1211" s="45">
        <v>3587</v>
      </c>
      <c r="G1211" s="45">
        <v>809</v>
      </c>
      <c r="H1211" s="45">
        <v>1969</v>
      </c>
      <c r="I1211" s="45">
        <v>809</v>
      </c>
    </row>
    <row r="1212" spans="1:9" x14ac:dyDescent="0.2">
      <c r="A1212" s="45"/>
      <c r="B1212" s="45" t="s">
        <v>164</v>
      </c>
      <c r="C1212" s="45">
        <v>717</v>
      </c>
      <c r="D1212" s="45">
        <v>716</v>
      </c>
      <c r="E1212" s="45">
        <v>1</v>
      </c>
      <c r="F1212" s="45">
        <v>5088</v>
      </c>
      <c r="G1212" s="45">
        <v>1177</v>
      </c>
      <c r="H1212" s="45">
        <v>2639</v>
      </c>
      <c r="I1212" s="45">
        <v>1273</v>
      </c>
    </row>
    <row r="1213" spans="1:9" x14ac:dyDescent="0.2">
      <c r="A1213" s="45"/>
      <c r="B1213" s="45" t="s">
        <v>165</v>
      </c>
      <c r="C1213" s="45">
        <v>1343</v>
      </c>
      <c r="D1213" s="45">
        <v>1339</v>
      </c>
      <c r="E1213" s="45">
        <v>4</v>
      </c>
      <c r="F1213" s="45">
        <v>8623</v>
      </c>
      <c r="G1213" s="45">
        <v>2009</v>
      </c>
      <c r="H1213" s="45">
        <v>5155</v>
      </c>
      <c r="I1213" s="45">
        <v>1459</v>
      </c>
    </row>
    <row r="1214" spans="1:9" x14ac:dyDescent="0.2">
      <c r="A1214" s="45"/>
      <c r="B1214" s="45" t="s">
        <v>170</v>
      </c>
      <c r="C1214" s="45">
        <v>2755</v>
      </c>
      <c r="D1214" s="45">
        <v>2737</v>
      </c>
      <c r="E1214" s="45">
        <v>18</v>
      </c>
      <c r="F1214" s="45">
        <v>12584</v>
      </c>
      <c r="G1214" s="45">
        <v>2819</v>
      </c>
      <c r="H1214" s="45">
        <v>7699</v>
      </c>
      <c r="I1214" s="45">
        <v>2066</v>
      </c>
    </row>
    <row r="1215" spans="1:9" x14ac:dyDescent="0.2">
      <c r="A1215" s="45"/>
      <c r="B1215" s="45" t="s">
        <v>171</v>
      </c>
      <c r="C1215" s="45">
        <v>5871</v>
      </c>
      <c r="D1215" s="45">
        <v>5819</v>
      </c>
      <c r="E1215" s="45">
        <v>53</v>
      </c>
      <c r="F1215" s="45">
        <v>10821</v>
      </c>
      <c r="G1215" s="45">
        <v>2289</v>
      </c>
      <c r="H1215" s="45">
        <v>6997</v>
      </c>
      <c r="I1215" s="45">
        <v>1535</v>
      </c>
    </row>
    <row r="1216" spans="1:9" x14ac:dyDescent="0.2">
      <c r="A1216" s="45"/>
      <c r="B1216" s="45" t="s">
        <v>166</v>
      </c>
      <c r="C1216" s="45">
        <v>2561</v>
      </c>
      <c r="D1216" s="45">
        <v>2544</v>
      </c>
      <c r="E1216" s="45">
        <v>17</v>
      </c>
      <c r="F1216" s="45">
        <v>10445</v>
      </c>
      <c r="G1216" s="45">
        <v>2356</v>
      </c>
      <c r="H1216" s="45">
        <v>6390</v>
      </c>
      <c r="I1216" s="45">
        <v>1699</v>
      </c>
    </row>
    <row r="1217" spans="1:9" x14ac:dyDescent="0.2">
      <c r="A1217" s="45"/>
      <c r="B1217" s="45" t="s">
        <v>167</v>
      </c>
      <c r="C1217" s="45">
        <v>2946</v>
      </c>
      <c r="D1217" s="45">
        <v>2926</v>
      </c>
      <c r="E1217" s="45">
        <v>20</v>
      </c>
      <c r="F1217" s="45">
        <v>11050</v>
      </c>
      <c r="G1217" s="45">
        <v>2520</v>
      </c>
      <c r="H1217" s="45">
        <v>6840</v>
      </c>
      <c r="I1217" s="45">
        <v>1689</v>
      </c>
    </row>
    <row r="1218" spans="1:9" x14ac:dyDescent="0.2">
      <c r="A1218" s="45"/>
      <c r="B1218" s="45" t="s">
        <v>172</v>
      </c>
      <c r="C1218" s="45">
        <v>3652</v>
      </c>
      <c r="D1218" s="45">
        <v>3624</v>
      </c>
      <c r="E1218" s="45">
        <v>28</v>
      </c>
      <c r="F1218" s="45">
        <v>12077</v>
      </c>
      <c r="G1218" s="45">
        <v>2667</v>
      </c>
      <c r="H1218" s="45">
        <v>7497</v>
      </c>
      <c r="I1218" s="45">
        <v>1914</v>
      </c>
    </row>
    <row r="1219" spans="1:9" x14ac:dyDescent="0.2">
      <c r="A1219" s="45" t="s">
        <v>29</v>
      </c>
      <c r="B1219" s="45" t="s">
        <v>6</v>
      </c>
      <c r="C1219" s="45">
        <v>887</v>
      </c>
      <c r="D1219" s="45">
        <v>884</v>
      </c>
      <c r="E1219" s="45">
        <v>3</v>
      </c>
      <c r="F1219" s="45">
        <v>4699</v>
      </c>
      <c r="G1219" s="45">
        <v>1125</v>
      </c>
      <c r="H1219" s="45">
        <v>2662</v>
      </c>
      <c r="I1219" s="45">
        <v>912</v>
      </c>
    </row>
    <row r="1220" spans="1:9" x14ac:dyDescent="0.2">
      <c r="A1220" s="45"/>
      <c r="B1220" s="45" t="s">
        <v>158</v>
      </c>
      <c r="C1220" s="45">
        <v>340</v>
      </c>
      <c r="D1220" s="45">
        <v>340</v>
      </c>
      <c r="E1220" s="45" t="s">
        <v>61</v>
      </c>
      <c r="F1220" s="45">
        <v>3885</v>
      </c>
      <c r="G1220" s="45">
        <v>971</v>
      </c>
      <c r="H1220" s="45">
        <v>2914</v>
      </c>
      <c r="I1220" s="45" t="s">
        <v>61</v>
      </c>
    </row>
    <row r="1221" spans="1:9" x14ac:dyDescent="0.2">
      <c r="A1221" s="45"/>
      <c r="B1221" s="45" t="s">
        <v>159</v>
      </c>
      <c r="C1221" s="45">
        <v>76</v>
      </c>
      <c r="D1221" s="45">
        <v>76</v>
      </c>
      <c r="E1221" s="45" t="s">
        <v>61</v>
      </c>
      <c r="F1221" s="45">
        <v>3671</v>
      </c>
      <c r="G1221" s="45">
        <v>525</v>
      </c>
      <c r="H1221" s="45">
        <v>2037</v>
      </c>
      <c r="I1221" s="45">
        <v>1109</v>
      </c>
    </row>
    <row r="1222" spans="1:9" x14ac:dyDescent="0.2">
      <c r="A1222" s="45"/>
      <c r="B1222" s="45" t="s">
        <v>160</v>
      </c>
      <c r="C1222" s="45">
        <v>121</v>
      </c>
      <c r="D1222" s="45">
        <v>121</v>
      </c>
      <c r="E1222" s="45" t="s">
        <v>61</v>
      </c>
      <c r="F1222" s="45">
        <v>1953</v>
      </c>
      <c r="G1222" s="45">
        <v>295</v>
      </c>
      <c r="H1222" s="45">
        <v>1357</v>
      </c>
      <c r="I1222" s="45">
        <v>301</v>
      </c>
    </row>
    <row r="1223" spans="1:9" x14ac:dyDescent="0.2">
      <c r="A1223" s="45"/>
      <c r="B1223" s="45" t="s">
        <v>161</v>
      </c>
      <c r="C1223" s="45">
        <v>139</v>
      </c>
      <c r="D1223" s="45">
        <v>136</v>
      </c>
      <c r="E1223" s="45">
        <v>2</v>
      </c>
      <c r="F1223" s="45">
        <v>2037</v>
      </c>
      <c r="G1223" s="45">
        <v>303</v>
      </c>
      <c r="H1223" s="45">
        <v>1217</v>
      </c>
      <c r="I1223" s="45">
        <v>517</v>
      </c>
    </row>
    <row r="1224" spans="1:9" x14ac:dyDescent="0.2">
      <c r="A1224" s="45"/>
      <c r="B1224" s="45" t="s">
        <v>162</v>
      </c>
      <c r="C1224" s="45">
        <v>242</v>
      </c>
      <c r="D1224" s="45">
        <v>242</v>
      </c>
      <c r="E1224" s="45" t="s">
        <v>61</v>
      </c>
      <c r="F1224" s="45">
        <v>2447</v>
      </c>
      <c r="G1224" s="45">
        <v>424</v>
      </c>
      <c r="H1224" s="45">
        <v>1366</v>
      </c>
      <c r="I1224" s="45">
        <v>658</v>
      </c>
    </row>
    <row r="1225" spans="1:9" x14ac:dyDescent="0.2">
      <c r="A1225" s="45"/>
      <c r="B1225" s="45" t="s">
        <v>163</v>
      </c>
      <c r="C1225" s="45">
        <v>458</v>
      </c>
      <c r="D1225" s="45">
        <v>456</v>
      </c>
      <c r="E1225" s="45">
        <v>2</v>
      </c>
      <c r="F1225" s="45">
        <v>3129</v>
      </c>
      <c r="G1225" s="45">
        <v>743</v>
      </c>
      <c r="H1225" s="45">
        <v>1749</v>
      </c>
      <c r="I1225" s="45">
        <v>637</v>
      </c>
    </row>
    <row r="1226" spans="1:9" x14ac:dyDescent="0.2">
      <c r="A1226" s="45"/>
      <c r="B1226" s="45" t="s">
        <v>164</v>
      </c>
      <c r="C1226" s="45">
        <v>840</v>
      </c>
      <c r="D1226" s="45">
        <v>838</v>
      </c>
      <c r="E1226" s="45">
        <v>2</v>
      </c>
      <c r="F1226" s="45">
        <v>4207</v>
      </c>
      <c r="G1226" s="45">
        <v>1204</v>
      </c>
      <c r="H1226" s="45">
        <v>2076</v>
      </c>
      <c r="I1226" s="45">
        <v>927</v>
      </c>
    </row>
    <row r="1227" spans="1:9" x14ac:dyDescent="0.2">
      <c r="A1227" s="45"/>
      <c r="B1227" s="45" t="s">
        <v>165</v>
      </c>
      <c r="C1227" s="45">
        <v>1578</v>
      </c>
      <c r="D1227" s="45">
        <v>1578</v>
      </c>
      <c r="E1227" s="45" t="s">
        <v>61</v>
      </c>
      <c r="F1227" s="45">
        <v>7950</v>
      </c>
      <c r="G1227" s="45">
        <v>2181</v>
      </c>
      <c r="H1227" s="45">
        <v>4314</v>
      </c>
      <c r="I1227" s="45">
        <v>1455</v>
      </c>
    </row>
    <row r="1228" spans="1:9" x14ac:dyDescent="0.2">
      <c r="A1228" s="45"/>
      <c r="B1228" s="45" t="s">
        <v>170</v>
      </c>
      <c r="C1228" s="45">
        <v>3019</v>
      </c>
      <c r="D1228" s="45">
        <v>3005</v>
      </c>
      <c r="E1228" s="45">
        <v>13</v>
      </c>
      <c r="F1228" s="45">
        <v>12216</v>
      </c>
      <c r="G1228" s="45">
        <v>3283</v>
      </c>
      <c r="H1228" s="45">
        <v>6928</v>
      </c>
      <c r="I1228" s="45">
        <v>2005</v>
      </c>
    </row>
    <row r="1229" spans="1:9" x14ac:dyDescent="0.2">
      <c r="A1229" s="45"/>
      <c r="B1229" s="45" t="s">
        <v>171</v>
      </c>
      <c r="C1229" s="45">
        <v>5565</v>
      </c>
      <c r="D1229" s="45">
        <v>5538</v>
      </c>
      <c r="E1229" s="45">
        <v>27</v>
      </c>
      <c r="F1229" s="45">
        <v>11558</v>
      </c>
      <c r="G1229" s="45">
        <v>2804</v>
      </c>
      <c r="H1229" s="45">
        <v>6896</v>
      </c>
      <c r="I1229" s="45">
        <v>1857</v>
      </c>
    </row>
    <row r="1230" spans="1:9" x14ac:dyDescent="0.2">
      <c r="A1230" s="45"/>
      <c r="B1230" s="45" t="s">
        <v>166</v>
      </c>
      <c r="C1230" s="45">
        <v>2559</v>
      </c>
      <c r="D1230" s="45">
        <v>2551</v>
      </c>
      <c r="E1230" s="45">
        <v>8</v>
      </c>
      <c r="F1230" s="45">
        <v>9944</v>
      </c>
      <c r="G1230" s="45">
        <v>2662</v>
      </c>
      <c r="H1230" s="45">
        <v>5577</v>
      </c>
      <c r="I1230" s="45">
        <v>1705</v>
      </c>
    </row>
    <row r="1231" spans="1:9" x14ac:dyDescent="0.2">
      <c r="A1231" s="45"/>
      <c r="B1231" s="45" t="s">
        <v>167</v>
      </c>
      <c r="C1231" s="45">
        <v>2932</v>
      </c>
      <c r="D1231" s="45">
        <v>2922</v>
      </c>
      <c r="E1231" s="45">
        <v>10</v>
      </c>
      <c r="F1231" s="45">
        <v>10638</v>
      </c>
      <c r="G1231" s="45">
        <v>2913</v>
      </c>
      <c r="H1231" s="45">
        <v>6037</v>
      </c>
      <c r="I1231" s="45">
        <v>1688</v>
      </c>
    </row>
    <row r="1232" spans="1:9" x14ac:dyDescent="0.2">
      <c r="A1232" s="45"/>
      <c r="B1232" s="45" t="s">
        <v>172</v>
      </c>
      <c r="C1232" s="45">
        <v>3603</v>
      </c>
      <c r="D1232" s="45">
        <v>3587</v>
      </c>
      <c r="E1232" s="45">
        <v>16</v>
      </c>
      <c r="F1232" s="45">
        <v>12065</v>
      </c>
      <c r="G1232" s="45">
        <v>3173</v>
      </c>
      <c r="H1232" s="45">
        <v>6921</v>
      </c>
      <c r="I1232" s="45">
        <v>1971</v>
      </c>
    </row>
    <row r="1233" spans="1:9" x14ac:dyDescent="0.2">
      <c r="A1233" s="45" t="s">
        <v>30</v>
      </c>
      <c r="B1233" s="45" t="s">
        <v>6</v>
      </c>
      <c r="C1233" s="45">
        <v>974</v>
      </c>
      <c r="D1233" s="45">
        <v>964</v>
      </c>
      <c r="E1233" s="45">
        <v>10</v>
      </c>
      <c r="F1233" s="45">
        <v>5980</v>
      </c>
      <c r="G1233" s="45">
        <v>1170</v>
      </c>
      <c r="H1233" s="45">
        <v>3611</v>
      </c>
      <c r="I1233" s="45">
        <v>1198</v>
      </c>
    </row>
    <row r="1234" spans="1:9" x14ac:dyDescent="0.2">
      <c r="A1234" s="45"/>
      <c r="B1234" s="45" t="s">
        <v>158</v>
      </c>
      <c r="C1234" s="45">
        <v>249</v>
      </c>
      <c r="D1234" s="45">
        <v>249</v>
      </c>
      <c r="E1234" s="45" t="s">
        <v>61</v>
      </c>
      <c r="F1234" s="45">
        <v>3515</v>
      </c>
      <c r="G1234" s="45">
        <v>808</v>
      </c>
      <c r="H1234" s="45">
        <v>2010</v>
      </c>
      <c r="I1234" s="45">
        <v>697</v>
      </c>
    </row>
    <row r="1235" spans="1:9" x14ac:dyDescent="0.2">
      <c r="A1235" s="45"/>
      <c r="B1235" s="45" t="s">
        <v>159</v>
      </c>
      <c r="C1235" s="45">
        <v>68</v>
      </c>
      <c r="D1235" s="45">
        <v>68</v>
      </c>
      <c r="E1235" s="45" t="s">
        <v>61</v>
      </c>
      <c r="F1235" s="45">
        <v>2991</v>
      </c>
      <c r="G1235" s="45">
        <v>395</v>
      </c>
      <c r="H1235" s="45">
        <v>1823</v>
      </c>
      <c r="I1235" s="45">
        <v>773</v>
      </c>
    </row>
    <row r="1236" spans="1:9" x14ac:dyDescent="0.2">
      <c r="A1236" s="45"/>
      <c r="B1236" s="45" t="s">
        <v>160</v>
      </c>
      <c r="C1236" s="45">
        <v>133</v>
      </c>
      <c r="D1236" s="45">
        <v>125</v>
      </c>
      <c r="E1236" s="45">
        <v>8</v>
      </c>
      <c r="F1236" s="45">
        <v>3083</v>
      </c>
      <c r="G1236" s="45">
        <v>414</v>
      </c>
      <c r="H1236" s="45">
        <v>1847</v>
      </c>
      <c r="I1236" s="45">
        <v>822</v>
      </c>
    </row>
    <row r="1237" spans="1:9" x14ac:dyDescent="0.2">
      <c r="A1237" s="45"/>
      <c r="B1237" s="45" t="s">
        <v>161</v>
      </c>
      <c r="C1237" s="45">
        <v>239</v>
      </c>
      <c r="D1237" s="45">
        <v>228</v>
      </c>
      <c r="E1237" s="45">
        <v>12</v>
      </c>
      <c r="F1237" s="45">
        <v>3280</v>
      </c>
      <c r="G1237" s="45">
        <v>691</v>
      </c>
      <c r="H1237" s="45">
        <v>1919</v>
      </c>
      <c r="I1237" s="45">
        <v>670</v>
      </c>
    </row>
    <row r="1238" spans="1:9" x14ac:dyDescent="0.2">
      <c r="A1238" s="45"/>
      <c r="B1238" s="45" t="s">
        <v>162</v>
      </c>
      <c r="C1238" s="45">
        <v>254</v>
      </c>
      <c r="D1238" s="45">
        <v>250</v>
      </c>
      <c r="E1238" s="45">
        <v>4</v>
      </c>
      <c r="F1238" s="45">
        <v>3507</v>
      </c>
      <c r="G1238" s="45">
        <v>783</v>
      </c>
      <c r="H1238" s="45">
        <v>1699</v>
      </c>
      <c r="I1238" s="45">
        <v>1024</v>
      </c>
    </row>
    <row r="1239" spans="1:9" x14ac:dyDescent="0.2">
      <c r="A1239" s="45"/>
      <c r="B1239" s="45" t="s">
        <v>163</v>
      </c>
      <c r="C1239" s="45">
        <v>318</v>
      </c>
      <c r="D1239" s="45">
        <v>318</v>
      </c>
      <c r="E1239" s="45" t="s">
        <v>61</v>
      </c>
      <c r="F1239" s="45">
        <v>4036</v>
      </c>
      <c r="G1239" s="45">
        <v>873</v>
      </c>
      <c r="H1239" s="45">
        <v>2185</v>
      </c>
      <c r="I1239" s="45">
        <v>978</v>
      </c>
    </row>
    <row r="1240" spans="1:9" x14ac:dyDescent="0.2">
      <c r="A1240" s="45"/>
      <c r="B1240" s="45" t="s">
        <v>164</v>
      </c>
      <c r="C1240" s="45">
        <v>598</v>
      </c>
      <c r="D1240" s="45">
        <v>598</v>
      </c>
      <c r="E1240" s="45" t="s">
        <v>61</v>
      </c>
      <c r="F1240" s="45">
        <v>5942</v>
      </c>
      <c r="G1240" s="45">
        <v>1150</v>
      </c>
      <c r="H1240" s="45">
        <v>3184</v>
      </c>
      <c r="I1240" s="45">
        <v>1609</v>
      </c>
    </row>
    <row r="1241" spans="1:9" x14ac:dyDescent="0.2">
      <c r="A1241" s="45"/>
      <c r="B1241" s="45" t="s">
        <v>165</v>
      </c>
      <c r="C1241" s="45">
        <v>1137</v>
      </c>
      <c r="D1241" s="45">
        <v>1129</v>
      </c>
      <c r="E1241" s="45">
        <v>8</v>
      </c>
      <c r="F1241" s="45">
        <v>9217</v>
      </c>
      <c r="G1241" s="45">
        <v>1858</v>
      </c>
      <c r="H1241" s="45">
        <v>5896</v>
      </c>
      <c r="I1241" s="45">
        <v>1462</v>
      </c>
    </row>
    <row r="1242" spans="1:9" x14ac:dyDescent="0.2">
      <c r="A1242" s="45"/>
      <c r="B1242" s="45" t="s">
        <v>170</v>
      </c>
      <c r="C1242" s="45">
        <v>2559</v>
      </c>
      <c r="D1242" s="45">
        <v>2537</v>
      </c>
      <c r="E1242" s="45">
        <v>22</v>
      </c>
      <c r="F1242" s="45">
        <v>12859</v>
      </c>
      <c r="G1242" s="45">
        <v>2473</v>
      </c>
      <c r="H1242" s="45">
        <v>8273</v>
      </c>
      <c r="I1242" s="45">
        <v>2112</v>
      </c>
    </row>
    <row r="1243" spans="1:9" x14ac:dyDescent="0.2">
      <c r="A1243" s="45"/>
      <c r="B1243" s="45" t="s">
        <v>171</v>
      </c>
      <c r="C1243" s="45">
        <v>6012</v>
      </c>
      <c r="D1243" s="45">
        <v>5947</v>
      </c>
      <c r="E1243" s="45">
        <v>65</v>
      </c>
      <c r="F1243" s="45">
        <v>10482</v>
      </c>
      <c r="G1243" s="45">
        <v>2052</v>
      </c>
      <c r="H1243" s="45">
        <v>7043</v>
      </c>
      <c r="I1243" s="45">
        <v>1387</v>
      </c>
    </row>
    <row r="1244" spans="1:9" x14ac:dyDescent="0.2">
      <c r="A1244" s="45"/>
      <c r="B1244" s="45" t="s">
        <v>166</v>
      </c>
      <c r="C1244" s="45">
        <v>2562</v>
      </c>
      <c r="D1244" s="45">
        <v>2539</v>
      </c>
      <c r="E1244" s="45">
        <v>24</v>
      </c>
      <c r="F1244" s="45">
        <v>10822</v>
      </c>
      <c r="G1244" s="45">
        <v>2126</v>
      </c>
      <c r="H1244" s="45">
        <v>7002</v>
      </c>
      <c r="I1244" s="45">
        <v>1694</v>
      </c>
    </row>
    <row r="1245" spans="1:9" x14ac:dyDescent="0.2">
      <c r="A1245" s="45"/>
      <c r="B1245" s="45" t="s">
        <v>167</v>
      </c>
      <c r="C1245" s="45">
        <v>2956</v>
      </c>
      <c r="D1245" s="45">
        <v>2929</v>
      </c>
      <c r="E1245" s="45">
        <v>27</v>
      </c>
      <c r="F1245" s="45">
        <v>11344</v>
      </c>
      <c r="G1245" s="45">
        <v>2239</v>
      </c>
      <c r="H1245" s="45">
        <v>7415</v>
      </c>
      <c r="I1245" s="45">
        <v>1690</v>
      </c>
    </row>
    <row r="1246" spans="1:9" x14ac:dyDescent="0.2">
      <c r="A1246" s="45"/>
      <c r="B1246" s="45" t="s">
        <v>172</v>
      </c>
      <c r="C1246" s="45">
        <v>3683</v>
      </c>
      <c r="D1246" s="45">
        <v>3648</v>
      </c>
      <c r="E1246" s="45">
        <v>36</v>
      </c>
      <c r="F1246" s="45">
        <v>12085</v>
      </c>
      <c r="G1246" s="45">
        <v>2336</v>
      </c>
      <c r="H1246" s="45">
        <v>7873</v>
      </c>
      <c r="I1246" s="45">
        <v>1876</v>
      </c>
    </row>
    <row r="1247" spans="1:9" x14ac:dyDescent="0.2">
      <c r="A1247" s="45" t="s">
        <v>125</v>
      </c>
      <c r="B1247" s="45"/>
      <c r="C1247" s="45"/>
      <c r="D1247" s="45"/>
      <c r="E1247" s="45"/>
      <c r="F1247" s="45"/>
      <c r="G1247" s="45"/>
      <c r="H1247" s="45"/>
      <c r="I1247" s="45"/>
    </row>
    <row r="1248" spans="1:9" x14ac:dyDescent="0.2">
      <c r="A1248" s="45" t="s">
        <v>6</v>
      </c>
      <c r="B1248" s="45" t="s">
        <v>6</v>
      </c>
      <c r="C1248" s="45">
        <v>994</v>
      </c>
      <c r="D1248" s="45">
        <v>980</v>
      </c>
      <c r="E1248" s="45">
        <v>14</v>
      </c>
      <c r="F1248" s="45">
        <v>6063</v>
      </c>
      <c r="G1248" s="45">
        <v>1198</v>
      </c>
      <c r="H1248" s="45">
        <v>3695</v>
      </c>
      <c r="I1248" s="45">
        <v>1170</v>
      </c>
    </row>
    <row r="1249" spans="1:9" x14ac:dyDescent="0.2">
      <c r="A1249" s="45"/>
      <c r="B1249" s="45" t="s">
        <v>158</v>
      </c>
      <c r="C1249" s="45">
        <v>244</v>
      </c>
      <c r="D1249" s="45">
        <v>244</v>
      </c>
      <c r="E1249" s="45" t="s">
        <v>61</v>
      </c>
      <c r="F1249" s="45">
        <v>7059</v>
      </c>
      <c r="G1249" s="45">
        <v>846</v>
      </c>
      <c r="H1249" s="45">
        <v>5693</v>
      </c>
      <c r="I1249" s="45">
        <v>520</v>
      </c>
    </row>
    <row r="1250" spans="1:9" x14ac:dyDescent="0.2">
      <c r="A1250" s="45"/>
      <c r="B1250" s="45" t="s">
        <v>159</v>
      </c>
      <c r="C1250" s="45">
        <v>59</v>
      </c>
      <c r="D1250" s="45">
        <v>59</v>
      </c>
      <c r="E1250" s="45" t="s">
        <v>61</v>
      </c>
      <c r="F1250" s="45">
        <v>4859</v>
      </c>
      <c r="G1250" s="45">
        <v>373</v>
      </c>
      <c r="H1250" s="45">
        <v>2942</v>
      </c>
      <c r="I1250" s="45">
        <v>1544</v>
      </c>
    </row>
    <row r="1251" spans="1:9" x14ac:dyDescent="0.2">
      <c r="A1251" s="45"/>
      <c r="B1251" s="45" t="s">
        <v>160</v>
      </c>
      <c r="C1251" s="45">
        <v>123</v>
      </c>
      <c r="D1251" s="45">
        <v>123</v>
      </c>
      <c r="E1251" s="45" t="s">
        <v>61</v>
      </c>
      <c r="F1251" s="45">
        <v>2326</v>
      </c>
      <c r="G1251" s="45">
        <v>362</v>
      </c>
      <c r="H1251" s="45">
        <v>1628</v>
      </c>
      <c r="I1251" s="45">
        <v>335</v>
      </c>
    </row>
    <row r="1252" spans="1:9" x14ac:dyDescent="0.2">
      <c r="A1252" s="45"/>
      <c r="B1252" s="45" t="s">
        <v>161</v>
      </c>
      <c r="C1252" s="45">
        <v>203</v>
      </c>
      <c r="D1252" s="45">
        <v>203</v>
      </c>
      <c r="E1252" s="45" t="s">
        <v>61</v>
      </c>
      <c r="F1252" s="45">
        <v>2953</v>
      </c>
      <c r="G1252" s="45">
        <v>493</v>
      </c>
      <c r="H1252" s="45">
        <v>1963</v>
      </c>
      <c r="I1252" s="45">
        <v>497</v>
      </c>
    </row>
    <row r="1253" spans="1:9" x14ac:dyDescent="0.2">
      <c r="A1253" s="45"/>
      <c r="B1253" s="45" t="s">
        <v>162</v>
      </c>
      <c r="C1253" s="45">
        <v>259</v>
      </c>
      <c r="D1253" s="45">
        <v>259</v>
      </c>
      <c r="E1253" s="45" t="s">
        <v>61</v>
      </c>
      <c r="F1253" s="45">
        <v>3257</v>
      </c>
      <c r="G1253" s="45">
        <v>615</v>
      </c>
      <c r="H1253" s="45">
        <v>2135</v>
      </c>
      <c r="I1253" s="45">
        <v>508</v>
      </c>
    </row>
    <row r="1254" spans="1:9" x14ac:dyDescent="0.2">
      <c r="A1254" s="45"/>
      <c r="B1254" s="45" t="s">
        <v>163</v>
      </c>
      <c r="C1254" s="45">
        <v>413</v>
      </c>
      <c r="D1254" s="45">
        <v>406</v>
      </c>
      <c r="E1254" s="45">
        <v>6</v>
      </c>
      <c r="F1254" s="45">
        <v>3837</v>
      </c>
      <c r="G1254" s="45">
        <v>854</v>
      </c>
      <c r="H1254" s="45">
        <v>2056</v>
      </c>
      <c r="I1254" s="45">
        <v>927</v>
      </c>
    </row>
    <row r="1255" spans="1:9" x14ac:dyDescent="0.2">
      <c r="A1255" s="45"/>
      <c r="B1255" s="45" t="s">
        <v>164</v>
      </c>
      <c r="C1255" s="45">
        <v>727</v>
      </c>
      <c r="D1255" s="45">
        <v>724</v>
      </c>
      <c r="E1255" s="45">
        <v>2</v>
      </c>
      <c r="F1255" s="45">
        <v>5570</v>
      </c>
      <c r="G1255" s="45">
        <v>1182</v>
      </c>
      <c r="H1255" s="45">
        <v>3155</v>
      </c>
      <c r="I1255" s="45">
        <v>1232</v>
      </c>
    </row>
    <row r="1256" spans="1:9" x14ac:dyDescent="0.2">
      <c r="A1256" s="45"/>
      <c r="B1256" s="45" t="s">
        <v>165</v>
      </c>
      <c r="C1256" s="45">
        <v>1367</v>
      </c>
      <c r="D1256" s="45">
        <v>1357</v>
      </c>
      <c r="E1256" s="45">
        <v>11</v>
      </c>
      <c r="F1256" s="45">
        <v>9375</v>
      </c>
      <c r="G1256" s="45">
        <v>2032</v>
      </c>
      <c r="H1256" s="45">
        <v>5471</v>
      </c>
      <c r="I1256" s="45">
        <v>1872</v>
      </c>
    </row>
    <row r="1257" spans="1:9" x14ac:dyDescent="0.2">
      <c r="A1257" s="45"/>
      <c r="B1257" s="45" t="s">
        <v>170</v>
      </c>
      <c r="C1257" s="45">
        <v>2837</v>
      </c>
      <c r="D1257" s="45">
        <v>2813</v>
      </c>
      <c r="E1257" s="45">
        <v>24</v>
      </c>
      <c r="F1257" s="45">
        <v>13091</v>
      </c>
      <c r="G1257" s="45">
        <v>2845</v>
      </c>
      <c r="H1257" s="45">
        <v>7910</v>
      </c>
      <c r="I1257" s="45">
        <v>2336</v>
      </c>
    </row>
    <row r="1258" spans="1:9" x14ac:dyDescent="0.2">
      <c r="A1258" s="45"/>
      <c r="B1258" s="45" t="s">
        <v>171</v>
      </c>
      <c r="C1258" s="45">
        <v>5733</v>
      </c>
      <c r="D1258" s="45">
        <v>5560</v>
      </c>
      <c r="E1258" s="45">
        <v>173</v>
      </c>
      <c r="F1258" s="45">
        <v>10782</v>
      </c>
      <c r="G1258" s="45">
        <v>2554</v>
      </c>
      <c r="H1258" s="45">
        <v>7069</v>
      </c>
      <c r="I1258" s="45">
        <v>1160</v>
      </c>
    </row>
    <row r="1259" spans="1:9" x14ac:dyDescent="0.2">
      <c r="A1259" s="45"/>
      <c r="B1259" s="45" t="s">
        <v>166</v>
      </c>
      <c r="C1259" s="45">
        <v>2613</v>
      </c>
      <c r="D1259" s="45">
        <v>2570</v>
      </c>
      <c r="E1259" s="45">
        <v>42</v>
      </c>
      <c r="F1259" s="45">
        <v>10917</v>
      </c>
      <c r="G1259" s="45">
        <v>2405</v>
      </c>
      <c r="H1259" s="45">
        <v>6596</v>
      </c>
      <c r="I1259" s="45">
        <v>1916</v>
      </c>
    </row>
    <row r="1260" spans="1:9" x14ac:dyDescent="0.2">
      <c r="A1260" s="45"/>
      <c r="B1260" s="45" t="s">
        <v>167</v>
      </c>
      <c r="C1260" s="45">
        <v>3044</v>
      </c>
      <c r="D1260" s="45">
        <v>2992</v>
      </c>
      <c r="E1260" s="45">
        <v>52</v>
      </c>
      <c r="F1260" s="45">
        <v>11613</v>
      </c>
      <c r="G1260" s="45">
        <v>2601</v>
      </c>
      <c r="H1260" s="45">
        <v>7039</v>
      </c>
      <c r="I1260" s="45">
        <v>1972</v>
      </c>
    </row>
    <row r="1261" spans="1:9" x14ac:dyDescent="0.2">
      <c r="A1261" s="45"/>
      <c r="B1261" s="45" t="s">
        <v>172</v>
      </c>
      <c r="C1261" s="45">
        <v>3768</v>
      </c>
      <c r="D1261" s="45">
        <v>3697</v>
      </c>
      <c r="E1261" s="45">
        <v>72</v>
      </c>
      <c r="F1261" s="45">
        <v>12349</v>
      </c>
      <c r="G1261" s="45">
        <v>2752</v>
      </c>
      <c r="H1261" s="45">
        <v>7639</v>
      </c>
      <c r="I1261" s="45">
        <v>1958</v>
      </c>
    </row>
    <row r="1262" spans="1:9" x14ac:dyDescent="0.2">
      <c r="A1262" s="45" t="s">
        <v>29</v>
      </c>
      <c r="B1262" s="45" t="s">
        <v>6</v>
      </c>
      <c r="C1262" s="45">
        <v>970</v>
      </c>
      <c r="D1262" s="45">
        <v>958</v>
      </c>
      <c r="E1262" s="45">
        <v>12</v>
      </c>
      <c r="F1262" s="45">
        <v>5398</v>
      </c>
      <c r="G1262" s="45">
        <v>1175</v>
      </c>
      <c r="H1262" s="45">
        <v>3147</v>
      </c>
      <c r="I1262" s="45">
        <v>1076</v>
      </c>
    </row>
    <row r="1263" spans="1:9" x14ac:dyDescent="0.2">
      <c r="A1263" s="45"/>
      <c r="B1263" s="45" t="s">
        <v>158</v>
      </c>
      <c r="C1263" s="45">
        <v>283</v>
      </c>
      <c r="D1263" s="45">
        <v>283</v>
      </c>
      <c r="E1263" s="45" t="s">
        <v>61</v>
      </c>
      <c r="F1263" s="45">
        <v>6801</v>
      </c>
      <c r="G1263" s="45">
        <v>834</v>
      </c>
      <c r="H1263" s="45">
        <v>5332</v>
      </c>
      <c r="I1263" s="45">
        <v>634</v>
      </c>
    </row>
    <row r="1264" spans="1:9" x14ac:dyDescent="0.2">
      <c r="A1264" s="45"/>
      <c r="B1264" s="45" t="s">
        <v>159</v>
      </c>
      <c r="C1264" s="45">
        <v>64</v>
      </c>
      <c r="D1264" s="45">
        <v>64</v>
      </c>
      <c r="E1264" s="45" t="s">
        <v>61</v>
      </c>
      <c r="F1264" s="45">
        <v>5287</v>
      </c>
      <c r="G1264" s="45">
        <v>374</v>
      </c>
      <c r="H1264" s="45">
        <v>3137</v>
      </c>
      <c r="I1264" s="45">
        <v>1776</v>
      </c>
    </row>
    <row r="1265" spans="1:9" x14ac:dyDescent="0.2">
      <c r="A1265" s="45"/>
      <c r="B1265" s="45" t="s">
        <v>160</v>
      </c>
      <c r="C1265" s="45">
        <v>120</v>
      </c>
      <c r="D1265" s="45">
        <v>120</v>
      </c>
      <c r="E1265" s="45" t="s">
        <v>61</v>
      </c>
      <c r="F1265" s="45">
        <v>2048</v>
      </c>
      <c r="G1265" s="45">
        <v>324</v>
      </c>
      <c r="H1265" s="45">
        <v>1467</v>
      </c>
      <c r="I1265" s="45">
        <v>257</v>
      </c>
    </row>
    <row r="1266" spans="1:9" x14ac:dyDescent="0.2">
      <c r="A1266" s="45"/>
      <c r="B1266" s="45" t="s">
        <v>161</v>
      </c>
      <c r="C1266" s="45">
        <v>161</v>
      </c>
      <c r="D1266" s="45">
        <v>161</v>
      </c>
      <c r="E1266" s="45" t="s">
        <v>61</v>
      </c>
      <c r="F1266" s="45">
        <v>1765</v>
      </c>
      <c r="G1266" s="45">
        <v>334</v>
      </c>
      <c r="H1266" s="45">
        <v>1233</v>
      </c>
      <c r="I1266" s="45">
        <v>198</v>
      </c>
    </row>
    <row r="1267" spans="1:9" x14ac:dyDescent="0.2">
      <c r="A1267" s="45"/>
      <c r="B1267" s="45" t="s">
        <v>162</v>
      </c>
      <c r="C1267" s="45">
        <v>269</v>
      </c>
      <c r="D1267" s="45">
        <v>269</v>
      </c>
      <c r="E1267" s="45" t="s">
        <v>61</v>
      </c>
      <c r="F1267" s="45">
        <v>2337</v>
      </c>
      <c r="G1267" s="45">
        <v>504</v>
      </c>
      <c r="H1267" s="45">
        <v>1595</v>
      </c>
      <c r="I1267" s="45">
        <v>238</v>
      </c>
    </row>
    <row r="1268" spans="1:9" x14ac:dyDescent="0.2">
      <c r="A1268" s="45"/>
      <c r="B1268" s="45" t="s">
        <v>163</v>
      </c>
      <c r="C1268" s="45">
        <v>484</v>
      </c>
      <c r="D1268" s="45">
        <v>471</v>
      </c>
      <c r="E1268" s="45">
        <v>13</v>
      </c>
      <c r="F1268" s="45">
        <v>3030</v>
      </c>
      <c r="G1268" s="45">
        <v>752</v>
      </c>
      <c r="H1268" s="45">
        <v>1697</v>
      </c>
      <c r="I1268" s="45">
        <v>581</v>
      </c>
    </row>
    <row r="1269" spans="1:9" x14ac:dyDescent="0.2">
      <c r="A1269" s="45"/>
      <c r="B1269" s="45" t="s">
        <v>164</v>
      </c>
      <c r="C1269" s="45">
        <v>942</v>
      </c>
      <c r="D1269" s="45">
        <v>937</v>
      </c>
      <c r="E1269" s="45">
        <v>5</v>
      </c>
      <c r="F1269" s="45">
        <v>5033</v>
      </c>
      <c r="G1269" s="45">
        <v>1180</v>
      </c>
      <c r="H1269" s="45">
        <v>2691</v>
      </c>
      <c r="I1269" s="45">
        <v>1161</v>
      </c>
    </row>
    <row r="1270" spans="1:9" x14ac:dyDescent="0.2">
      <c r="A1270" s="45"/>
      <c r="B1270" s="45" t="s">
        <v>165</v>
      </c>
      <c r="C1270" s="45">
        <v>1643</v>
      </c>
      <c r="D1270" s="45">
        <v>1624</v>
      </c>
      <c r="E1270" s="45">
        <v>18</v>
      </c>
      <c r="F1270" s="45">
        <v>8983</v>
      </c>
      <c r="G1270" s="45">
        <v>2284</v>
      </c>
      <c r="H1270" s="45">
        <v>4728</v>
      </c>
      <c r="I1270" s="45">
        <v>1971</v>
      </c>
    </row>
    <row r="1271" spans="1:9" x14ac:dyDescent="0.2">
      <c r="A1271" s="45"/>
      <c r="B1271" s="45" t="s">
        <v>170</v>
      </c>
      <c r="C1271" s="45">
        <v>3073</v>
      </c>
      <c r="D1271" s="45">
        <v>3038</v>
      </c>
      <c r="E1271" s="45">
        <v>35</v>
      </c>
      <c r="F1271" s="45">
        <v>13005</v>
      </c>
      <c r="G1271" s="45">
        <v>3247</v>
      </c>
      <c r="H1271" s="45">
        <v>7248</v>
      </c>
      <c r="I1271" s="45">
        <v>2511</v>
      </c>
    </row>
    <row r="1272" spans="1:9" x14ac:dyDescent="0.2">
      <c r="A1272" s="45"/>
      <c r="B1272" s="45" t="s">
        <v>171</v>
      </c>
      <c r="C1272" s="45">
        <v>5703</v>
      </c>
      <c r="D1272" s="45">
        <v>5603</v>
      </c>
      <c r="E1272" s="45">
        <v>100</v>
      </c>
      <c r="F1272" s="45">
        <v>12006</v>
      </c>
      <c r="G1272" s="45">
        <v>2935</v>
      </c>
      <c r="H1272" s="45">
        <v>7531</v>
      </c>
      <c r="I1272" s="45">
        <v>1540</v>
      </c>
    </row>
    <row r="1273" spans="1:9" x14ac:dyDescent="0.2">
      <c r="A1273" s="45"/>
      <c r="B1273" s="45" t="s">
        <v>166</v>
      </c>
      <c r="C1273" s="45">
        <v>2639</v>
      </c>
      <c r="D1273" s="45">
        <v>2605</v>
      </c>
      <c r="E1273" s="45">
        <v>34</v>
      </c>
      <c r="F1273" s="45">
        <v>10763</v>
      </c>
      <c r="G1273" s="45">
        <v>2701</v>
      </c>
      <c r="H1273" s="45">
        <v>5954</v>
      </c>
      <c r="I1273" s="45">
        <v>2108</v>
      </c>
    </row>
    <row r="1274" spans="1:9" x14ac:dyDescent="0.2">
      <c r="A1274" s="45"/>
      <c r="B1274" s="45" t="s">
        <v>167</v>
      </c>
      <c r="C1274" s="45">
        <v>3049</v>
      </c>
      <c r="D1274" s="45">
        <v>3010</v>
      </c>
      <c r="E1274" s="45">
        <v>39</v>
      </c>
      <c r="F1274" s="45">
        <v>11810</v>
      </c>
      <c r="G1274" s="45">
        <v>2976</v>
      </c>
      <c r="H1274" s="45">
        <v>6543</v>
      </c>
      <c r="I1274" s="45">
        <v>2291</v>
      </c>
    </row>
    <row r="1275" spans="1:9" x14ac:dyDescent="0.2">
      <c r="A1275" s="45"/>
      <c r="B1275" s="45" t="s">
        <v>172</v>
      </c>
      <c r="C1275" s="45">
        <v>3750</v>
      </c>
      <c r="D1275" s="45">
        <v>3699</v>
      </c>
      <c r="E1275" s="45">
        <v>51</v>
      </c>
      <c r="F1275" s="45">
        <v>12748</v>
      </c>
      <c r="G1275" s="45">
        <v>3166</v>
      </c>
      <c r="H1275" s="45">
        <v>7321</v>
      </c>
      <c r="I1275" s="45">
        <v>2261</v>
      </c>
    </row>
    <row r="1276" spans="1:9" x14ac:dyDescent="0.2">
      <c r="A1276" s="45" t="s">
        <v>30</v>
      </c>
      <c r="B1276" s="45" t="s">
        <v>6</v>
      </c>
      <c r="C1276" s="45">
        <v>1016</v>
      </c>
      <c r="D1276" s="45">
        <v>1001</v>
      </c>
      <c r="E1276" s="45">
        <v>16</v>
      </c>
      <c r="F1276" s="45">
        <v>6667</v>
      </c>
      <c r="G1276" s="45">
        <v>1219</v>
      </c>
      <c r="H1276" s="45">
        <v>4192</v>
      </c>
      <c r="I1276" s="45">
        <v>1256</v>
      </c>
    </row>
    <row r="1277" spans="1:9" x14ac:dyDescent="0.2">
      <c r="A1277" s="45"/>
      <c r="B1277" s="45" t="s">
        <v>158</v>
      </c>
      <c r="C1277" s="45">
        <v>203</v>
      </c>
      <c r="D1277" s="45">
        <v>203</v>
      </c>
      <c r="E1277" s="45" t="s">
        <v>61</v>
      </c>
      <c r="F1277" s="45">
        <v>7331</v>
      </c>
      <c r="G1277" s="45">
        <v>859</v>
      </c>
      <c r="H1277" s="45">
        <v>6072</v>
      </c>
      <c r="I1277" s="45">
        <v>400</v>
      </c>
    </row>
    <row r="1278" spans="1:9" x14ac:dyDescent="0.2">
      <c r="A1278" s="45"/>
      <c r="B1278" s="45" t="s">
        <v>159</v>
      </c>
      <c r="C1278" s="45">
        <v>53</v>
      </c>
      <c r="D1278" s="45">
        <v>53</v>
      </c>
      <c r="E1278" s="45" t="s">
        <v>61</v>
      </c>
      <c r="F1278" s="45">
        <v>4410</v>
      </c>
      <c r="G1278" s="45">
        <v>371</v>
      </c>
      <c r="H1278" s="45">
        <v>2738</v>
      </c>
      <c r="I1278" s="45">
        <v>1301</v>
      </c>
    </row>
    <row r="1279" spans="1:9" x14ac:dyDescent="0.2">
      <c r="A1279" s="45"/>
      <c r="B1279" s="45" t="s">
        <v>160</v>
      </c>
      <c r="C1279" s="45">
        <v>125</v>
      </c>
      <c r="D1279" s="45">
        <v>125</v>
      </c>
      <c r="E1279" s="45" t="s">
        <v>61</v>
      </c>
      <c r="F1279" s="45">
        <v>2604</v>
      </c>
      <c r="G1279" s="45">
        <v>401</v>
      </c>
      <c r="H1279" s="45">
        <v>1790</v>
      </c>
      <c r="I1279" s="45">
        <v>413</v>
      </c>
    </row>
    <row r="1280" spans="1:9" x14ac:dyDescent="0.2">
      <c r="A1280" s="45"/>
      <c r="B1280" s="45" t="s">
        <v>161</v>
      </c>
      <c r="C1280" s="45">
        <v>245</v>
      </c>
      <c r="D1280" s="45">
        <v>245</v>
      </c>
      <c r="E1280" s="45" t="s">
        <v>61</v>
      </c>
      <c r="F1280" s="45">
        <v>4138</v>
      </c>
      <c r="G1280" s="45">
        <v>651</v>
      </c>
      <c r="H1280" s="45">
        <v>2692</v>
      </c>
      <c r="I1280" s="45">
        <v>796</v>
      </c>
    </row>
    <row r="1281" spans="1:9" x14ac:dyDescent="0.2">
      <c r="A1281" s="45"/>
      <c r="B1281" s="45" t="s">
        <v>162</v>
      </c>
      <c r="C1281" s="45">
        <v>249</v>
      </c>
      <c r="D1281" s="45">
        <v>249</v>
      </c>
      <c r="E1281" s="45" t="s">
        <v>61</v>
      </c>
      <c r="F1281" s="45">
        <v>4145</v>
      </c>
      <c r="G1281" s="45">
        <v>722</v>
      </c>
      <c r="H1281" s="45">
        <v>2655</v>
      </c>
      <c r="I1281" s="45">
        <v>768</v>
      </c>
    </row>
    <row r="1282" spans="1:9" x14ac:dyDescent="0.2">
      <c r="A1282" s="45"/>
      <c r="B1282" s="45" t="s">
        <v>163</v>
      </c>
      <c r="C1282" s="45">
        <v>345</v>
      </c>
      <c r="D1282" s="45">
        <v>345</v>
      </c>
      <c r="E1282" s="45" t="s">
        <v>61</v>
      </c>
      <c r="F1282" s="45">
        <v>4607</v>
      </c>
      <c r="G1282" s="45">
        <v>951</v>
      </c>
      <c r="H1282" s="45">
        <v>2399</v>
      </c>
      <c r="I1282" s="45">
        <v>1257</v>
      </c>
    </row>
    <row r="1283" spans="1:9" x14ac:dyDescent="0.2">
      <c r="A1283" s="45"/>
      <c r="B1283" s="45" t="s">
        <v>164</v>
      </c>
      <c r="C1283" s="45">
        <v>527</v>
      </c>
      <c r="D1283" s="45">
        <v>527</v>
      </c>
      <c r="E1283" s="45" t="s">
        <v>61</v>
      </c>
      <c r="F1283" s="45">
        <v>6068</v>
      </c>
      <c r="G1283" s="45">
        <v>1184</v>
      </c>
      <c r="H1283" s="45">
        <v>3586</v>
      </c>
      <c r="I1283" s="45">
        <v>1298</v>
      </c>
    </row>
    <row r="1284" spans="1:9" x14ac:dyDescent="0.2">
      <c r="A1284" s="45"/>
      <c r="B1284" s="45" t="s">
        <v>165</v>
      </c>
      <c r="C1284" s="45">
        <v>1123</v>
      </c>
      <c r="D1284" s="45">
        <v>1118</v>
      </c>
      <c r="E1284" s="45">
        <v>4</v>
      </c>
      <c r="F1284" s="45">
        <v>9724</v>
      </c>
      <c r="G1284" s="45">
        <v>1808</v>
      </c>
      <c r="H1284" s="45">
        <v>6132</v>
      </c>
      <c r="I1284" s="45">
        <v>1784</v>
      </c>
    </row>
    <row r="1285" spans="1:9" x14ac:dyDescent="0.2">
      <c r="A1285" s="45"/>
      <c r="B1285" s="45" t="s">
        <v>170</v>
      </c>
      <c r="C1285" s="45">
        <v>2660</v>
      </c>
      <c r="D1285" s="45">
        <v>2645</v>
      </c>
      <c r="E1285" s="45">
        <v>16</v>
      </c>
      <c r="F1285" s="45">
        <v>13156</v>
      </c>
      <c r="G1285" s="45">
        <v>2544</v>
      </c>
      <c r="H1285" s="45">
        <v>8407</v>
      </c>
      <c r="I1285" s="45">
        <v>2205</v>
      </c>
    </row>
    <row r="1286" spans="1:9" x14ac:dyDescent="0.2">
      <c r="A1286" s="45"/>
      <c r="B1286" s="45" t="s">
        <v>171</v>
      </c>
      <c r="C1286" s="45">
        <v>5746</v>
      </c>
      <c r="D1286" s="45">
        <v>5540</v>
      </c>
      <c r="E1286" s="45">
        <v>206</v>
      </c>
      <c r="F1286" s="45">
        <v>10223</v>
      </c>
      <c r="G1286" s="45">
        <v>2380</v>
      </c>
      <c r="H1286" s="45">
        <v>6857</v>
      </c>
      <c r="I1286" s="45">
        <v>986</v>
      </c>
    </row>
    <row r="1287" spans="1:9" x14ac:dyDescent="0.2">
      <c r="A1287" s="45"/>
      <c r="B1287" s="45" t="s">
        <v>166</v>
      </c>
      <c r="C1287" s="45">
        <v>2593</v>
      </c>
      <c r="D1287" s="45">
        <v>2544</v>
      </c>
      <c r="E1287" s="45">
        <v>49</v>
      </c>
      <c r="F1287" s="45">
        <v>11034</v>
      </c>
      <c r="G1287" s="45">
        <v>2182</v>
      </c>
      <c r="H1287" s="45">
        <v>7079</v>
      </c>
      <c r="I1287" s="45">
        <v>1772</v>
      </c>
    </row>
    <row r="1288" spans="1:9" x14ac:dyDescent="0.2">
      <c r="A1288" s="45"/>
      <c r="B1288" s="45" t="s">
        <v>167</v>
      </c>
      <c r="C1288" s="45">
        <v>3040</v>
      </c>
      <c r="D1288" s="45">
        <v>2979</v>
      </c>
      <c r="E1288" s="45">
        <v>61</v>
      </c>
      <c r="F1288" s="45">
        <v>11472</v>
      </c>
      <c r="G1288" s="45">
        <v>2334</v>
      </c>
      <c r="H1288" s="45">
        <v>7393</v>
      </c>
      <c r="I1288" s="45">
        <v>1745</v>
      </c>
    </row>
    <row r="1289" spans="1:9" x14ac:dyDescent="0.2">
      <c r="A1289" s="45"/>
      <c r="B1289" s="45" t="s">
        <v>172</v>
      </c>
      <c r="C1289" s="45">
        <v>3780</v>
      </c>
      <c r="D1289" s="45">
        <v>3695</v>
      </c>
      <c r="E1289" s="45">
        <v>85</v>
      </c>
      <c r="F1289" s="45">
        <v>12092</v>
      </c>
      <c r="G1289" s="45">
        <v>2485</v>
      </c>
      <c r="H1289" s="45">
        <v>7844</v>
      </c>
      <c r="I1289" s="45">
        <v>1762</v>
      </c>
    </row>
    <row r="1290" spans="1:9" x14ac:dyDescent="0.2">
      <c r="A1290" s="45" t="s">
        <v>126</v>
      </c>
      <c r="B1290" s="45"/>
      <c r="C1290" s="45"/>
      <c r="D1290" s="45"/>
      <c r="E1290" s="45"/>
      <c r="F1290" s="45"/>
      <c r="G1290" s="45"/>
      <c r="H1290" s="45"/>
      <c r="I1290" s="45"/>
    </row>
    <row r="1291" spans="1:9" x14ac:dyDescent="0.2">
      <c r="A1291" s="45" t="s">
        <v>6</v>
      </c>
      <c r="B1291" s="45" t="s">
        <v>6</v>
      </c>
      <c r="C1291" s="45">
        <v>892</v>
      </c>
      <c r="D1291" s="45">
        <v>880</v>
      </c>
      <c r="E1291" s="45">
        <v>12</v>
      </c>
      <c r="F1291" s="45">
        <v>5223</v>
      </c>
      <c r="G1291" s="45">
        <v>1376</v>
      </c>
      <c r="H1291" s="45">
        <v>2870</v>
      </c>
      <c r="I1291" s="45">
        <v>978</v>
      </c>
    </row>
    <row r="1292" spans="1:9" x14ac:dyDescent="0.2">
      <c r="A1292" s="45"/>
      <c r="B1292" s="45" t="s">
        <v>158</v>
      </c>
      <c r="C1292" s="45">
        <v>213</v>
      </c>
      <c r="D1292" s="45">
        <v>187</v>
      </c>
      <c r="E1292" s="45">
        <v>26</v>
      </c>
      <c r="F1292" s="45">
        <v>5928</v>
      </c>
      <c r="G1292" s="45">
        <v>1277</v>
      </c>
      <c r="H1292" s="45">
        <v>4598</v>
      </c>
      <c r="I1292" s="45">
        <v>52</v>
      </c>
    </row>
    <row r="1293" spans="1:9" x14ac:dyDescent="0.2">
      <c r="A1293" s="45"/>
      <c r="B1293" s="45" t="s">
        <v>159</v>
      </c>
      <c r="C1293" s="45">
        <v>60</v>
      </c>
      <c r="D1293" s="45">
        <v>60</v>
      </c>
      <c r="E1293" s="45" t="s">
        <v>61</v>
      </c>
      <c r="F1293" s="45">
        <v>3542</v>
      </c>
      <c r="G1293" s="45">
        <v>651</v>
      </c>
      <c r="H1293" s="45">
        <v>1943</v>
      </c>
      <c r="I1293" s="45">
        <v>948</v>
      </c>
    </row>
    <row r="1294" spans="1:9" x14ac:dyDescent="0.2">
      <c r="A1294" s="45"/>
      <c r="B1294" s="45" t="s">
        <v>160</v>
      </c>
      <c r="C1294" s="45">
        <v>138</v>
      </c>
      <c r="D1294" s="45">
        <v>132</v>
      </c>
      <c r="E1294" s="45">
        <v>7</v>
      </c>
      <c r="F1294" s="45">
        <v>2171</v>
      </c>
      <c r="G1294" s="45">
        <v>305</v>
      </c>
      <c r="H1294" s="45">
        <v>1250</v>
      </c>
      <c r="I1294" s="45">
        <v>616</v>
      </c>
    </row>
    <row r="1295" spans="1:9" x14ac:dyDescent="0.2">
      <c r="A1295" s="45"/>
      <c r="B1295" s="45" t="s">
        <v>161</v>
      </c>
      <c r="C1295" s="45">
        <v>293</v>
      </c>
      <c r="D1295" s="45">
        <v>250</v>
      </c>
      <c r="E1295" s="45">
        <v>43</v>
      </c>
      <c r="F1295" s="45">
        <v>2600</v>
      </c>
      <c r="G1295" s="45">
        <v>515</v>
      </c>
      <c r="H1295" s="45">
        <v>1746</v>
      </c>
      <c r="I1295" s="45">
        <v>338</v>
      </c>
    </row>
    <row r="1296" spans="1:9" x14ac:dyDescent="0.2">
      <c r="A1296" s="45"/>
      <c r="B1296" s="45" t="s">
        <v>162</v>
      </c>
      <c r="C1296" s="45">
        <v>286</v>
      </c>
      <c r="D1296" s="45">
        <v>278</v>
      </c>
      <c r="E1296" s="45">
        <v>8</v>
      </c>
      <c r="F1296" s="45">
        <v>2857</v>
      </c>
      <c r="G1296" s="45">
        <v>630</v>
      </c>
      <c r="H1296" s="45">
        <v>1592</v>
      </c>
      <c r="I1296" s="45">
        <v>635</v>
      </c>
    </row>
    <row r="1297" spans="1:9" x14ac:dyDescent="0.2">
      <c r="A1297" s="45"/>
      <c r="B1297" s="45" t="s">
        <v>163</v>
      </c>
      <c r="C1297" s="45">
        <v>416</v>
      </c>
      <c r="D1297" s="45">
        <v>416</v>
      </c>
      <c r="E1297" s="45" t="s">
        <v>61</v>
      </c>
      <c r="F1297" s="45">
        <v>3390</v>
      </c>
      <c r="G1297" s="45">
        <v>863</v>
      </c>
      <c r="H1297" s="45">
        <v>1848</v>
      </c>
      <c r="I1297" s="45">
        <v>679</v>
      </c>
    </row>
    <row r="1298" spans="1:9" x14ac:dyDescent="0.2">
      <c r="A1298" s="45"/>
      <c r="B1298" s="45" t="s">
        <v>164</v>
      </c>
      <c r="C1298" s="45">
        <v>660</v>
      </c>
      <c r="D1298" s="45">
        <v>660</v>
      </c>
      <c r="E1298" s="45" t="s">
        <v>61</v>
      </c>
      <c r="F1298" s="45">
        <v>5198</v>
      </c>
      <c r="G1298" s="45">
        <v>1274</v>
      </c>
      <c r="H1298" s="45">
        <v>2525</v>
      </c>
      <c r="I1298" s="45">
        <v>1398</v>
      </c>
    </row>
    <row r="1299" spans="1:9" x14ac:dyDescent="0.2">
      <c r="A1299" s="45"/>
      <c r="B1299" s="45" t="s">
        <v>165</v>
      </c>
      <c r="C1299" s="45">
        <v>1067</v>
      </c>
      <c r="D1299" s="45">
        <v>1066</v>
      </c>
      <c r="E1299" s="45">
        <v>1</v>
      </c>
      <c r="F1299" s="45">
        <v>7835</v>
      </c>
      <c r="G1299" s="45">
        <v>2183</v>
      </c>
      <c r="H1299" s="45">
        <v>4214</v>
      </c>
      <c r="I1299" s="45">
        <v>1437</v>
      </c>
    </row>
    <row r="1300" spans="1:9" x14ac:dyDescent="0.2">
      <c r="A1300" s="45"/>
      <c r="B1300" s="45" t="s">
        <v>170</v>
      </c>
      <c r="C1300" s="45">
        <v>2307</v>
      </c>
      <c r="D1300" s="45">
        <v>2299</v>
      </c>
      <c r="E1300" s="45">
        <v>8</v>
      </c>
      <c r="F1300" s="45">
        <v>9994</v>
      </c>
      <c r="G1300" s="45">
        <v>3198</v>
      </c>
      <c r="H1300" s="45">
        <v>5187</v>
      </c>
      <c r="I1300" s="45">
        <v>1609</v>
      </c>
    </row>
    <row r="1301" spans="1:9" x14ac:dyDescent="0.2">
      <c r="A1301" s="45"/>
      <c r="B1301" s="45" t="s">
        <v>171</v>
      </c>
      <c r="C1301" s="45">
        <v>4725</v>
      </c>
      <c r="D1301" s="45">
        <v>4634</v>
      </c>
      <c r="E1301" s="45">
        <v>91</v>
      </c>
      <c r="F1301" s="45">
        <v>9735</v>
      </c>
      <c r="G1301" s="45">
        <v>2989</v>
      </c>
      <c r="H1301" s="45">
        <v>5547</v>
      </c>
      <c r="I1301" s="45">
        <v>1199</v>
      </c>
    </row>
    <row r="1302" spans="1:9" x14ac:dyDescent="0.2">
      <c r="A1302" s="45"/>
      <c r="B1302" s="45" t="s">
        <v>166</v>
      </c>
      <c r="C1302" s="45">
        <v>2098</v>
      </c>
      <c r="D1302" s="45">
        <v>2080</v>
      </c>
      <c r="E1302" s="45">
        <v>18</v>
      </c>
      <c r="F1302" s="45">
        <v>8911</v>
      </c>
      <c r="G1302" s="45">
        <v>2675</v>
      </c>
      <c r="H1302" s="45">
        <v>4776</v>
      </c>
      <c r="I1302" s="45">
        <v>1460</v>
      </c>
    </row>
    <row r="1303" spans="1:9" x14ac:dyDescent="0.2">
      <c r="A1303" s="45"/>
      <c r="B1303" s="45" t="s">
        <v>167</v>
      </c>
      <c r="C1303" s="45">
        <v>2435</v>
      </c>
      <c r="D1303" s="45">
        <v>2412</v>
      </c>
      <c r="E1303" s="45">
        <v>23</v>
      </c>
      <c r="F1303" s="45">
        <v>9472</v>
      </c>
      <c r="G1303" s="45">
        <v>2905</v>
      </c>
      <c r="H1303" s="45">
        <v>5057</v>
      </c>
      <c r="I1303" s="45">
        <v>1510</v>
      </c>
    </row>
    <row r="1304" spans="1:9" x14ac:dyDescent="0.2">
      <c r="A1304" s="45"/>
      <c r="B1304" s="45" t="s">
        <v>172</v>
      </c>
      <c r="C1304" s="45">
        <v>3057</v>
      </c>
      <c r="D1304" s="45">
        <v>3024</v>
      </c>
      <c r="E1304" s="45">
        <v>34</v>
      </c>
      <c r="F1304" s="45">
        <v>9914</v>
      </c>
      <c r="G1304" s="45">
        <v>3133</v>
      </c>
      <c r="H1304" s="45">
        <v>5298</v>
      </c>
      <c r="I1304" s="45">
        <v>1482</v>
      </c>
    </row>
    <row r="1305" spans="1:9" x14ac:dyDescent="0.2">
      <c r="A1305" s="45" t="s">
        <v>29</v>
      </c>
      <c r="B1305" s="45" t="s">
        <v>6</v>
      </c>
      <c r="C1305" s="45">
        <v>863</v>
      </c>
      <c r="D1305" s="45">
        <v>859</v>
      </c>
      <c r="E1305" s="45">
        <v>3</v>
      </c>
      <c r="F1305" s="45">
        <v>4906</v>
      </c>
      <c r="G1305" s="45">
        <v>1396</v>
      </c>
      <c r="H1305" s="45">
        <v>2565</v>
      </c>
      <c r="I1305" s="45">
        <v>945</v>
      </c>
    </row>
    <row r="1306" spans="1:9" x14ac:dyDescent="0.2">
      <c r="A1306" s="45"/>
      <c r="B1306" s="45" t="s">
        <v>158</v>
      </c>
      <c r="C1306" s="45">
        <v>242</v>
      </c>
      <c r="D1306" s="45">
        <v>229</v>
      </c>
      <c r="E1306" s="45">
        <v>13</v>
      </c>
      <c r="F1306" s="45">
        <v>6636</v>
      </c>
      <c r="G1306" s="45">
        <v>1500</v>
      </c>
      <c r="H1306" s="45">
        <v>5136</v>
      </c>
      <c r="I1306" s="45" t="s">
        <v>61</v>
      </c>
    </row>
    <row r="1307" spans="1:9" x14ac:dyDescent="0.2">
      <c r="A1307" s="45"/>
      <c r="B1307" s="45" t="s">
        <v>159</v>
      </c>
      <c r="C1307" s="45">
        <v>67</v>
      </c>
      <c r="D1307" s="45">
        <v>67</v>
      </c>
      <c r="E1307" s="45" t="s">
        <v>61</v>
      </c>
      <c r="F1307" s="45">
        <v>3649</v>
      </c>
      <c r="G1307" s="45">
        <v>801</v>
      </c>
      <c r="H1307" s="45">
        <v>1939</v>
      </c>
      <c r="I1307" s="45">
        <v>909</v>
      </c>
    </row>
    <row r="1308" spans="1:9" x14ac:dyDescent="0.2">
      <c r="A1308" s="45"/>
      <c r="B1308" s="45" t="s">
        <v>160</v>
      </c>
      <c r="C1308" s="45">
        <v>143</v>
      </c>
      <c r="D1308" s="45">
        <v>143</v>
      </c>
      <c r="E1308" s="45" t="s">
        <v>61</v>
      </c>
      <c r="F1308" s="45">
        <v>2001</v>
      </c>
      <c r="G1308" s="45">
        <v>301</v>
      </c>
      <c r="H1308" s="45">
        <v>1226</v>
      </c>
      <c r="I1308" s="45">
        <v>474</v>
      </c>
    </row>
    <row r="1309" spans="1:9" x14ac:dyDescent="0.2">
      <c r="A1309" s="45"/>
      <c r="B1309" s="45" t="s">
        <v>161</v>
      </c>
      <c r="C1309" s="45">
        <v>202</v>
      </c>
      <c r="D1309" s="45">
        <v>202</v>
      </c>
      <c r="E1309" s="45" t="s">
        <v>61</v>
      </c>
      <c r="F1309" s="45">
        <v>1652</v>
      </c>
      <c r="G1309" s="45">
        <v>323</v>
      </c>
      <c r="H1309" s="45">
        <v>1038</v>
      </c>
      <c r="I1309" s="45">
        <v>292</v>
      </c>
    </row>
    <row r="1310" spans="1:9" x14ac:dyDescent="0.2">
      <c r="A1310" s="45"/>
      <c r="B1310" s="45" t="s">
        <v>162</v>
      </c>
      <c r="C1310" s="45">
        <v>303</v>
      </c>
      <c r="D1310" s="45">
        <v>303</v>
      </c>
      <c r="E1310" s="45" t="s">
        <v>61</v>
      </c>
      <c r="F1310" s="45">
        <v>2162</v>
      </c>
      <c r="G1310" s="45">
        <v>515</v>
      </c>
      <c r="H1310" s="45">
        <v>1103</v>
      </c>
      <c r="I1310" s="45">
        <v>544</v>
      </c>
    </row>
    <row r="1311" spans="1:9" x14ac:dyDescent="0.2">
      <c r="A1311" s="45"/>
      <c r="B1311" s="45" t="s">
        <v>163</v>
      </c>
      <c r="C1311" s="45">
        <v>521</v>
      </c>
      <c r="D1311" s="45">
        <v>521</v>
      </c>
      <c r="E1311" s="45" t="s">
        <v>61</v>
      </c>
      <c r="F1311" s="45">
        <v>2809</v>
      </c>
      <c r="G1311" s="45">
        <v>736</v>
      </c>
      <c r="H1311" s="45">
        <v>1490</v>
      </c>
      <c r="I1311" s="45">
        <v>583</v>
      </c>
    </row>
    <row r="1312" spans="1:9" x14ac:dyDescent="0.2">
      <c r="A1312" s="45"/>
      <c r="B1312" s="45" t="s">
        <v>164</v>
      </c>
      <c r="C1312" s="45">
        <v>763</v>
      </c>
      <c r="D1312" s="45">
        <v>763</v>
      </c>
      <c r="E1312" s="45" t="s">
        <v>61</v>
      </c>
      <c r="F1312" s="45">
        <v>5075</v>
      </c>
      <c r="G1312" s="45">
        <v>1391</v>
      </c>
      <c r="H1312" s="45">
        <v>2226</v>
      </c>
      <c r="I1312" s="45">
        <v>1458</v>
      </c>
    </row>
    <row r="1313" spans="1:9" x14ac:dyDescent="0.2">
      <c r="A1313" s="45"/>
      <c r="B1313" s="45" t="s">
        <v>165</v>
      </c>
      <c r="C1313" s="45">
        <v>1189</v>
      </c>
      <c r="D1313" s="45">
        <v>1186</v>
      </c>
      <c r="E1313" s="45">
        <v>3</v>
      </c>
      <c r="F1313" s="45">
        <v>7724</v>
      </c>
      <c r="G1313" s="45">
        <v>2301</v>
      </c>
      <c r="H1313" s="45">
        <v>4096</v>
      </c>
      <c r="I1313" s="45">
        <v>1327</v>
      </c>
    </row>
    <row r="1314" spans="1:9" x14ac:dyDescent="0.2">
      <c r="A1314" s="45"/>
      <c r="B1314" s="45" t="s">
        <v>170</v>
      </c>
      <c r="C1314" s="45">
        <v>2439</v>
      </c>
      <c r="D1314" s="45">
        <v>2422</v>
      </c>
      <c r="E1314" s="45">
        <v>17</v>
      </c>
      <c r="F1314" s="45">
        <v>10686</v>
      </c>
      <c r="G1314" s="45">
        <v>3674</v>
      </c>
      <c r="H1314" s="45">
        <v>5161</v>
      </c>
      <c r="I1314" s="45">
        <v>1851</v>
      </c>
    </row>
    <row r="1315" spans="1:9" x14ac:dyDescent="0.2">
      <c r="A1315" s="45"/>
      <c r="B1315" s="45" t="s">
        <v>171</v>
      </c>
      <c r="C1315" s="45">
        <v>4777</v>
      </c>
      <c r="D1315" s="45">
        <v>4764</v>
      </c>
      <c r="E1315" s="45">
        <v>13</v>
      </c>
      <c r="F1315" s="45">
        <v>10685</v>
      </c>
      <c r="G1315" s="45">
        <v>3631</v>
      </c>
      <c r="H1315" s="45">
        <v>5378</v>
      </c>
      <c r="I1315" s="45">
        <v>1676</v>
      </c>
    </row>
    <row r="1316" spans="1:9" x14ac:dyDescent="0.2">
      <c r="A1316" s="45"/>
      <c r="B1316" s="45" t="s">
        <v>166</v>
      </c>
      <c r="C1316" s="45">
        <v>2075</v>
      </c>
      <c r="D1316" s="45">
        <v>2066</v>
      </c>
      <c r="E1316" s="45">
        <v>10</v>
      </c>
      <c r="F1316" s="45">
        <v>9160</v>
      </c>
      <c r="G1316" s="45">
        <v>2962</v>
      </c>
      <c r="H1316" s="45">
        <v>4638</v>
      </c>
      <c r="I1316" s="45">
        <v>1560</v>
      </c>
    </row>
    <row r="1317" spans="1:9" x14ac:dyDescent="0.2">
      <c r="A1317" s="45"/>
      <c r="B1317" s="45" t="s">
        <v>167</v>
      </c>
      <c r="C1317" s="45">
        <v>2396</v>
      </c>
      <c r="D1317" s="45">
        <v>2384</v>
      </c>
      <c r="E1317" s="45">
        <v>13</v>
      </c>
      <c r="F1317" s="45">
        <v>9955</v>
      </c>
      <c r="G1317" s="45">
        <v>3285</v>
      </c>
      <c r="H1317" s="45">
        <v>5010</v>
      </c>
      <c r="I1317" s="45">
        <v>1660</v>
      </c>
    </row>
    <row r="1318" spans="1:9" x14ac:dyDescent="0.2">
      <c r="A1318" s="45"/>
      <c r="B1318" s="45" t="s">
        <v>172</v>
      </c>
      <c r="C1318" s="45">
        <v>3017</v>
      </c>
      <c r="D1318" s="45">
        <v>3001</v>
      </c>
      <c r="E1318" s="45">
        <v>16</v>
      </c>
      <c r="F1318" s="45">
        <v>10686</v>
      </c>
      <c r="G1318" s="45">
        <v>3663</v>
      </c>
      <c r="H1318" s="45">
        <v>5214</v>
      </c>
      <c r="I1318" s="45">
        <v>1808</v>
      </c>
    </row>
    <row r="1319" spans="1:9" x14ac:dyDescent="0.2">
      <c r="A1319" s="45" t="s">
        <v>30</v>
      </c>
      <c r="B1319" s="45" t="s">
        <v>6</v>
      </c>
      <c r="C1319" s="45">
        <v>917</v>
      </c>
      <c r="D1319" s="45">
        <v>898</v>
      </c>
      <c r="E1319" s="45">
        <v>20</v>
      </c>
      <c r="F1319" s="45">
        <v>5506</v>
      </c>
      <c r="G1319" s="45">
        <v>1358</v>
      </c>
      <c r="H1319" s="45">
        <v>3141</v>
      </c>
      <c r="I1319" s="45">
        <v>1007</v>
      </c>
    </row>
    <row r="1320" spans="1:9" x14ac:dyDescent="0.2">
      <c r="A1320" s="45"/>
      <c r="B1320" s="45" t="s">
        <v>158</v>
      </c>
      <c r="C1320" s="45">
        <v>182</v>
      </c>
      <c r="D1320" s="45">
        <v>142</v>
      </c>
      <c r="E1320" s="45">
        <v>40</v>
      </c>
      <c r="F1320" s="45">
        <v>5185</v>
      </c>
      <c r="G1320" s="45">
        <v>1044</v>
      </c>
      <c r="H1320" s="45">
        <v>4034</v>
      </c>
      <c r="I1320" s="45">
        <v>108</v>
      </c>
    </row>
    <row r="1321" spans="1:9" x14ac:dyDescent="0.2">
      <c r="A1321" s="45"/>
      <c r="B1321" s="45" t="s">
        <v>159</v>
      </c>
      <c r="C1321" s="45">
        <v>52</v>
      </c>
      <c r="D1321" s="45">
        <v>52</v>
      </c>
      <c r="E1321" s="45" t="s">
        <v>61</v>
      </c>
      <c r="F1321" s="45">
        <v>3431</v>
      </c>
      <c r="G1321" s="45">
        <v>495</v>
      </c>
      <c r="H1321" s="45">
        <v>1948</v>
      </c>
      <c r="I1321" s="45">
        <v>988</v>
      </c>
    </row>
    <row r="1322" spans="1:9" x14ac:dyDescent="0.2">
      <c r="A1322" s="45"/>
      <c r="B1322" s="45" t="s">
        <v>160</v>
      </c>
      <c r="C1322" s="45">
        <v>133</v>
      </c>
      <c r="D1322" s="45">
        <v>120</v>
      </c>
      <c r="E1322" s="45">
        <v>14</v>
      </c>
      <c r="F1322" s="45">
        <v>2342</v>
      </c>
      <c r="G1322" s="45">
        <v>308</v>
      </c>
      <c r="H1322" s="45">
        <v>1274</v>
      </c>
      <c r="I1322" s="45">
        <v>760</v>
      </c>
    </row>
    <row r="1323" spans="1:9" x14ac:dyDescent="0.2">
      <c r="A1323" s="45"/>
      <c r="B1323" s="45" t="s">
        <v>161</v>
      </c>
      <c r="C1323" s="45">
        <v>380</v>
      </c>
      <c r="D1323" s="45">
        <v>296</v>
      </c>
      <c r="E1323" s="45">
        <v>84</v>
      </c>
      <c r="F1323" s="45">
        <v>3500</v>
      </c>
      <c r="G1323" s="45">
        <v>698</v>
      </c>
      <c r="H1323" s="45">
        <v>2419</v>
      </c>
      <c r="I1323" s="45">
        <v>382</v>
      </c>
    </row>
    <row r="1324" spans="1:9" x14ac:dyDescent="0.2">
      <c r="A1324" s="45"/>
      <c r="B1324" s="45" t="s">
        <v>162</v>
      </c>
      <c r="C1324" s="45">
        <v>269</v>
      </c>
      <c r="D1324" s="45">
        <v>254</v>
      </c>
      <c r="E1324" s="45">
        <v>15</v>
      </c>
      <c r="F1324" s="45">
        <v>3510</v>
      </c>
      <c r="G1324" s="45">
        <v>739</v>
      </c>
      <c r="H1324" s="45">
        <v>2051</v>
      </c>
      <c r="I1324" s="45">
        <v>721</v>
      </c>
    </row>
    <row r="1325" spans="1:9" x14ac:dyDescent="0.2">
      <c r="A1325" s="45"/>
      <c r="B1325" s="45" t="s">
        <v>163</v>
      </c>
      <c r="C1325" s="45">
        <v>319</v>
      </c>
      <c r="D1325" s="45">
        <v>319</v>
      </c>
      <c r="E1325" s="45" t="s">
        <v>61</v>
      </c>
      <c r="F1325" s="45">
        <v>3922</v>
      </c>
      <c r="G1325" s="45">
        <v>979</v>
      </c>
      <c r="H1325" s="45">
        <v>2176</v>
      </c>
      <c r="I1325" s="45">
        <v>767</v>
      </c>
    </row>
    <row r="1326" spans="1:9" x14ac:dyDescent="0.2">
      <c r="A1326" s="45"/>
      <c r="B1326" s="45" t="s">
        <v>164</v>
      </c>
      <c r="C1326" s="45">
        <v>569</v>
      </c>
      <c r="D1326" s="45">
        <v>569</v>
      </c>
      <c r="E1326" s="45" t="s">
        <v>61</v>
      </c>
      <c r="F1326" s="45">
        <v>5307</v>
      </c>
      <c r="G1326" s="45">
        <v>1169</v>
      </c>
      <c r="H1326" s="45">
        <v>2793</v>
      </c>
      <c r="I1326" s="45">
        <v>1345</v>
      </c>
    </row>
    <row r="1327" spans="1:9" x14ac:dyDescent="0.2">
      <c r="A1327" s="45"/>
      <c r="B1327" s="45" t="s">
        <v>165</v>
      </c>
      <c r="C1327" s="45">
        <v>962</v>
      </c>
      <c r="D1327" s="45">
        <v>962</v>
      </c>
      <c r="E1327" s="45" t="s">
        <v>61</v>
      </c>
      <c r="F1327" s="45">
        <v>7931</v>
      </c>
      <c r="G1327" s="45">
        <v>2081</v>
      </c>
      <c r="H1327" s="45">
        <v>4317</v>
      </c>
      <c r="I1327" s="45">
        <v>1533</v>
      </c>
    </row>
    <row r="1328" spans="1:9" x14ac:dyDescent="0.2">
      <c r="A1328" s="45"/>
      <c r="B1328" s="45" t="s">
        <v>170</v>
      </c>
      <c r="C1328" s="45">
        <v>2202</v>
      </c>
      <c r="D1328" s="45">
        <v>2202</v>
      </c>
      <c r="E1328" s="45" t="s">
        <v>61</v>
      </c>
      <c r="F1328" s="45">
        <v>9441</v>
      </c>
      <c r="G1328" s="45">
        <v>2818</v>
      </c>
      <c r="H1328" s="45">
        <v>5207</v>
      </c>
      <c r="I1328" s="45">
        <v>1416</v>
      </c>
    </row>
    <row r="1329" spans="1:9" x14ac:dyDescent="0.2">
      <c r="A1329" s="45"/>
      <c r="B1329" s="45" t="s">
        <v>171</v>
      </c>
      <c r="C1329" s="45">
        <v>4700</v>
      </c>
      <c r="D1329" s="45">
        <v>4572</v>
      </c>
      <c r="E1329" s="45">
        <v>129</v>
      </c>
      <c r="F1329" s="45">
        <v>9279</v>
      </c>
      <c r="G1329" s="45">
        <v>2681</v>
      </c>
      <c r="H1329" s="45">
        <v>5628</v>
      </c>
      <c r="I1329" s="45">
        <v>970</v>
      </c>
    </row>
    <row r="1330" spans="1:9" x14ac:dyDescent="0.2">
      <c r="A1330" s="45"/>
      <c r="B1330" s="45" t="s">
        <v>166</v>
      </c>
      <c r="C1330" s="45">
        <v>2115</v>
      </c>
      <c r="D1330" s="45">
        <v>2090</v>
      </c>
      <c r="E1330" s="45">
        <v>25</v>
      </c>
      <c r="F1330" s="45">
        <v>8720</v>
      </c>
      <c r="G1330" s="45">
        <v>2455</v>
      </c>
      <c r="H1330" s="45">
        <v>4882</v>
      </c>
      <c r="I1330" s="45">
        <v>1384</v>
      </c>
    </row>
    <row r="1331" spans="1:9" x14ac:dyDescent="0.2">
      <c r="A1331" s="45"/>
      <c r="B1331" s="45" t="s">
        <v>167</v>
      </c>
      <c r="C1331" s="45">
        <v>2464</v>
      </c>
      <c r="D1331" s="45">
        <v>2433</v>
      </c>
      <c r="E1331" s="45">
        <v>31</v>
      </c>
      <c r="F1331" s="45">
        <v>9117</v>
      </c>
      <c r="G1331" s="45">
        <v>2626</v>
      </c>
      <c r="H1331" s="45">
        <v>5091</v>
      </c>
      <c r="I1331" s="45">
        <v>1400</v>
      </c>
    </row>
    <row r="1332" spans="1:9" x14ac:dyDescent="0.2">
      <c r="A1332" s="45"/>
      <c r="B1332" s="45" t="s">
        <v>172</v>
      </c>
      <c r="C1332" s="45">
        <v>3085</v>
      </c>
      <c r="D1332" s="45">
        <v>3039</v>
      </c>
      <c r="E1332" s="45">
        <v>45</v>
      </c>
      <c r="F1332" s="45">
        <v>9384</v>
      </c>
      <c r="G1332" s="45">
        <v>2770</v>
      </c>
      <c r="H1332" s="45">
        <v>5356</v>
      </c>
      <c r="I1332" s="45">
        <v>1258</v>
      </c>
    </row>
    <row r="1333" spans="1:9" x14ac:dyDescent="0.2">
      <c r="A1333" s="45" t="s">
        <v>127</v>
      </c>
      <c r="B1333" s="45"/>
      <c r="C1333" s="45"/>
      <c r="D1333" s="45"/>
      <c r="E1333" s="45"/>
      <c r="F1333" s="45"/>
      <c r="G1333" s="45"/>
      <c r="H1333" s="45"/>
      <c r="I1333" s="45"/>
    </row>
    <row r="1334" spans="1:9" x14ac:dyDescent="0.2">
      <c r="A1334" s="45" t="s">
        <v>6</v>
      </c>
      <c r="B1334" s="45" t="s">
        <v>6</v>
      </c>
      <c r="C1334" s="45">
        <v>1110</v>
      </c>
      <c r="D1334" s="45">
        <v>1068</v>
      </c>
      <c r="E1334" s="45">
        <v>42</v>
      </c>
      <c r="F1334" s="45">
        <v>6335</v>
      </c>
      <c r="G1334" s="45">
        <v>1371</v>
      </c>
      <c r="H1334" s="45">
        <v>3865</v>
      </c>
      <c r="I1334" s="45">
        <v>1099</v>
      </c>
    </row>
    <row r="1335" spans="1:9" x14ac:dyDescent="0.2">
      <c r="A1335" s="45"/>
      <c r="B1335" s="45" t="s">
        <v>158</v>
      </c>
      <c r="C1335" s="45">
        <v>260</v>
      </c>
      <c r="D1335" s="45">
        <v>260</v>
      </c>
      <c r="E1335" s="45" t="s">
        <v>61</v>
      </c>
      <c r="F1335" s="45">
        <v>5700</v>
      </c>
      <c r="G1335" s="45">
        <v>692</v>
      </c>
      <c r="H1335" s="45">
        <v>4834</v>
      </c>
      <c r="I1335" s="45">
        <v>174</v>
      </c>
    </row>
    <row r="1336" spans="1:9" x14ac:dyDescent="0.2">
      <c r="A1336" s="45"/>
      <c r="B1336" s="45" t="s">
        <v>159</v>
      </c>
      <c r="C1336" s="45">
        <v>54</v>
      </c>
      <c r="D1336" s="45">
        <v>54</v>
      </c>
      <c r="E1336" s="45" t="s">
        <v>61</v>
      </c>
      <c r="F1336" s="45">
        <v>4320</v>
      </c>
      <c r="G1336" s="45">
        <v>448</v>
      </c>
      <c r="H1336" s="45">
        <v>3280</v>
      </c>
      <c r="I1336" s="45">
        <v>592</v>
      </c>
    </row>
    <row r="1337" spans="1:9" x14ac:dyDescent="0.2">
      <c r="A1337" s="45"/>
      <c r="B1337" s="45" t="s">
        <v>160</v>
      </c>
      <c r="C1337" s="45">
        <v>118</v>
      </c>
      <c r="D1337" s="45">
        <v>118</v>
      </c>
      <c r="E1337" s="45" t="s">
        <v>61</v>
      </c>
      <c r="F1337" s="45">
        <v>2778</v>
      </c>
      <c r="G1337" s="45">
        <v>461</v>
      </c>
      <c r="H1337" s="45">
        <v>1619</v>
      </c>
      <c r="I1337" s="45">
        <v>698</v>
      </c>
    </row>
    <row r="1338" spans="1:9" x14ac:dyDescent="0.2">
      <c r="A1338" s="45"/>
      <c r="B1338" s="45" t="s">
        <v>161</v>
      </c>
      <c r="C1338" s="45">
        <v>179</v>
      </c>
      <c r="D1338" s="45">
        <v>179</v>
      </c>
      <c r="E1338" s="45" t="s">
        <v>61</v>
      </c>
      <c r="F1338" s="45">
        <v>3379</v>
      </c>
      <c r="G1338" s="45">
        <v>566</v>
      </c>
      <c r="H1338" s="45">
        <v>2209</v>
      </c>
      <c r="I1338" s="45">
        <v>604</v>
      </c>
    </row>
    <row r="1339" spans="1:9" x14ac:dyDescent="0.2">
      <c r="A1339" s="45"/>
      <c r="B1339" s="45" t="s">
        <v>162</v>
      </c>
      <c r="C1339" s="45">
        <v>310</v>
      </c>
      <c r="D1339" s="45">
        <v>310</v>
      </c>
      <c r="E1339" s="45" t="s">
        <v>61</v>
      </c>
      <c r="F1339" s="45">
        <v>3844</v>
      </c>
      <c r="G1339" s="45">
        <v>735</v>
      </c>
      <c r="H1339" s="45">
        <v>2397</v>
      </c>
      <c r="I1339" s="45">
        <v>712</v>
      </c>
    </row>
    <row r="1340" spans="1:9" x14ac:dyDescent="0.2">
      <c r="A1340" s="45"/>
      <c r="B1340" s="45" t="s">
        <v>163</v>
      </c>
      <c r="C1340" s="45">
        <v>501</v>
      </c>
      <c r="D1340" s="45">
        <v>487</v>
      </c>
      <c r="E1340" s="45">
        <v>14</v>
      </c>
      <c r="F1340" s="45">
        <v>4538</v>
      </c>
      <c r="G1340" s="45">
        <v>964</v>
      </c>
      <c r="H1340" s="45">
        <v>2614</v>
      </c>
      <c r="I1340" s="45">
        <v>960</v>
      </c>
    </row>
    <row r="1341" spans="1:9" x14ac:dyDescent="0.2">
      <c r="A1341" s="45"/>
      <c r="B1341" s="45" t="s">
        <v>164</v>
      </c>
      <c r="C1341" s="45">
        <v>865</v>
      </c>
      <c r="D1341" s="45">
        <v>854</v>
      </c>
      <c r="E1341" s="45">
        <v>11</v>
      </c>
      <c r="F1341" s="45">
        <v>6413</v>
      </c>
      <c r="G1341" s="45">
        <v>1362</v>
      </c>
      <c r="H1341" s="45">
        <v>3666</v>
      </c>
      <c r="I1341" s="45">
        <v>1385</v>
      </c>
    </row>
    <row r="1342" spans="1:9" x14ac:dyDescent="0.2">
      <c r="A1342" s="45"/>
      <c r="B1342" s="45" t="s">
        <v>165</v>
      </c>
      <c r="C1342" s="45">
        <v>1517</v>
      </c>
      <c r="D1342" s="45">
        <v>1495</v>
      </c>
      <c r="E1342" s="45">
        <v>21</v>
      </c>
      <c r="F1342" s="45">
        <v>9221</v>
      </c>
      <c r="G1342" s="45">
        <v>2346</v>
      </c>
      <c r="H1342" s="45">
        <v>5212</v>
      </c>
      <c r="I1342" s="45">
        <v>1663</v>
      </c>
    </row>
    <row r="1343" spans="1:9" x14ac:dyDescent="0.2">
      <c r="A1343" s="45"/>
      <c r="B1343" s="45" t="s">
        <v>170</v>
      </c>
      <c r="C1343" s="45">
        <v>2639</v>
      </c>
      <c r="D1343" s="45">
        <v>2506</v>
      </c>
      <c r="E1343" s="45">
        <v>133</v>
      </c>
      <c r="F1343" s="45">
        <v>11399</v>
      </c>
      <c r="G1343" s="45">
        <v>2768</v>
      </c>
      <c r="H1343" s="45">
        <v>6917</v>
      </c>
      <c r="I1343" s="45">
        <v>1714</v>
      </c>
    </row>
    <row r="1344" spans="1:9" x14ac:dyDescent="0.2">
      <c r="A1344" s="45"/>
      <c r="B1344" s="45" t="s">
        <v>171</v>
      </c>
      <c r="C1344" s="45">
        <v>5035</v>
      </c>
      <c r="D1344" s="45">
        <v>4716</v>
      </c>
      <c r="E1344" s="45">
        <v>319</v>
      </c>
      <c r="F1344" s="45">
        <v>9709</v>
      </c>
      <c r="G1344" s="45">
        <v>2281</v>
      </c>
      <c r="H1344" s="45">
        <v>6148</v>
      </c>
      <c r="I1344" s="45">
        <v>1280</v>
      </c>
    </row>
    <row r="1345" spans="1:9" x14ac:dyDescent="0.2">
      <c r="A1345" s="45"/>
      <c r="B1345" s="45" t="s">
        <v>166</v>
      </c>
      <c r="C1345" s="45">
        <v>2556</v>
      </c>
      <c r="D1345" s="45">
        <v>2441</v>
      </c>
      <c r="E1345" s="45">
        <v>115</v>
      </c>
      <c r="F1345" s="45">
        <v>10067</v>
      </c>
      <c r="G1345" s="45">
        <v>2480</v>
      </c>
      <c r="H1345" s="45">
        <v>5976</v>
      </c>
      <c r="I1345" s="45">
        <v>1610</v>
      </c>
    </row>
    <row r="1346" spans="1:9" x14ac:dyDescent="0.2">
      <c r="A1346" s="45"/>
      <c r="B1346" s="45" t="s">
        <v>167</v>
      </c>
      <c r="C1346" s="45">
        <v>2892</v>
      </c>
      <c r="D1346" s="45">
        <v>2753</v>
      </c>
      <c r="E1346" s="45">
        <v>140</v>
      </c>
      <c r="F1346" s="45">
        <v>10506</v>
      </c>
      <c r="G1346" s="45">
        <v>2590</v>
      </c>
      <c r="H1346" s="45">
        <v>6307</v>
      </c>
      <c r="I1346" s="45">
        <v>1608</v>
      </c>
    </row>
    <row r="1347" spans="1:9" x14ac:dyDescent="0.2">
      <c r="A1347" s="45"/>
      <c r="B1347" s="45" t="s">
        <v>172</v>
      </c>
      <c r="C1347" s="45">
        <v>3472</v>
      </c>
      <c r="D1347" s="45">
        <v>3274</v>
      </c>
      <c r="E1347" s="45">
        <v>197</v>
      </c>
      <c r="F1347" s="45">
        <v>10811</v>
      </c>
      <c r="G1347" s="45">
        <v>2599</v>
      </c>
      <c r="H1347" s="45">
        <v>6649</v>
      </c>
      <c r="I1347" s="45">
        <v>1563</v>
      </c>
    </row>
    <row r="1348" spans="1:9" x14ac:dyDescent="0.2">
      <c r="A1348" s="45" t="s">
        <v>29</v>
      </c>
      <c r="B1348" s="45" t="s">
        <v>6</v>
      </c>
      <c r="C1348" s="45">
        <v>1074</v>
      </c>
      <c r="D1348" s="45">
        <v>1042</v>
      </c>
      <c r="E1348" s="45">
        <v>32</v>
      </c>
      <c r="F1348" s="45">
        <v>5873</v>
      </c>
      <c r="G1348" s="45">
        <v>1340</v>
      </c>
      <c r="H1348" s="45">
        <v>3561</v>
      </c>
      <c r="I1348" s="45">
        <v>971</v>
      </c>
    </row>
    <row r="1349" spans="1:9" x14ac:dyDescent="0.2">
      <c r="A1349" s="45"/>
      <c r="B1349" s="45" t="s">
        <v>158</v>
      </c>
      <c r="C1349" s="45">
        <v>312</v>
      </c>
      <c r="D1349" s="45">
        <v>312</v>
      </c>
      <c r="E1349" s="45" t="s">
        <v>61</v>
      </c>
      <c r="F1349" s="45">
        <v>6303</v>
      </c>
      <c r="G1349" s="45">
        <v>839</v>
      </c>
      <c r="H1349" s="45">
        <v>5463</v>
      </c>
      <c r="I1349" s="45" t="s">
        <v>61</v>
      </c>
    </row>
    <row r="1350" spans="1:9" x14ac:dyDescent="0.2">
      <c r="A1350" s="45"/>
      <c r="B1350" s="45" t="s">
        <v>159</v>
      </c>
      <c r="C1350" s="45">
        <v>63</v>
      </c>
      <c r="D1350" s="45">
        <v>63</v>
      </c>
      <c r="E1350" s="45" t="s">
        <v>61</v>
      </c>
      <c r="F1350" s="45">
        <v>4383</v>
      </c>
      <c r="G1350" s="45">
        <v>551</v>
      </c>
      <c r="H1350" s="45">
        <v>3275</v>
      </c>
      <c r="I1350" s="45">
        <v>557</v>
      </c>
    </row>
    <row r="1351" spans="1:9" x14ac:dyDescent="0.2">
      <c r="A1351" s="45"/>
      <c r="B1351" s="45" t="s">
        <v>160</v>
      </c>
      <c r="C1351" s="45">
        <v>124</v>
      </c>
      <c r="D1351" s="45">
        <v>124</v>
      </c>
      <c r="E1351" s="45" t="s">
        <v>61</v>
      </c>
      <c r="F1351" s="45">
        <v>2050</v>
      </c>
      <c r="G1351" s="45">
        <v>345</v>
      </c>
      <c r="H1351" s="45">
        <v>1207</v>
      </c>
      <c r="I1351" s="45">
        <v>498</v>
      </c>
    </row>
    <row r="1352" spans="1:9" x14ac:dyDescent="0.2">
      <c r="A1352" s="45"/>
      <c r="B1352" s="45" t="s">
        <v>161</v>
      </c>
      <c r="C1352" s="45">
        <v>151</v>
      </c>
      <c r="D1352" s="45">
        <v>151</v>
      </c>
      <c r="E1352" s="45" t="s">
        <v>61</v>
      </c>
      <c r="F1352" s="45">
        <v>2455</v>
      </c>
      <c r="G1352" s="45">
        <v>388</v>
      </c>
      <c r="H1352" s="45">
        <v>1538</v>
      </c>
      <c r="I1352" s="45">
        <v>529</v>
      </c>
    </row>
    <row r="1353" spans="1:9" x14ac:dyDescent="0.2">
      <c r="A1353" s="45"/>
      <c r="B1353" s="45" t="s">
        <v>162</v>
      </c>
      <c r="C1353" s="45">
        <v>290</v>
      </c>
      <c r="D1353" s="45">
        <v>290</v>
      </c>
      <c r="E1353" s="45" t="s">
        <v>61</v>
      </c>
      <c r="F1353" s="45">
        <v>3234</v>
      </c>
      <c r="G1353" s="45">
        <v>551</v>
      </c>
      <c r="H1353" s="45">
        <v>2017</v>
      </c>
      <c r="I1353" s="45">
        <v>666</v>
      </c>
    </row>
    <row r="1354" spans="1:9" x14ac:dyDescent="0.2">
      <c r="A1354" s="45"/>
      <c r="B1354" s="45" t="s">
        <v>163</v>
      </c>
      <c r="C1354" s="45">
        <v>614</v>
      </c>
      <c r="D1354" s="45">
        <v>586</v>
      </c>
      <c r="E1354" s="45">
        <v>28</v>
      </c>
      <c r="F1354" s="45">
        <v>3516</v>
      </c>
      <c r="G1354" s="45">
        <v>788</v>
      </c>
      <c r="H1354" s="45">
        <v>1881</v>
      </c>
      <c r="I1354" s="45">
        <v>847</v>
      </c>
    </row>
    <row r="1355" spans="1:9" x14ac:dyDescent="0.2">
      <c r="A1355" s="45"/>
      <c r="B1355" s="45" t="s">
        <v>164</v>
      </c>
      <c r="C1355" s="45">
        <v>1087</v>
      </c>
      <c r="D1355" s="45">
        <v>1072</v>
      </c>
      <c r="E1355" s="45">
        <v>15</v>
      </c>
      <c r="F1355" s="45">
        <v>6099</v>
      </c>
      <c r="G1355" s="45">
        <v>1426</v>
      </c>
      <c r="H1355" s="45">
        <v>3538</v>
      </c>
      <c r="I1355" s="45">
        <v>1135</v>
      </c>
    </row>
    <row r="1356" spans="1:9" x14ac:dyDescent="0.2">
      <c r="A1356" s="45"/>
      <c r="B1356" s="45" t="s">
        <v>165</v>
      </c>
      <c r="C1356" s="45">
        <v>1701</v>
      </c>
      <c r="D1356" s="45">
        <v>1695</v>
      </c>
      <c r="E1356" s="45">
        <v>7</v>
      </c>
      <c r="F1356" s="45">
        <v>9256</v>
      </c>
      <c r="G1356" s="45">
        <v>2403</v>
      </c>
      <c r="H1356" s="45">
        <v>5204</v>
      </c>
      <c r="I1356" s="45">
        <v>1650</v>
      </c>
    </row>
    <row r="1357" spans="1:9" x14ac:dyDescent="0.2">
      <c r="A1357" s="45"/>
      <c r="B1357" s="45" t="s">
        <v>170</v>
      </c>
      <c r="C1357" s="45">
        <v>2820</v>
      </c>
      <c r="D1357" s="45">
        <v>2702</v>
      </c>
      <c r="E1357" s="45">
        <v>118</v>
      </c>
      <c r="F1357" s="45">
        <v>12304</v>
      </c>
      <c r="G1357" s="45">
        <v>3149</v>
      </c>
      <c r="H1357" s="45">
        <v>7497</v>
      </c>
      <c r="I1357" s="45">
        <v>1658</v>
      </c>
    </row>
    <row r="1358" spans="1:9" x14ac:dyDescent="0.2">
      <c r="A1358" s="45"/>
      <c r="B1358" s="45" t="s">
        <v>171</v>
      </c>
      <c r="C1358" s="45">
        <v>5224</v>
      </c>
      <c r="D1358" s="45">
        <v>4918</v>
      </c>
      <c r="E1358" s="45">
        <v>307</v>
      </c>
      <c r="F1358" s="45">
        <v>10658</v>
      </c>
      <c r="G1358" s="45">
        <v>3156</v>
      </c>
      <c r="H1358" s="45">
        <v>6373</v>
      </c>
      <c r="I1358" s="45">
        <v>1129</v>
      </c>
    </row>
    <row r="1359" spans="1:9" x14ac:dyDescent="0.2">
      <c r="A1359" s="45"/>
      <c r="B1359" s="45" t="s">
        <v>166</v>
      </c>
      <c r="C1359" s="45">
        <v>2558</v>
      </c>
      <c r="D1359" s="45">
        <v>2473</v>
      </c>
      <c r="E1359" s="45">
        <v>85</v>
      </c>
      <c r="F1359" s="45">
        <v>10498</v>
      </c>
      <c r="G1359" s="45">
        <v>2761</v>
      </c>
      <c r="H1359" s="45">
        <v>6153</v>
      </c>
      <c r="I1359" s="45">
        <v>1583</v>
      </c>
    </row>
    <row r="1360" spans="1:9" x14ac:dyDescent="0.2">
      <c r="A1360" s="45"/>
      <c r="B1360" s="45" t="s">
        <v>167</v>
      </c>
      <c r="C1360" s="45">
        <v>2881</v>
      </c>
      <c r="D1360" s="45">
        <v>2768</v>
      </c>
      <c r="E1360" s="45">
        <v>113</v>
      </c>
      <c r="F1360" s="45">
        <v>11116</v>
      </c>
      <c r="G1360" s="45">
        <v>3038</v>
      </c>
      <c r="H1360" s="45">
        <v>6576</v>
      </c>
      <c r="I1360" s="45">
        <v>1502</v>
      </c>
    </row>
    <row r="1361" spans="1:9" x14ac:dyDescent="0.2">
      <c r="A1361" s="45"/>
      <c r="B1361" s="45" t="s">
        <v>172</v>
      </c>
      <c r="C1361" s="45">
        <v>3488</v>
      </c>
      <c r="D1361" s="45">
        <v>3318</v>
      </c>
      <c r="E1361" s="45">
        <v>170</v>
      </c>
      <c r="F1361" s="45">
        <v>11846</v>
      </c>
      <c r="G1361" s="45">
        <v>3151</v>
      </c>
      <c r="H1361" s="45">
        <v>7185</v>
      </c>
      <c r="I1361" s="45">
        <v>1511</v>
      </c>
    </row>
    <row r="1362" spans="1:9" x14ac:dyDescent="0.2">
      <c r="A1362" s="45" t="s">
        <v>30</v>
      </c>
      <c r="B1362" s="45" t="s">
        <v>6</v>
      </c>
      <c r="C1362" s="45">
        <v>1142</v>
      </c>
      <c r="D1362" s="45">
        <v>1091</v>
      </c>
      <c r="E1362" s="45">
        <v>51</v>
      </c>
      <c r="F1362" s="45">
        <v>6748</v>
      </c>
      <c r="G1362" s="45">
        <v>1399</v>
      </c>
      <c r="H1362" s="45">
        <v>4137</v>
      </c>
      <c r="I1362" s="45">
        <v>1213</v>
      </c>
    </row>
    <row r="1363" spans="1:9" x14ac:dyDescent="0.2">
      <c r="A1363" s="45"/>
      <c r="B1363" s="45" t="s">
        <v>158</v>
      </c>
      <c r="C1363" s="45">
        <v>205</v>
      </c>
      <c r="D1363" s="45">
        <v>205</v>
      </c>
      <c r="E1363" s="45" t="s">
        <v>61</v>
      </c>
      <c r="F1363" s="45">
        <v>5063</v>
      </c>
      <c r="G1363" s="45">
        <v>536</v>
      </c>
      <c r="H1363" s="45">
        <v>4169</v>
      </c>
      <c r="I1363" s="45">
        <v>359</v>
      </c>
    </row>
    <row r="1364" spans="1:9" x14ac:dyDescent="0.2">
      <c r="A1364" s="45"/>
      <c r="B1364" s="45" t="s">
        <v>159</v>
      </c>
      <c r="C1364" s="45">
        <v>45</v>
      </c>
      <c r="D1364" s="45">
        <v>45</v>
      </c>
      <c r="E1364" s="45" t="s">
        <v>61</v>
      </c>
      <c r="F1364" s="45">
        <v>4254</v>
      </c>
      <c r="G1364" s="45">
        <v>339</v>
      </c>
      <c r="H1364" s="45">
        <v>3286</v>
      </c>
      <c r="I1364" s="45">
        <v>629</v>
      </c>
    </row>
    <row r="1365" spans="1:9" x14ac:dyDescent="0.2">
      <c r="A1365" s="45"/>
      <c r="B1365" s="45" t="s">
        <v>160</v>
      </c>
      <c r="C1365" s="45">
        <v>111</v>
      </c>
      <c r="D1365" s="45">
        <v>111</v>
      </c>
      <c r="E1365" s="45" t="s">
        <v>61</v>
      </c>
      <c r="F1365" s="45">
        <v>3548</v>
      </c>
      <c r="G1365" s="45">
        <v>584</v>
      </c>
      <c r="H1365" s="45">
        <v>2055</v>
      </c>
      <c r="I1365" s="45">
        <v>910</v>
      </c>
    </row>
    <row r="1366" spans="1:9" x14ac:dyDescent="0.2">
      <c r="A1366" s="45"/>
      <c r="B1366" s="45" t="s">
        <v>161</v>
      </c>
      <c r="C1366" s="45">
        <v>207</v>
      </c>
      <c r="D1366" s="45">
        <v>207</v>
      </c>
      <c r="E1366" s="45" t="s">
        <v>61</v>
      </c>
      <c r="F1366" s="45">
        <v>4329</v>
      </c>
      <c r="G1366" s="45">
        <v>750</v>
      </c>
      <c r="H1366" s="45">
        <v>2899</v>
      </c>
      <c r="I1366" s="45">
        <v>680</v>
      </c>
    </row>
    <row r="1367" spans="1:9" x14ac:dyDescent="0.2">
      <c r="A1367" s="45"/>
      <c r="B1367" s="45" t="s">
        <v>162</v>
      </c>
      <c r="C1367" s="45">
        <v>329</v>
      </c>
      <c r="D1367" s="45">
        <v>329</v>
      </c>
      <c r="E1367" s="45" t="s">
        <v>61</v>
      </c>
      <c r="F1367" s="45">
        <v>4442</v>
      </c>
      <c r="G1367" s="45">
        <v>914</v>
      </c>
      <c r="H1367" s="45">
        <v>2770</v>
      </c>
      <c r="I1367" s="45">
        <v>758</v>
      </c>
    </row>
    <row r="1368" spans="1:9" x14ac:dyDescent="0.2">
      <c r="A1368" s="45"/>
      <c r="B1368" s="45" t="s">
        <v>163</v>
      </c>
      <c r="C1368" s="45">
        <v>394</v>
      </c>
      <c r="D1368" s="45">
        <v>394</v>
      </c>
      <c r="E1368" s="45" t="s">
        <v>61</v>
      </c>
      <c r="F1368" s="45">
        <v>5505</v>
      </c>
      <c r="G1368" s="45">
        <v>1130</v>
      </c>
      <c r="H1368" s="45">
        <v>3308</v>
      </c>
      <c r="I1368" s="45">
        <v>1067</v>
      </c>
    </row>
    <row r="1369" spans="1:9" x14ac:dyDescent="0.2">
      <c r="A1369" s="45"/>
      <c r="B1369" s="45" t="s">
        <v>164</v>
      </c>
      <c r="C1369" s="45">
        <v>663</v>
      </c>
      <c r="D1369" s="45">
        <v>656</v>
      </c>
      <c r="E1369" s="45">
        <v>7</v>
      </c>
      <c r="F1369" s="45">
        <v>6698</v>
      </c>
      <c r="G1369" s="45">
        <v>1304</v>
      </c>
      <c r="H1369" s="45">
        <v>3782</v>
      </c>
      <c r="I1369" s="45">
        <v>1612</v>
      </c>
    </row>
    <row r="1370" spans="1:9" x14ac:dyDescent="0.2">
      <c r="A1370" s="45"/>
      <c r="B1370" s="45" t="s">
        <v>165</v>
      </c>
      <c r="C1370" s="45">
        <v>1353</v>
      </c>
      <c r="D1370" s="45">
        <v>1318</v>
      </c>
      <c r="E1370" s="45">
        <v>35</v>
      </c>
      <c r="F1370" s="45">
        <v>9189</v>
      </c>
      <c r="G1370" s="45">
        <v>2295</v>
      </c>
      <c r="H1370" s="45">
        <v>5219</v>
      </c>
      <c r="I1370" s="45">
        <v>1674</v>
      </c>
    </row>
    <row r="1371" spans="1:9" x14ac:dyDescent="0.2">
      <c r="A1371" s="45"/>
      <c r="B1371" s="45" t="s">
        <v>170</v>
      </c>
      <c r="C1371" s="45">
        <v>2506</v>
      </c>
      <c r="D1371" s="45">
        <v>2363</v>
      </c>
      <c r="E1371" s="45">
        <v>143</v>
      </c>
      <c r="F1371" s="45">
        <v>10740</v>
      </c>
      <c r="G1371" s="45">
        <v>2491</v>
      </c>
      <c r="H1371" s="45">
        <v>6494</v>
      </c>
      <c r="I1371" s="45">
        <v>1755</v>
      </c>
    </row>
    <row r="1372" spans="1:9" x14ac:dyDescent="0.2">
      <c r="A1372" s="45"/>
      <c r="B1372" s="45" t="s">
        <v>171</v>
      </c>
      <c r="C1372" s="45">
        <v>4952</v>
      </c>
      <c r="D1372" s="45">
        <v>4628</v>
      </c>
      <c r="E1372" s="45">
        <v>324</v>
      </c>
      <c r="F1372" s="45">
        <v>9293</v>
      </c>
      <c r="G1372" s="45">
        <v>1897</v>
      </c>
      <c r="H1372" s="45">
        <v>6049</v>
      </c>
      <c r="I1372" s="45">
        <v>1347</v>
      </c>
    </row>
    <row r="1373" spans="1:9" x14ac:dyDescent="0.2">
      <c r="A1373" s="45"/>
      <c r="B1373" s="45" t="s">
        <v>166</v>
      </c>
      <c r="C1373" s="45">
        <v>2555</v>
      </c>
      <c r="D1373" s="45">
        <v>2419</v>
      </c>
      <c r="E1373" s="45">
        <v>137</v>
      </c>
      <c r="F1373" s="45">
        <v>9751</v>
      </c>
      <c r="G1373" s="45">
        <v>2275</v>
      </c>
      <c r="H1373" s="45">
        <v>5847</v>
      </c>
      <c r="I1373" s="45">
        <v>1629</v>
      </c>
    </row>
    <row r="1374" spans="1:9" x14ac:dyDescent="0.2">
      <c r="A1374" s="45"/>
      <c r="B1374" s="45" t="s">
        <v>167</v>
      </c>
      <c r="C1374" s="45">
        <v>2900</v>
      </c>
      <c r="D1374" s="45">
        <v>2742</v>
      </c>
      <c r="E1374" s="45">
        <v>158</v>
      </c>
      <c r="F1374" s="45">
        <v>10086</v>
      </c>
      <c r="G1374" s="45">
        <v>2282</v>
      </c>
      <c r="H1374" s="45">
        <v>6122</v>
      </c>
      <c r="I1374" s="45">
        <v>1682</v>
      </c>
    </row>
    <row r="1375" spans="1:9" x14ac:dyDescent="0.2">
      <c r="A1375" s="45"/>
      <c r="B1375" s="45" t="s">
        <v>172</v>
      </c>
      <c r="C1375" s="45">
        <v>3462</v>
      </c>
      <c r="D1375" s="45">
        <v>3248</v>
      </c>
      <c r="E1375" s="45">
        <v>214</v>
      </c>
      <c r="F1375" s="45">
        <v>10175</v>
      </c>
      <c r="G1375" s="45">
        <v>2259</v>
      </c>
      <c r="H1375" s="45">
        <v>6320</v>
      </c>
      <c r="I1375" s="45">
        <v>1596</v>
      </c>
    </row>
    <row r="1376" spans="1:9" x14ac:dyDescent="0.2">
      <c r="A1376" s="45" t="s">
        <v>128</v>
      </c>
      <c r="B1376" s="45"/>
      <c r="C1376" s="45"/>
      <c r="D1376" s="45"/>
      <c r="E1376" s="45"/>
      <c r="F1376" s="45"/>
      <c r="G1376" s="45"/>
      <c r="H1376" s="45"/>
      <c r="I1376" s="45"/>
    </row>
    <row r="1377" spans="1:9" x14ac:dyDescent="0.2">
      <c r="A1377" s="45" t="s">
        <v>6</v>
      </c>
      <c r="B1377" s="45" t="s">
        <v>6</v>
      </c>
      <c r="C1377" s="45">
        <v>1126</v>
      </c>
      <c r="D1377" s="45">
        <v>1096</v>
      </c>
      <c r="E1377" s="45">
        <v>30</v>
      </c>
      <c r="F1377" s="45">
        <v>5609</v>
      </c>
      <c r="G1377" s="45">
        <v>1276</v>
      </c>
      <c r="H1377" s="45">
        <v>3304</v>
      </c>
      <c r="I1377" s="45">
        <v>1030</v>
      </c>
    </row>
    <row r="1378" spans="1:9" x14ac:dyDescent="0.2">
      <c r="A1378" s="45"/>
      <c r="B1378" s="45" t="s">
        <v>158</v>
      </c>
      <c r="C1378" s="45">
        <v>178</v>
      </c>
      <c r="D1378" s="45">
        <v>178</v>
      </c>
      <c r="E1378" s="45" t="s">
        <v>61</v>
      </c>
      <c r="F1378" s="45">
        <v>4961</v>
      </c>
      <c r="G1378" s="45">
        <v>727</v>
      </c>
      <c r="H1378" s="45">
        <v>4067</v>
      </c>
      <c r="I1378" s="45">
        <v>166</v>
      </c>
    </row>
    <row r="1379" spans="1:9" x14ac:dyDescent="0.2">
      <c r="A1379" s="45"/>
      <c r="B1379" s="45" t="s">
        <v>159</v>
      </c>
      <c r="C1379" s="45">
        <v>84</v>
      </c>
      <c r="D1379" s="45">
        <v>84</v>
      </c>
      <c r="E1379" s="45" t="s">
        <v>61</v>
      </c>
      <c r="F1379" s="45">
        <v>3160</v>
      </c>
      <c r="G1379" s="45">
        <v>387</v>
      </c>
      <c r="H1379" s="45">
        <v>2078</v>
      </c>
      <c r="I1379" s="45">
        <v>695</v>
      </c>
    </row>
    <row r="1380" spans="1:9" x14ac:dyDescent="0.2">
      <c r="A1380" s="45"/>
      <c r="B1380" s="45" t="s">
        <v>160</v>
      </c>
      <c r="C1380" s="45">
        <v>105</v>
      </c>
      <c r="D1380" s="45">
        <v>105</v>
      </c>
      <c r="E1380" s="45" t="s">
        <v>61</v>
      </c>
      <c r="F1380" s="45">
        <v>2062</v>
      </c>
      <c r="G1380" s="45">
        <v>369</v>
      </c>
      <c r="H1380" s="45">
        <v>1197</v>
      </c>
      <c r="I1380" s="45">
        <v>496</v>
      </c>
    </row>
    <row r="1381" spans="1:9" x14ac:dyDescent="0.2">
      <c r="A1381" s="45"/>
      <c r="B1381" s="45" t="s">
        <v>161</v>
      </c>
      <c r="C1381" s="45">
        <v>286</v>
      </c>
      <c r="D1381" s="45">
        <v>275</v>
      </c>
      <c r="E1381" s="45">
        <v>11</v>
      </c>
      <c r="F1381" s="45">
        <v>3003</v>
      </c>
      <c r="G1381" s="45">
        <v>551</v>
      </c>
      <c r="H1381" s="45">
        <v>1583</v>
      </c>
      <c r="I1381" s="45">
        <v>869</v>
      </c>
    </row>
    <row r="1382" spans="1:9" x14ac:dyDescent="0.2">
      <c r="A1382" s="45"/>
      <c r="B1382" s="45" t="s">
        <v>162</v>
      </c>
      <c r="C1382" s="45">
        <v>335</v>
      </c>
      <c r="D1382" s="45">
        <v>335</v>
      </c>
      <c r="E1382" s="45" t="s">
        <v>61</v>
      </c>
      <c r="F1382" s="45">
        <v>3332</v>
      </c>
      <c r="G1382" s="45">
        <v>837</v>
      </c>
      <c r="H1382" s="45">
        <v>1582</v>
      </c>
      <c r="I1382" s="45">
        <v>913</v>
      </c>
    </row>
    <row r="1383" spans="1:9" x14ac:dyDescent="0.2">
      <c r="A1383" s="45"/>
      <c r="B1383" s="45" t="s">
        <v>163</v>
      </c>
      <c r="C1383" s="45">
        <v>443</v>
      </c>
      <c r="D1383" s="45">
        <v>443</v>
      </c>
      <c r="E1383" s="45" t="s">
        <v>61</v>
      </c>
      <c r="F1383" s="45">
        <v>3788</v>
      </c>
      <c r="G1383" s="45">
        <v>942</v>
      </c>
      <c r="H1383" s="45">
        <v>1896</v>
      </c>
      <c r="I1383" s="45">
        <v>950</v>
      </c>
    </row>
    <row r="1384" spans="1:9" x14ac:dyDescent="0.2">
      <c r="A1384" s="45"/>
      <c r="B1384" s="45" t="s">
        <v>164</v>
      </c>
      <c r="C1384" s="45">
        <v>822</v>
      </c>
      <c r="D1384" s="45">
        <v>822</v>
      </c>
      <c r="E1384" s="45" t="s">
        <v>61</v>
      </c>
      <c r="F1384" s="45">
        <v>5147</v>
      </c>
      <c r="G1384" s="45">
        <v>1302</v>
      </c>
      <c r="H1384" s="45">
        <v>2507</v>
      </c>
      <c r="I1384" s="45">
        <v>1339</v>
      </c>
    </row>
    <row r="1385" spans="1:9" x14ac:dyDescent="0.2">
      <c r="A1385" s="45"/>
      <c r="B1385" s="45" t="s">
        <v>165</v>
      </c>
      <c r="C1385" s="45">
        <v>1452</v>
      </c>
      <c r="D1385" s="45">
        <v>1446</v>
      </c>
      <c r="E1385" s="45">
        <v>6</v>
      </c>
      <c r="F1385" s="45">
        <v>8491</v>
      </c>
      <c r="G1385" s="45">
        <v>2068</v>
      </c>
      <c r="H1385" s="45">
        <v>4867</v>
      </c>
      <c r="I1385" s="45">
        <v>1556</v>
      </c>
    </row>
    <row r="1386" spans="1:9" x14ac:dyDescent="0.2">
      <c r="A1386" s="45"/>
      <c r="B1386" s="45" t="s">
        <v>170</v>
      </c>
      <c r="C1386" s="45">
        <v>2878</v>
      </c>
      <c r="D1386" s="45">
        <v>2813</v>
      </c>
      <c r="E1386" s="45">
        <v>65</v>
      </c>
      <c r="F1386" s="45">
        <v>11707</v>
      </c>
      <c r="G1386" s="45">
        <v>2964</v>
      </c>
      <c r="H1386" s="45">
        <v>7117</v>
      </c>
      <c r="I1386" s="45">
        <v>1625</v>
      </c>
    </row>
    <row r="1387" spans="1:9" x14ac:dyDescent="0.2">
      <c r="A1387" s="45"/>
      <c r="B1387" s="45" t="s">
        <v>171</v>
      </c>
      <c r="C1387" s="45">
        <v>5382</v>
      </c>
      <c r="D1387" s="45">
        <v>5053</v>
      </c>
      <c r="E1387" s="45">
        <v>329</v>
      </c>
      <c r="F1387" s="45">
        <v>8733</v>
      </c>
      <c r="G1387" s="45">
        <v>1846</v>
      </c>
      <c r="H1387" s="45">
        <v>6387</v>
      </c>
      <c r="I1387" s="45">
        <v>501</v>
      </c>
    </row>
    <row r="1388" spans="1:9" x14ac:dyDescent="0.2">
      <c r="A1388" s="45"/>
      <c r="B1388" s="45" t="s">
        <v>166</v>
      </c>
      <c r="C1388" s="45">
        <v>2709</v>
      </c>
      <c r="D1388" s="45">
        <v>2618</v>
      </c>
      <c r="E1388" s="45">
        <v>91</v>
      </c>
      <c r="F1388" s="45">
        <v>9557</v>
      </c>
      <c r="G1388" s="45">
        <v>2306</v>
      </c>
      <c r="H1388" s="45">
        <v>5890</v>
      </c>
      <c r="I1388" s="45">
        <v>1361</v>
      </c>
    </row>
    <row r="1389" spans="1:9" x14ac:dyDescent="0.2">
      <c r="A1389" s="45"/>
      <c r="B1389" s="45" t="s">
        <v>167</v>
      </c>
      <c r="C1389" s="45">
        <v>3150</v>
      </c>
      <c r="D1389" s="45">
        <v>3031</v>
      </c>
      <c r="E1389" s="45">
        <v>119</v>
      </c>
      <c r="F1389" s="45">
        <v>10206</v>
      </c>
      <c r="G1389" s="45">
        <v>2437</v>
      </c>
      <c r="H1389" s="45">
        <v>6423</v>
      </c>
      <c r="I1389" s="45">
        <v>1345</v>
      </c>
    </row>
    <row r="1390" spans="1:9" x14ac:dyDescent="0.2">
      <c r="A1390" s="45"/>
      <c r="B1390" s="45" t="s">
        <v>172</v>
      </c>
      <c r="C1390" s="45">
        <v>3864</v>
      </c>
      <c r="D1390" s="45">
        <v>3695</v>
      </c>
      <c r="E1390" s="45">
        <v>169</v>
      </c>
      <c r="F1390" s="45">
        <v>10536</v>
      </c>
      <c r="G1390" s="45">
        <v>2524</v>
      </c>
      <c r="H1390" s="45">
        <v>6830</v>
      </c>
      <c r="I1390" s="45">
        <v>1182</v>
      </c>
    </row>
    <row r="1391" spans="1:9" x14ac:dyDescent="0.2">
      <c r="A1391" s="45" t="s">
        <v>29</v>
      </c>
      <c r="B1391" s="45" t="s">
        <v>6</v>
      </c>
      <c r="C1391" s="45">
        <v>1081</v>
      </c>
      <c r="D1391" s="45">
        <v>1066</v>
      </c>
      <c r="E1391" s="45">
        <v>16</v>
      </c>
      <c r="F1391" s="45">
        <v>5033</v>
      </c>
      <c r="G1391" s="45">
        <v>1285</v>
      </c>
      <c r="H1391" s="45">
        <v>2820</v>
      </c>
      <c r="I1391" s="45">
        <v>928</v>
      </c>
    </row>
    <row r="1392" spans="1:9" x14ac:dyDescent="0.2">
      <c r="A1392" s="45"/>
      <c r="B1392" s="45" t="s">
        <v>158</v>
      </c>
      <c r="C1392" s="45">
        <v>175</v>
      </c>
      <c r="D1392" s="45">
        <v>175</v>
      </c>
      <c r="E1392" s="45" t="s">
        <v>61</v>
      </c>
      <c r="F1392" s="45">
        <v>4801</v>
      </c>
      <c r="G1392" s="45">
        <v>808</v>
      </c>
      <c r="H1392" s="45">
        <v>3673</v>
      </c>
      <c r="I1392" s="45">
        <v>320</v>
      </c>
    </row>
    <row r="1393" spans="1:9" x14ac:dyDescent="0.2">
      <c r="A1393" s="45"/>
      <c r="B1393" s="45" t="s">
        <v>159</v>
      </c>
      <c r="C1393" s="45">
        <v>91</v>
      </c>
      <c r="D1393" s="45">
        <v>91</v>
      </c>
      <c r="E1393" s="45" t="s">
        <v>61</v>
      </c>
      <c r="F1393" s="45">
        <v>3415</v>
      </c>
      <c r="G1393" s="45">
        <v>437</v>
      </c>
      <c r="H1393" s="45">
        <v>2275</v>
      </c>
      <c r="I1393" s="45">
        <v>704</v>
      </c>
    </row>
    <row r="1394" spans="1:9" x14ac:dyDescent="0.2">
      <c r="A1394" s="45"/>
      <c r="B1394" s="45" t="s">
        <v>160</v>
      </c>
      <c r="C1394" s="45">
        <v>87</v>
      </c>
      <c r="D1394" s="45">
        <v>87</v>
      </c>
      <c r="E1394" s="45" t="s">
        <v>61</v>
      </c>
      <c r="F1394" s="45">
        <v>1727</v>
      </c>
      <c r="G1394" s="45">
        <v>348</v>
      </c>
      <c r="H1394" s="45">
        <v>1015</v>
      </c>
      <c r="I1394" s="45">
        <v>364</v>
      </c>
    </row>
    <row r="1395" spans="1:9" x14ac:dyDescent="0.2">
      <c r="A1395" s="45"/>
      <c r="B1395" s="45" t="s">
        <v>161</v>
      </c>
      <c r="C1395" s="45">
        <v>311</v>
      </c>
      <c r="D1395" s="45">
        <v>311</v>
      </c>
      <c r="E1395" s="45" t="s">
        <v>61</v>
      </c>
      <c r="F1395" s="45">
        <v>1854</v>
      </c>
      <c r="G1395" s="45">
        <v>303</v>
      </c>
      <c r="H1395" s="45">
        <v>898</v>
      </c>
      <c r="I1395" s="45">
        <v>652</v>
      </c>
    </row>
    <row r="1396" spans="1:9" x14ac:dyDescent="0.2">
      <c r="A1396" s="45"/>
      <c r="B1396" s="45" t="s">
        <v>162</v>
      </c>
      <c r="C1396" s="45">
        <v>310</v>
      </c>
      <c r="D1396" s="45">
        <v>310</v>
      </c>
      <c r="E1396" s="45" t="s">
        <v>61</v>
      </c>
      <c r="F1396" s="45">
        <v>2512</v>
      </c>
      <c r="G1396" s="45">
        <v>689</v>
      </c>
      <c r="H1396" s="45">
        <v>1179</v>
      </c>
      <c r="I1396" s="45">
        <v>644</v>
      </c>
    </row>
    <row r="1397" spans="1:9" x14ac:dyDescent="0.2">
      <c r="A1397" s="45"/>
      <c r="B1397" s="45" t="s">
        <v>163</v>
      </c>
      <c r="C1397" s="45">
        <v>445</v>
      </c>
      <c r="D1397" s="45">
        <v>445</v>
      </c>
      <c r="E1397" s="45" t="s">
        <v>61</v>
      </c>
      <c r="F1397" s="45">
        <v>3507</v>
      </c>
      <c r="G1397" s="45">
        <v>1018</v>
      </c>
      <c r="H1397" s="45">
        <v>1653</v>
      </c>
      <c r="I1397" s="45">
        <v>835</v>
      </c>
    </row>
    <row r="1398" spans="1:9" x14ac:dyDescent="0.2">
      <c r="A1398" s="45"/>
      <c r="B1398" s="45" t="s">
        <v>164</v>
      </c>
      <c r="C1398" s="45">
        <v>981</v>
      </c>
      <c r="D1398" s="45">
        <v>981</v>
      </c>
      <c r="E1398" s="45" t="s">
        <v>61</v>
      </c>
      <c r="F1398" s="45">
        <v>4914</v>
      </c>
      <c r="G1398" s="45">
        <v>1377</v>
      </c>
      <c r="H1398" s="45">
        <v>2244</v>
      </c>
      <c r="I1398" s="45">
        <v>1292</v>
      </c>
    </row>
    <row r="1399" spans="1:9" x14ac:dyDescent="0.2">
      <c r="A1399" s="45"/>
      <c r="B1399" s="45" t="s">
        <v>165</v>
      </c>
      <c r="C1399" s="45">
        <v>1840</v>
      </c>
      <c r="D1399" s="45">
        <v>1840</v>
      </c>
      <c r="E1399" s="45" t="s">
        <v>61</v>
      </c>
      <c r="F1399" s="45">
        <v>7897</v>
      </c>
      <c r="G1399" s="45">
        <v>2188</v>
      </c>
      <c r="H1399" s="45">
        <v>4264</v>
      </c>
      <c r="I1399" s="45">
        <v>1446</v>
      </c>
    </row>
    <row r="1400" spans="1:9" x14ac:dyDescent="0.2">
      <c r="A1400" s="45"/>
      <c r="B1400" s="45" t="s">
        <v>170</v>
      </c>
      <c r="C1400" s="45">
        <v>3342</v>
      </c>
      <c r="D1400" s="45">
        <v>3231</v>
      </c>
      <c r="E1400" s="45">
        <v>111</v>
      </c>
      <c r="F1400" s="45">
        <v>12002</v>
      </c>
      <c r="G1400" s="45">
        <v>3338</v>
      </c>
      <c r="H1400" s="45">
        <v>7061</v>
      </c>
      <c r="I1400" s="45">
        <v>1603</v>
      </c>
    </row>
    <row r="1401" spans="1:9" x14ac:dyDescent="0.2">
      <c r="A1401" s="45"/>
      <c r="B1401" s="45" t="s">
        <v>171</v>
      </c>
      <c r="C1401" s="45">
        <v>5440</v>
      </c>
      <c r="D1401" s="45">
        <v>5290</v>
      </c>
      <c r="E1401" s="45">
        <v>150</v>
      </c>
      <c r="F1401" s="45">
        <v>9845</v>
      </c>
      <c r="G1401" s="45">
        <v>2628</v>
      </c>
      <c r="H1401" s="45">
        <v>6669</v>
      </c>
      <c r="I1401" s="45">
        <v>547</v>
      </c>
    </row>
    <row r="1402" spans="1:9" x14ac:dyDescent="0.2">
      <c r="A1402" s="45"/>
      <c r="B1402" s="45" t="s">
        <v>166</v>
      </c>
      <c r="C1402" s="45">
        <v>2811</v>
      </c>
      <c r="D1402" s="45">
        <v>2755</v>
      </c>
      <c r="E1402" s="45">
        <v>56</v>
      </c>
      <c r="F1402" s="45">
        <v>9453</v>
      </c>
      <c r="G1402" s="45">
        <v>2609</v>
      </c>
      <c r="H1402" s="45">
        <v>5474</v>
      </c>
      <c r="I1402" s="45">
        <v>1370</v>
      </c>
    </row>
    <row r="1403" spans="1:9" x14ac:dyDescent="0.2">
      <c r="A1403" s="45"/>
      <c r="B1403" s="45" t="s">
        <v>167</v>
      </c>
      <c r="C1403" s="45">
        <v>3247</v>
      </c>
      <c r="D1403" s="45">
        <v>3170</v>
      </c>
      <c r="E1403" s="45">
        <v>77</v>
      </c>
      <c r="F1403" s="45">
        <v>10460</v>
      </c>
      <c r="G1403" s="45">
        <v>2855</v>
      </c>
      <c r="H1403" s="45">
        <v>6221</v>
      </c>
      <c r="I1403" s="45">
        <v>1385</v>
      </c>
    </row>
    <row r="1404" spans="1:9" x14ac:dyDescent="0.2">
      <c r="A1404" s="45"/>
      <c r="B1404" s="45" t="s">
        <v>172</v>
      </c>
      <c r="C1404" s="45">
        <v>3988</v>
      </c>
      <c r="D1404" s="45">
        <v>3865</v>
      </c>
      <c r="E1404" s="45">
        <v>123</v>
      </c>
      <c r="F1404" s="45">
        <v>11338</v>
      </c>
      <c r="G1404" s="45">
        <v>3119</v>
      </c>
      <c r="H1404" s="45">
        <v>6941</v>
      </c>
      <c r="I1404" s="45">
        <v>1278</v>
      </c>
    </row>
    <row r="1405" spans="1:9" x14ac:dyDescent="0.2">
      <c r="A1405" s="45" t="s">
        <v>30</v>
      </c>
      <c r="B1405" s="45" t="s">
        <v>6</v>
      </c>
      <c r="C1405" s="45">
        <v>1168</v>
      </c>
      <c r="D1405" s="45">
        <v>1124</v>
      </c>
      <c r="E1405" s="45">
        <v>44</v>
      </c>
      <c r="F1405" s="45">
        <v>6137</v>
      </c>
      <c r="G1405" s="45">
        <v>1268</v>
      </c>
      <c r="H1405" s="45">
        <v>3746</v>
      </c>
      <c r="I1405" s="45">
        <v>1123</v>
      </c>
    </row>
    <row r="1406" spans="1:9" x14ac:dyDescent="0.2">
      <c r="A1406" s="45"/>
      <c r="B1406" s="45" t="s">
        <v>158</v>
      </c>
      <c r="C1406" s="45">
        <v>182</v>
      </c>
      <c r="D1406" s="45">
        <v>182</v>
      </c>
      <c r="E1406" s="45" t="s">
        <v>61</v>
      </c>
      <c r="F1406" s="45">
        <v>5135</v>
      </c>
      <c r="G1406" s="45">
        <v>640</v>
      </c>
      <c r="H1406" s="45">
        <v>4494</v>
      </c>
      <c r="I1406" s="45" t="s">
        <v>61</v>
      </c>
    </row>
    <row r="1407" spans="1:9" x14ac:dyDescent="0.2">
      <c r="A1407" s="45"/>
      <c r="B1407" s="45" t="s">
        <v>159</v>
      </c>
      <c r="C1407" s="45">
        <v>77</v>
      </c>
      <c r="D1407" s="45">
        <v>77</v>
      </c>
      <c r="E1407" s="45" t="s">
        <v>61</v>
      </c>
      <c r="F1407" s="45">
        <v>2894</v>
      </c>
      <c r="G1407" s="45">
        <v>336</v>
      </c>
      <c r="H1407" s="45">
        <v>1873</v>
      </c>
      <c r="I1407" s="45">
        <v>685</v>
      </c>
    </row>
    <row r="1408" spans="1:9" x14ac:dyDescent="0.2">
      <c r="A1408" s="45"/>
      <c r="B1408" s="45" t="s">
        <v>160</v>
      </c>
      <c r="C1408" s="45">
        <v>125</v>
      </c>
      <c r="D1408" s="45">
        <v>125</v>
      </c>
      <c r="E1408" s="45" t="s">
        <v>61</v>
      </c>
      <c r="F1408" s="45">
        <v>2424</v>
      </c>
      <c r="G1408" s="45">
        <v>391</v>
      </c>
      <c r="H1408" s="45">
        <v>1394</v>
      </c>
      <c r="I1408" s="45">
        <v>639</v>
      </c>
    </row>
    <row r="1409" spans="1:9" x14ac:dyDescent="0.2">
      <c r="A1409" s="45"/>
      <c r="B1409" s="45" t="s">
        <v>161</v>
      </c>
      <c r="C1409" s="45">
        <v>261</v>
      </c>
      <c r="D1409" s="45">
        <v>239</v>
      </c>
      <c r="E1409" s="45">
        <v>22</v>
      </c>
      <c r="F1409" s="45">
        <v>4172</v>
      </c>
      <c r="G1409" s="45">
        <v>803</v>
      </c>
      <c r="H1409" s="45">
        <v>2280</v>
      </c>
      <c r="I1409" s="45">
        <v>1090</v>
      </c>
    </row>
    <row r="1410" spans="1:9" x14ac:dyDescent="0.2">
      <c r="A1410" s="45"/>
      <c r="B1410" s="45" t="s">
        <v>162</v>
      </c>
      <c r="C1410" s="45">
        <v>360</v>
      </c>
      <c r="D1410" s="45">
        <v>360</v>
      </c>
      <c r="E1410" s="45" t="s">
        <v>61</v>
      </c>
      <c r="F1410" s="45">
        <v>4178</v>
      </c>
      <c r="G1410" s="45">
        <v>989</v>
      </c>
      <c r="H1410" s="45">
        <v>1998</v>
      </c>
      <c r="I1410" s="45">
        <v>1190</v>
      </c>
    </row>
    <row r="1411" spans="1:9" x14ac:dyDescent="0.2">
      <c r="A1411" s="45"/>
      <c r="B1411" s="45" t="s">
        <v>163</v>
      </c>
      <c r="C1411" s="45">
        <v>441</v>
      </c>
      <c r="D1411" s="45">
        <v>441</v>
      </c>
      <c r="E1411" s="45" t="s">
        <v>61</v>
      </c>
      <c r="F1411" s="45">
        <v>4070</v>
      </c>
      <c r="G1411" s="45">
        <v>865</v>
      </c>
      <c r="H1411" s="45">
        <v>2140</v>
      </c>
      <c r="I1411" s="45">
        <v>1065</v>
      </c>
    </row>
    <row r="1412" spans="1:9" x14ac:dyDescent="0.2">
      <c r="A1412" s="45"/>
      <c r="B1412" s="45" t="s">
        <v>164</v>
      </c>
      <c r="C1412" s="45">
        <v>670</v>
      </c>
      <c r="D1412" s="45">
        <v>670</v>
      </c>
      <c r="E1412" s="45" t="s">
        <v>61</v>
      </c>
      <c r="F1412" s="45">
        <v>5369</v>
      </c>
      <c r="G1412" s="45">
        <v>1230</v>
      </c>
      <c r="H1412" s="45">
        <v>2756</v>
      </c>
      <c r="I1412" s="45">
        <v>1383</v>
      </c>
    </row>
    <row r="1413" spans="1:9" x14ac:dyDescent="0.2">
      <c r="A1413" s="45"/>
      <c r="B1413" s="45" t="s">
        <v>165</v>
      </c>
      <c r="C1413" s="45">
        <v>1091</v>
      </c>
      <c r="D1413" s="45">
        <v>1079</v>
      </c>
      <c r="E1413" s="45">
        <v>12</v>
      </c>
      <c r="F1413" s="45">
        <v>9044</v>
      </c>
      <c r="G1413" s="45">
        <v>1957</v>
      </c>
      <c r="H1413" s="45">
        <v>5429</v>
      </c>
      <c r="I1413" s="45">
        <v>1658</v>
      </c>
    </row>
    <row r="1414" spans="1:9" x14ac:dyDescent="0.2">
      <c r="A1414" s="45"/>
      <c r="B1414" s="45" t="s">
        <v>170</v>
      </c>
      <c r="C1414" s="45">
        <v>2545</v>
      </c>
      <c r="D1414" s="45">
        <v>2513</v>
      </c>
      <c r="E1414" s="45">
        <v>32</v>
      </c>
      <c r="F1414" s="45">
        <v>11495</v>
      </c>
      <c r="G1414" s="45">
        <v>2697</v>
      </c>
      <c r="H1414" s="45">
        <v>7158</v>
      </c>
      <c r="I1414" s="45">
        <v>1641</v>
      </c>
    </row>
    <row r="1415" spans="1:9" x14ac:dyDescent="0.2">
      <c r="A1415" s="45"/>
      <c r="B1415" s="45" t="s">
        <v>171</v>
      </c>
      <c r="C1415" s="45">
        <v>5358</v>
      </c>
      <c r="D1415" s="45">
        <v>4958</v>
      </c>
      <c r="E1415" s="45">
        <v>400</v>
      </c>
      <c r="F1415" s="45">
        <v>8289</v>
      </c>
      <c r="G1415" s="45">
        <v>1533</v>
      </c>
      <c r="H1415" s="45">
        <v>6274</v>
      </c>
      <c r="I1415" s="45">
        <v>482</v>
      </c>
    </row>
    <row r="1416" spans="1:9" x14ac:dyDescent="0.2">
      <c r="A1416" s="45"/>
      <c r="B1416" s="45" t="s">
        <v>166</v>
      </c>
      <c r="C1416" s="45">
        <v>2635</v>
      </c>
      <c r="D1416" s="45">
        <v>2518</v>
      </c>
      <c r="E1416" s="45">
        <v>117</v>
      </c>
      <c r="F1416" s="45">
        <v>9632</v>
      </c>
      <c r="G1416" s="45">
        <v>2085</v>
      </c>
      <c r="H1416" s="45">
        <v>6193</v>
      </c>
      <c r="I1416" s="45">
        <v>1355</v>
      </c>
    </row>
    <row r="1417" spans="1:9" x14ac:dyDescent="0.2">
      <c r="A1417" s="45"/>
      <c r="B1417" s="45" t="s">
        <v>167</v>
      </c>
      <c r="C1417" s="45">
        <v>3085</v>
      </c>
      <c r="D1417" s="45">
        <v>2938</v>
      </c>
      <c r="E1417" s="45">
        <v>147</v>
      </c>
      <c r="F1417" s="45">
        <v>10035</v>
      </c>
      <c r="G1417" s="45">
        <v>2159</v>
      </c>
      <c r="H1417" s="45">
        <v>6558</v>
      </c>
      <c r="I1417" s="45">
        <v>1319</v>
      </c>
    </row>
    <row r="1418" spans="1:9" x14ac:dyDescent="0.2">
      <c r="A1418" s="45"/>
      <c r="B1418" s="45" t="s">
        <v>172</v>
      </c>
      <c r="C1418" s="45">
        <v>3792</v>
      </c>
      <c r="D1418" s="45">
        <v>3597</v>
      </c>
      <c r="E1418" s="45">
        <v>195</v>
      </c>
      <c r="F1418" s="45">
        <v>10073</v>
      </c>
      <c r="G1418" s="45">
        <v>2181</v>
      </c>
      <c r="H1418" s="45">
        <v>6766</v>
      </c>
      <c r="I1418" s="45">
        <v>1127</v>
      </c>
    </row>
    <row r="1419" spans="1:9" x14ac:dyDescent="0.2">
      <c r="A1419" s="45" t="s">
        <v>129</v>
      </c>
      <c r="B1419" s="45"/>
      <c r="C1419" s="45"/>
      <c r="D1419" s="45"/>
      <c r="E1419" s="45"/>
      <c r="F1419" s="45"/>
      <c r="G1419" s="45"/>
      <c r="H1419" s="45"/>
      <c r="I1419" s="45"/>
    </row>
    <row r="1420" spans="1:9" x14ac:dyDescent="0.2">
      <c r="A1420" s="45" t="s">
        <v>6</v>
      </c>
      <c r="B1420" s="45" t="s">
        <v>6</v>
      </c>
      <c r="C1420" s="45">
        <v>1236</v>
      </c>
      <c r="D1420" s="45">
        <v>1215</v>
      </c>
      <c r="E1420" s="45">
        <v>21</v>
      </c>
      <c r="F1420" s="45">
        <v>5866</v>
      </c>
      <c r="G1420" s="45">
        <v>1336</v>
      </c>
      <c r="H1420" s="45">
        <v>3694</v>
      </c>
      <c r="I1420" s="45">
        <v>835</v>
      </c>
    </row>
    <row r="1421" spans="1:9" x14ac:dyDescent="0.2">
      <c r="A1421" s="45"/>
      <c r="B1421" s="45" t="s">
        <v>158</v>
      </c>
      <c r="C1421" s="45">
        <v>322</v>
      </c>
      <c r="D1421" s="45">
        <v>322</v>
      </c>
      <c r="E1421" s="45" t="s">
        <v>61</v>
      </c>
      <c r="F1421" s="45">
        <v>6113</v>
      </c>
      <c r="G1421" s="45">
        <v>1178</v>
      </c>
      <c r="H1421" s="45">
        <v>4583</v>
      </c>
      <c r="I1421" s="45">
        <v>352</v>
      </c>
    </row>
    <row r="1422" spans="1:9" x14ac:dyDescent="0.2">
      <c r="A1422" s="45"/>
      <c r="B1422" s="45" t="s">
        <v>159</v>
      </c>
      <c r="C1422" s="45">
        <v>127</v>
      </c>
      <c r="D1422" s="45">
        <v>127</v>
      </c>
      <c r="E1422" s="45" t="s">
        <v>61</v>
      </c>
      <c r="F1422" s="45">
        <v>3226</v>
      </c>
      <c r="G1422" s="45">
        <v>525</v>
      </c>
      <c r="H1422" s="45">
        <v>2042</v>
      </c>
      <c r="I1422" s="45">
        <v>658</v>
      </c>
    </row>
    <row r="1423" spans="1:9" x14ac:dyDescent="0.2">
      <c r="A1423" s="45"/>
      <c r="B1423" s="45" t="s">
        <v>160</v>
      </c>
      <c r="C1423" s="45">
        <v>201</v>
      </c>
      <c r="D1423" s="45">
        <v>187</v>
      </c>
      <c r="E1423" s="45">
        <v>15</v>
      </c>
      <c r="F1423" s="45">
        <v>2113</v>
      </c>
      <c r="G1423" s="45">
        <v>406</v>
      </c>
      <c r="H1423" s="45">
        <v>1421</v>
      </c>
      <c r="I1423" s="45">
        <v>286</v>
      </c>
    </row>
    <row r="1424" spans="1:9" x14ac:dyDescent="0.2">
      <c r="A1424" s="45"/>
      <c r="B1424" s="45" t="s">
        <v>161</v>
      </c>
      <c r="C1424" s="45">
        <v>335</v>
      </c>
      <c r="D1424" s="45">
        <v>315</v>
      </c>
      <c r="E1424" s="45">
        <v>21</v>
      </c>
      <c r="F1424" s="45">
        <v>3721</v>
      </c>
      <c r="G1424" s="45">
        <v>763</v>
      </c>
      <c r="H1424" s="45">
        <v>2273</v>
      </c>
      <c r="I1424" s="45">
        <v>686</v>
      </c>
    </row>
    <row r="1425" spans="1:9" x14ac:dyDescent="0.2">
      <c r="A1425" s="45"/>
      <c r="B1425" s="45" t="s">
        <v>162</v>
      </c>
      <c r="C1425" s="45">
        <v>410</v>
      </c>
      <c r="D1425" s="45">
        <v>405</v>
      </c>
      <c r="E1425" s="45">
        <v>5</v>
      </c>
      <c r="F1425" s="45">
        <v>3978</v>
      </c>
      <c r="G1425" s="45">
        <v>853</v>
      </c>
      <c r="H1425" s="45">
        <v>2125</v>
      </c>
      <c r="I1425" s="45">
        <v>999</v>
      </c>
    </row>
    <row r="1426" spans="1:9" x14ac:dyDescent="0.2">
      <c r="A1426" s="45"/>
      <c r="B1426" s="45" t="s">
        <v>163</v>
      </c>
      <c r="C1426" s="45">
        <v>572</v>
      </c>
      <c r="D1426" s="45">
        <v>568</v>
      </c>
      <c r="E1426" s="45">
        <v>4</v>
      </c>
      <c r="F1426" s="45">
        <v>4012</v>
      </c>
      <c r="G1426" s="45">
        <v>945</v>
      </c>
      <c r="H1426" s="45">
        <v>2298</v>
      </c>
      <c r="I1426" s="45">
        <v>769</v>
      </c>
    </row>
    <row r="1427" spans="1:9" x14ac:dyDescent="0.2">
      <c r="A1427" s="45"/>
      <c r="B1427" s="45" t="s">
        <v>164</v>
      </c>
      <c r="C1427" s="45">
        <v>889</v>
      </c>
      <c r="D1427" s="45">
        <v>879</v>
      </c>
      <c r="E1427" s="45">
        <v>10</v>
      </c>
      <c r="F1427" s="45">
        <v>5506</v>
      </c>
      <c r="G1427" s="45">
        <v>1483</v>
      </c>
      <c r="H1427" s="45">
        <v>3251</v>
      </c>
      <c r="I1427" s="45">
        <v>771</v>
      </c>
    </row>
    <row r="1428" spans="1:9" x14ac:dyDescent="0.2">
      <c r="A1428" s="45"/>
      <c r="B1428" s="45" t="s">
        <v>165</v>
      </c>
      <c r="C1428" s="45">
        <v>1638</v>
      </c>
      <c r="D1428" s="45">
        <v>1635</v>
      </c>
      <c r="E1428" s="45">
        <v>3</v>
      </c>
      <c r="F1428" s="45">
        <v>8521</v>
      </c>
      <c r="G1428" s="45">
        <v>2001</v>
      </c>
      <c r="H1428" s="45">
        <v>5351</v>
      </c>
      <c r="I1428" s="45">
        <v>1168</v>
      </c>
    </row>
    <row r="1429" spans="1:9" x14ac:dyDescent="0.2">
      <c r="A1429" s="45"/>
      <c r="B1429" s="45" t="s">
        <v>170</v>
      </c>
      <c r="C1429" s="45">
        <v>2961</v>
      </c>
      <c r="D1429" s="45">
        <v>2920</v>
      </c>
      <c r="E1429" s="45">
        <v>41</v>
      </c>
      <c r="F1429" s="45">
        <v>11107</v>
      </c>
      <c r="G1429" s="45">
        <v>2497</v>
      </c>
      <c r="H1429" s="45">
        <v>7124</v>
      </c>
      <c r="I1429" s="45">
        <v>1486</v>
      </c>
    </row>
    <row r="1430" spans="1:9" x14ac:dyDescent="0.2">
      <c r="A1430" s="45"/>
      <c r="B1430" s="45" t="s">
        <v>171</v>
      </c>
      <c r="C1430" s="45">
        <v>4745</v>
      </c>
      <c r="D1430" s="45">
        <v>4599</v>
      </c>
      <c r="E1430" s="45">
        <v>146</v>
      </c>
      <c r="F1430" s="45">
        <v>8682</v>
      </c>
      <c r="G1430" s="45">
        <v>2085</v>
      </c>
      <c r="H1430" s="45">
        <v>6212</v>
      </c>
      <c r="I1430" s="45">
        <v>386</v>
      </c>
    </row>
    <row r="1431" spans="1:9" x14ac:dyDescent="0.2">
      <c r="A1431" s="45"/>
      <c r="B1431" s="45" t="s">
        <v>166</v>
      </c>
      <c r="C1431" s="45">
        <v>2740</v>
      </c>
      <c r="D1431" s="45">
        <v>2693</v>
      </c>
      <c r="E1431" s="45">
        <v>47</v>
      </c>
      <c r="F1431" s="45">
        <v>9379</v>
      </c>
      <c r="G1431" s="45">
        <v>2177</v>
      </c>
      <c r="H1431" s="45">
        <v>6103</v>
      </c>
      <c r="I1431" s="45">
        <v>1098</v>
      </c>
    </row>
    <row r="1432" spans="1:9" x14ac:dyDescent="0.2">
      <c r="A1432" s="45"/>
      <c r="B1432" s="45" t="s">
        <v>167</v>
      </c>
      <c r="C1432" s="45">
        <v>3104</v>
      </c>
      <c r="D1432" s="45">
        <v>3045</v>
      </c>
      <c r="E1432" s="45">
        <v>59</v>
      </c>
      <c r="F1432" s="45">
        <v>9844</v>
      </c>
      <c r="G1432" s="45">
        <v>2310</v>
      </c>
      <c r="H1432" s="45">
        <v>6446</v>
      </c>
      <c r="I1432" s="45">
        <v>1088</v>
      </c>
    </row>
    <row r="1433" spans="1:9" x14ac:dyDescent="0.2">
      <c r="A1433" s="45"/>
      <c r="B1433" s="45" t="s">
        <v>172</v>
      </c>
      <c r="C1433" s="45">
        <v>3689</v>
      </c>
      <c r="D1433" s="45">
        <v>3605</v>
      </c>
      <c r="E1433" s="45">
        <v>84</v>
      </c>
      <c r="F1433" s="45">
        <v>10118</v>
      </c>
      <c r="G1433" s="45">
        <v>2329</v>
      </c>
      <c r="H1433" s="45">
        <v>6752</v>
      </c>
      <c r="I1433" s="45">
        <v>1037</v>
      </c>
    </row>
    <row r="1434" spans="1:9" x14ac:dyDescent="0.2">
      <c r="A1434" s="45" t="s">
        <v>29</v>
      </c>
      <c r="B1434" s="45" t="s">
        <v>6</v>
      </c>
      <c r="C1434" s="45">
        <v>1193</v>
      </c>
      <c r="D1434" s="45">
        <v>1171</v>
      </c>
      <c r="E1434" s="45">
        <v>22</v>
      </c>
      <c r="F1434" s="45">
        <v>5454</v>
      </c>
      <c r="G1434" s="45">
        <v>1309</v>
      </c>
      <c r="H1434" s="45">
        <v>3328</v>
      </c>
      <c r="I1434" s="45">
        <v>817</v>
      </c>
    </row>
    <row r="1435" spans="1:9" x14ac:dyDescent="0.2">
      <c r="A1435" s="45"/>
      <c r="B1435" s="45" t="s">
        <v>158</v>
      </c>
      <c r="C1435" s="45">
        <v>191</v>
      </c>
      <c r="D1435" s="45">
        <v>191</v>
      </c>
      <c r="E1435" s="45" t="s">
        <v>61</v>
      </c>
      <c r="F1435" s="45">
        <v>5677</v>
      </c>
      <c r="G1435" s="45">
        <v>1173</v>
      </c>
      <c r="H1435" s="45">
        <v>4248</v>
      </c>
      <c r="I1435" s="45">
        <v>256</v>
      </c>
    </row>
    <row r="1436" spans="1:9" x14ac:dyDescent="0.2">
      <c r="A1436" s="45"/>
      <c r="B1436" s="45" t="s">
        <v>159</v>
      </c>
      <c r="C1436" s="45">
        <v>137</v>
      </c>
      <c r="D1436" s="45">
        <v>137</v>
      </c>
      <c r="E1436" s="45" t="s">
        <v>61</v>
      </c>
      <c r="F1436" s="45">
        <v>3285</v>
      </c>
      <c r="G1436" s="45">
        <v>607</v>
      </c>
      <c r="H1436" s="45">
        <v>2056</v>
      </c>
      <c r="I1436" s="45">
        <v>622</v>
      </c>
    </row>
    <row r="1437" spans="1:9" x14ac:dyDescent="0.2">
      <c r="A1437" s="45"/>
      <c r="B1437" s="45" t="s">
        <v>160</v>
      </c>
      <c r="C1437" s="45">
        <v>150</v>
      </c>
      <c r="D1437" s="45">
        <v>144</v>
      </c>
      <c r="E1437" s="45">
        <v>6</v>
      </c>
      <c r="F1437" s="45">
        <v>1688</v>
      </c>
      <c r="G1437" s="45">
        <v>289</v>
      </c>
      <c r="H1437" s="45">
        <v>1146</v>
      </c>
      <c r="I1437" s="45">
        <v>254</v>
      </c>
    </row>
    <row r="1438" spans="1:9" x14ac:dyDescent="0.2">
      <c r="A1438" s="45"/>
      <c r="B1438" s="45" t="s">
        <v>161</v>
      </c>
      <c r="C1438" s="45">
        <v>212</v>
      </c>
      <c r="D1438" s="45">
        <v>212</v>
      </c>
      <c r="E1438" s="45" t="s">
        <v>61</v>
      </c>
      <c r="F1438" s="45">
        <v>2867</v>
      </c>
      <c r="G1438" s="45">
        <v>504</v>
      </c>
      <c r="H1438" s="45">
        <v>1788</v>
      </c>
      <c r="I1438" s="45">
        <v>574</v>
      </c>
    </row>
    <row r="1439" spans="1:9" x14ac:dyDescent="0.2">
      <c r="A1439" s="45"/>
      <c r="B1439" s="45" t="s">
        <v>162</v>
      </c>
      <c r="C1439" s="45">
        <v>395</v>
      </c>
      <c r="D1439" s="45">
        <v>395</v>
      </c>
      <c r="E1439" s="45" t="s">
        <v>61</v>
      </c>
      <c r="F1439" s="45">
        <v>3406</v>
      </c>
      <c r="G1439" s="45">
        <v>602</v>
      </c>
      <c r="H1439" s="45">
        <v>1821</v>
      </c>
      <c r="I1439" s="45">
        <v>983</v>
      </c>
    </row>
    <row r="1440" spans="1:9" x14ac:dyDescent="0.2">
      <c r="A1440" s="45"/>
      <c r="B1440" s="45" t="s">
        <v>163</v>
      </c>
      <c r="C1440" s="45">
        <v>614</v>
      </c>
      <c r="D1440" s="45">
        <v>610</v>
      </c>
      <c r="E1440" s="45">
        <v>4</v>
      </c>
      <c r="F1440" s="45">
        <v>3700</v>
      </c>
      <c r="G1440" s="45">
        <v>768</v>
      </c>
      <c r="H1440" s="45">
        <v>2077</v>
      </c>
      <c r="I1440" s="45">
        <v>855</v>
      </c>
    </row>
    <row r="1441" spans="1:9" x14ac:dyDescent="0.2">
      <c r="A1441" s="45"/>
      <c r="B1441" s="45" t="s">
        <v>164</v>
      </c>
      <c r="C1441" s="45">
        <v>994</v>
      </c>
      <c r="D1441" s="45">
        <v>973</v>
      </c>
      <c r="E1441" s="45">
        <v>21</v>
      </c>
      <c r="F1441" s="45">
        <v>5319</v>
      </c>
      <c r="G1441" s="45">
        <v>1537</v>
      </c>
      <c r="H1441" s="45">
        <v>3112</v>
      </c>
      <c r="I1441" s="45">
        <v>670</v>
      </c>
    </row>
    <row r="1442" spans="1:9" x14ac:dyDescent="0.2">
      <c r="A1442" s="45"/>
      <c r="B1442" s="45" t="s">
        <v>165</v>
      </c>
      <c r="C1442" s="45">
        <v>1902</v>
      </c>
      <c r="D1442" s="45">
        <v>1899</v>
      </c>
      <c r="E1442" s="45">
        <v>3</v>
      </c>
      <c r="F1442" s="45">
        <v>8288</v>
      </c>
      <c r="G1442" s="45">
        <v>2322</v>
      </c>
      <c r="H1442" s="45">
        <v>4728</v>
      </c>
      <c r="I1442" s="45">
        <v>1239</v>
      </c>
    </row>
    <row r="1443" spans="1:9" x14ac:dyDescent="0.2">
      <c r="A1443" s="45"/>
      <c r="B1443" s="45" t="s">
        <v>170</v>
      </c>
      <c r="C1443" s="45">
        <v>3412</v>
      </c>
      <c r="D1443" s="45">
        <v>3325</v>
      </c>
      <c r="E1443" s="45">
        <v>87</v>
      </c>
      <c r="F1443" s="45">
        <v>11593</v>
      </c>
      <c r="G1443" s="45">
        <v>2849</v>
      </c>
      <c r="H1443" s="45">
        <v>7315</v>
      </c>
      <c r="I1443" s="45">
        <v>1430</v>
      </c>
    </row>
    <row r="1444" spans="1:9" x14ac:dyDescent="0.2">
      <c r="A1444" s="45"/>
      <c r="B1444" s="45" t="s">
        <v>171</v>
      </c>
      <c r="C1444" s="45">
        <v>5476</v>
      </c>
      <c r="D1444" s="45">
        <v>5263</v>
      </c>
      <c r="E1444" s="45">
        <v>213</v>
      </c>
      <c r="F1444" s="45">
        <v>10380</v>
      </c>
      <c r="G1444" s="45">
        <v>2564</v>
      </c>
      <c r="H1444" s="45">
        <v>7385</v>
      </c>
      <c r="I1444" s="45">
        <v>432</v>
      </c>
    </row>
    <row r="1445" spans="1:9" x14ac:dyDescent="0.2">
      <c r="A1445" s="45"/>
      <c r="B1445" s="45" t="s">
        <v>166</v>
      </c>
      <c r="C1445" s="45">
        <v>2921</v>
      </c>
      <c r="D1445" s="45">
        <v>2860</v>
      </c>
      <c r="E1445" s="45">
        <v>62</v>
      </c>
      <c r="F1445" s="45">
        <v>9642</v>
      </c>
      <c r="G1445" s="45">
        <v>2523</v>
      </c>
      <c r="H1445" s="45">
        <v>5943</v>
      </c>
      <c r="I1445" s="45">
        <v>1175</v>
      </c>
    </row>
    <row r="1446" spans="1:9" x14ac:dyDescent="0.2">
      <c r="A1446" s="45"/>
      <c r="B1446" s="45" t="s">
        <v>167</v>
      </c>
      <c r="C1446" s="45">
        <v>3301</v>
      </c>
      <c r="D1446" s="45">
        <v>3220</v>
      </c>
      <c r="E1446" s="45">
        <v>81</v>
      </c>
      <c r="F1446" s="45">
        <v>10405</v>
      </c>
      <c r="G1446" s="45">
        <v>2749</v>
      </c>
      <c r="H1446" s="45">
        <v>6475</v>
      </c>
      <c r="I1446" s="45">
        <v>1181</v>
      </c>
    </row>
    <row r="1447" spans="1:9" x14ac:dyDescent="0.2">
      <c r="A1447" s="45"/>
      <c r="B1447" s="45" t="s">
        <v>172</v>
      </c>
      <c r="C1447" s="45">
        <v>4091</v>
      </c>
      <c r="D1447" s="45">
        <v>3963</v>
      </c>
      <c r="E1447" s="45">
        <v>128</v>
      </c>
      <c r="F1447" s="45">
        <v>11194</v>
      </c>
      <c r="G1447" s="45">
        <v>2755</v>
      </c>
      <c r="H1447" s="45">
        <v>7338</v>
      </c>
      <c r="I1447" s="45">
        <v>1101</v>
      </c>
    </row>
    <row r="1448" spans="1:9" x14ac:dyDescent="0.2">
      <c r="A1448" s="45" t="s">
        <v>30</v>
      </c>
      <c r="B1448" s="45" t="s">
        <v>6</v>
      </c>
      <c r="C1448" s="45">
        <v>1277</v>
      </c>
      <c r="D1448" s="45">
        <v>1256</v>
      </c>
      <c r="E1448" s="45">
        <v>20</v>
      </c>
      <c r="F1448" s="45">
        <v>6251</v>
      </c>
      <c r="G1448" s="45">
        <v>1361</v>
      </c>
      <c r="H1448" s="45">
        <v>4037</v>
      </c>
      <c r="I1448" s="45">
        <v>853</v>
      </c>
    </row>
    <row r="1449" spans="1:9" x14ac:dyDescent="0.2">
      <c r="A1449" s="45"/>
      <c r="B1449" s="45" t="s">
        <v>158</v>
      </c>
      <c r="C1449" s="45">
        <v>462</v>
      </c>
      <c r="D1449" s="45">
        <v>462</v>
      </c>
      <c r="E1449" s="45" t="s">
        <v>61</v>
      </c>
      <c r="F1449" s="45">
        <v>6578</v>
      </c>
      <c r="G1449" s="45">
        <v>1183</v>
      </c>
      <c r="H1449" s="45">
        <v>4940</v>
      </c>
      <c r="I1449" s="45">
        <v>455</v>
      </c>
    </row>
    <row r="1450" spans="1:9" x14ac:dyDescent="0.2">
      <c r="A1450" s="45"/>
      <c r="B1450" s="45" t="s">
        <v>159</v>
      </c>
      <c r="C1450" s="45">
        <v>116</v>
      </c>
      <c r="D1450" s="45">
        <v>116</v>
      </c>
      <c r="E1450" s="45" t="s">
        <v>61</v>
      </c>
      <c r="F1450" s="45">
        <v>3163</v>
      </c>
      <c r="G1450" s="45">
        <v>438</v>
      </c>
      <c r="H1450" s="45">
        <v>2028</v>
      </c>
      <c r="I1450" s="45">
        <v>696</v>
      </c>
    </row>
    <row r="1451" spans="1:9" x14ac:dyDescent="0.2">
      <c r="A1451" s="45"/>
      <c r="B1451" s="45" t="s">
        <v>160</v>
      </c>
      <c r="C1451" s="45">
        <v>258</v>
      </c>
      <c r="D1451" s="45">
        <v>234</v>
      </c>
      <c r="E1451" s="45">
        <v>24</v>
      </c>
      <c r="F1451" s="45">
        <v>2590</v>
      </c>
      <c r="G1451" s="45">
        <v>538</v>
      </c>
      <c r="H1451" s="45">
        <v>1730</v>
      </c>
      <c r="I1451" s="45">
        <v>323</v>
      </c>
    </row>
    <row r="1452" spans="1:9" x14ac:dyDescent="0.2">
      <c r="A1452" s="45"/>
      <c r="B1452" s="45" t="s">
        <v>161</v>
      </c>
      <c r="C1452" s="45">
        <v>468</v>
      </c>
      <c r="D1452" s="45">
        <v>425</v>
      </c>
      <c r="E1452" s="45">
        <v>43</v>
      </c>
      <c r="F1452" s="45">
        <v>4633</v>
      </c>
      <c r="G1452" s="45">
        <v>1039</v>
      </c>
      <c r="H1452" s="45">
        <v>2789</v>
      </c>
      <c r="I1452" s="45">
        <v>805</v>
      </c>
    </row>
    <row r="1453" spans="1:9" x14ac:dyDescent="0.2">
      <c r="A1453" s="45"/>
      <c r="B1453" s="45" t="s">
        <v>162</v>
      </c>
      <c r="C1453" s="45">
        <v>426</v>
      </c>
      <c r="D1453" s="45">
        <v>417</v>
      </c>
      <c r="E1453" s="45">
        <v>9</v>
      </c>
      <c r="F1453" s="45">
        <v>4586</v>
      </c>
      <c r="G1453" s="45">
        <v>1120</v>
      </c>
      <c r="H1453" s="45">
        <v>2448</v>
      </c>
      <c r="I1453" s="45">
        <v>1017</v>
      </c>
    </row>
    <row r="1454" spans="1:9" x14ac:dyDescent="0.2">
      <c r="A1454" s="45"/>
      <c r="B1454" s="45" t="s">
        <v>163</v>
      </c>
      <c r="C1454" s="45">
        <v>528</v>
      </c>
      <c r="D1454" s="45">
        <v>524</v>
      </c>
      <c r="E1454" s="45">
        <v>4</v>
      </c>
      <c r="F1454" s="45">
        <v>4337</v>
      </c>
      <c r="G1454" s="45">
        <v>1129</v>
      </c>
      <c r="H1454" s="45">
        <v>2528</v>
      </c>
      <c r="I1454" s="45">
        <v>680</v>
      </c>
    </row>
    <row r="1455" spans="1:9" x14ac:dyDescent="0.2">
      <c r="A1455" s="45"/>
      <c r="B1455" s="45" t="s">
        <v>164</v>
      </c>
      <c r="C1455" s="45">
        <v>786</v>
      </c>
      <c r="D1455" s="45">
        <v>786</v>
      </c>
      <c r="E1455" s="45" t="s">
        <v>61</v>
      </c>
      <c r="F1455" s="45">
        <v>5690</v>
      </c>
      <c r="G1455" s="45">
        <v>1429</v>
      </c>
      <c r="H1455" s="45">
        <v>3389</v>
      </c>
      <c r="I1455" s="45">
        <v>872</v>
      </c>
    </row>
    <row r="1456" spans="1:9" x14ac:dyDescent="0.2">
      <c r="A1456" s="45"/>
      <c r="B1456" s="45" t="s">
        <v>165</v>
      </c>
      <c r="C1456" s="45">
        <v>1383</v>
      </c>
      <c r="D1456" s="45">
        <v>1379</v>
      </c>
      <c r="E1456" s="45">
        <v>3</v>
      </c>
      <c r="F1456" s="45">
        <v>8746</v>
      </c>
      <c r="G1456" s="45">
        <v>1690</v>
      </c>
      <c r="H1456" s="45">
        <v>5955</v>
      </c>
      <c r="I1456" s="45">
        <v>1100</v>
      </c>
    </row>
    <row r="1457" spans="1:9" x14ac:dyDescent="0.2">
      <c r="A1457" s="45"/>
      <c r="B1457" s="45" t="s">
        <v>170</v>
      </c>
      <c r="C1457" s="45">
        <v>2637</v>
      </c>
      <c r="D1457" s="45">
        <v>2629</v>
      </c>
      <c r="E1457" s="45">
        <v>8</v>
      </c>
      <c r="F1457" s="45">
        <v>10756</v>
      </c>
      <c r="G1457" s="45">
        <v>2244</v>
      </c>
      <c r="H1457" s="45">
        <v>6986</v>
      </c>
      <c r="I1457" s="45">
        <v>1527</v>
      </c>
    </row>
    <row r="1458" spans="1:9" x14ac:dyDescent="0.2">
      <c r="A1458" s="45"/>
      <c r="B1458" s="45" t="s">
        <v>171</v>
      </c>
      <c r="C1458" s="45">
        <v>4435</v>
      </c>
      <c r="D1458" s="45">
        <v>4317</v>
      </c>
      <c r="E1458" s="45">
        <v>118</v>
      </c>
      <c r="F1458" s="45">
        <v>7961</v>
      </c>
      <c r="G1458" s="45">
        <v>1882</v>
      </c>
      <c r="H1458" s="45">
        <v>5713</v>
      </c>
      <c r="I1458" s="45">
        <v>367</v>
      </c>
    </row>
    <row r="1459" spans="1:9" x14ac:dyDescent="0.2">
      <c r="A1459" s="45"/>
      <c r="B1459" s="45" t="s">
        <v>166</v>
      </c>
      <c r="C1459" s="45">
        <v>2605</v>
      </c>
      <c r="D1459" s="45">
        <v>2569</v>
      </c>
      <c r="E1459" s="45">
        <v>35</v>
      </c>
      <c r="F1459" s="45">
        <v>9183</v>
      </c>
      <c r="G1459" s="45">
        <v>1920</v>
      </c>
      <c r="H1459" s="45">
        <v>6222</v>
      </c>
      <c r="I1459" s="45">
        <v>1041</v>
      </c>
    </row>
    <row r="1460" spans="1:9" x14ac:dyDescent="0.2">
      <c r="A1460" s="45"/>
      <c r="B1460" s="45" t="s">
        <v>167</v>
      </c>
      <c r="C1460" s="45">
        <v>2969</v>
      </c>
      <c r="D1460" s="45">
        <v>2925</v>
      </c>
      <c r="E1460" s="45">
        <v>44</v>
      </c>
      <c r="F1460" s="45">
        <v>9461</v>
      </c>
      <c r="G1460" s="45">
        <v>2011</v>
      </c>
      <c r="H1460" s="45">
        <v>6426</v>
      </c>
      <c r="I1460" s="45">
        <v>1024</v>
      </c>
    </row>
    <row r="1461" spans="1:9" x14ac:dyDescent="0.2">
      <c r="A1461" s="45"/>
      <c r="B1461" s="45" t="s">
        <v>172</v>
      </c>
      <c r="C1461" s="45">
        <v>3454</v>
      </c>
      <c r="D1461" s="45">
        <v>3396</v>
      </c>
      <c r="E1461" s="45">
        <v>58</v>
      </c>
      <c r="F1461" s="45">
        <v>9487</v>
      </c>
      <c r="G1461" s="45">
        <v>2079</v>
      </c>
      <c r="H1461" s="45">
        <v>6408</v>
      </c>
      <c r="I1461" s="45">
        <v>1000</v>
      </c>
    </row>
    <row r="1462" spans="1:9" x14ac:dyDescent="0.2">
      <c r="A1462" s="45" t="s">
        <v>130</v>
      </c>
      <c r="B1462" s="45"/>
      <c r="C1462" s="45"/>
      <c r="D1462" s="45"/>
      <c r="E1462" s="45"/>
      <c r="F1462" s="45"/>
      <c r="G1462" s="45"/>
      <c r="H1462" s="45"/>
      <c r="I1462" s="45"/>
    </row>
    <row r="1463" spans="1:9" x14ac:dyDescent="0.2">
      <c r="A1463" s="45" t="s">
        <v>6</v>
      </c>
      <c r="B1463" s="45" t="s">
        <v>6</v>
      </c>
      <c r="C1463" s="45">
        <v>1135</v>
      </c>
      <c r="D1463" s="45">
        <v>1077</v>
      </c>
      <c r="E1463" s="45">
        <v>58</v>
      </c>
      <c r="F1463" s="45">
        <v>5836</v>
      </c>
      <c r="G1463" s="45">
        <v>1437</v>
      </c>
      <c r="H1463" s="45">
        <v>3271</v>
      </c>
      <c r="I1463" s="45">
        <v>1127</v>
      </c>
    </row>
    <row r="1464" spans="1:9" x14ac:dyDescent="0.2">
      <c r="A1464" s="45"/>
      <c r="B1464" s="45" t="s">
        <v>158</v>
      </c>
      <c r="C1464" s="45">
        <v>291</v>
      </c>
      <c r="D1464" s="45">
        <v>291</v>
      </c>
      <c r="E1464" s="45" t="s">
        <v>61</v>
      </c>
      <c r="F1464" s="45">
        <v>7881</v>
      </c>
      <c r="G1464" s="45">
        <v>786</v>
      </c>
      <c r="H1464" s="45">
        <v>6665</v>
      </c>
      <c r="I1464" s="45">
        <v>430</v>
      </c>
    </row>
    <row r="1465" spans="1:9" x14ac:dyDescent="0.2">
      <c r="A1465" s="45"/>
      <c r="B1465" s="45" t="s">
        <v>159</v>
      </c>
      <c r="C1465" s="45">
        <v>86</v>
      </c>
      <c r="D1465" s="45">
        <v>86</v>
      </c>
      <c r="E1465" s="45" t="s">
        <v>61</v>
      </c>
      <c r="F1465" s="45">
        <v>4182</v>
      </c>
      <c r="G1465" s="45">
        <v>387</v>
      </c>
      <c r="H1465" s="45">
        <v>2827</v>
      </c>
      <c r="I1465" s="45">
        <v>968</v>
      </c>
    </row>
    <row r="1466" spans="1:9" x14ac:dyDescent="0.2">
      <c r="A1466" s="45"/>
      <c r="B1466" s="45" t="s">
        <v>160</v>
      </c>
      <c r="C1466" s="45">
        <v>148</v>
      </c>
      <c r="D1466" s="45">
        <v>148</v>
      </c>
      <c r="E1466" s="45" t="s">
        <v>61</v>
      </c>
      <c r="F1466" s="45">
        <v>2096</v>
      </c>
      <c r="G1466" s="45">
        <v>381</v>
      </c>
      <c r="H1466" s="45">
        <v>1085</v>
      </c>
      <c r="I1466" s="45">
        <v>629</v>
      </c>
    </row>
    <row r="1467" spans="1:9" x14ac:dyDescent="0.2">
      <c r="A1467" s="45"/>
      <c r="B1467" s="45" t="s">
        <v>161</v>
      </c>
      <c r="C1467" s="45">
        <v>314</v>
      </c>
      <c r="D1467" s="45">
        <v>268</v>
      </c>
      <c r="E1467" s="45">
        <v>46</v>
      </c>
      <c r="F1467" s="45">
        <v>3154</v>
      </c>
      <c r="G1467" s="45">
        <v>643</v>
      </c>
      <c r="H1467" s="45">
        <v>1763</v>
      </c>
      <c r="I1467" s="45">
        <v>748</v>
      </c>
    </row>
    <row r="1468" spans="1:9" x14ac:dyDescent="0.2">
      <c r="A1468" s="45"/>
      <c r="B1468" s="45" t="s">
        <v>162</v>
      </c>
      <c r="C1468" s="45">
        <v>255</v>
      </c>
      <c r="D1468" s="45">
        <v>233</v>
      </c>
      <c r="E1468" s="45">
        <v>23</v>
      </c>
      <c r="F1468" s="45">
        <v>3476</v>
      </c>
      <c r="G1468" s="45">
        <v>707</v>
      </c>
      <c r="H1468" s="45">
        <v>1879</v>
      </c>
      <c r="I1468" s="45">
        <v>889</v>
      </c>
    </row>
    <row r="1469" spans="1:9" x14ac:dyDescent="0.2">
      <c r="A1469" s="45"/>
      <c r="B1469" s="45" t="s">
        <v>163</v>
      </c>
      <c r="C1469" s="45">
        <v>471</v>
      </c>
      <c r="D1469" s="45">
        <v>465</v>
      </c>
      <c r="E1469" s="45">
        <v>7</v>
      </c>
      <c r="F1469" s="45">
        <v>4139</v>
      </c>
      <c r="G1469" s="45">
        <v>984</v>
      </c>
      <c r="H1469" s="45">
        <v>2116</v>
      </c>
      <c r="I1469" s="45">
        <v>1039</v>
      </c>
    </row>
    <row r="1470" spans="1:9" x14ac:dyDescent="0.2">
      <c r="A1470" s="45"/>
      <c r="B1470" s="45" t="s">
        <v>164</v>
      </c>
      <c r="C1470" s="45">
        <v>800</v>
      </c>
      <c r="D1470" s="45">
        <v>777</v>
      </c>
      <c r="E1470" s="45">
        <v>23</v>
      </c>
      <c r="F1470" s="45">
        <v>6153</v>
      </c>
      <c r="G1470" s="45">
        <v>1593</v>
      </c>
      <c r="H1470" s="45">
        <v>2945</v>
      </c>
      <c r="I1470" s="45">
        <v>1615</v>
      </c>
    </row>
    <row r="1471" spans="1:9" x14ac:dyDescent="0.2">
      <c r="A1471" s="45"/>
      <c r="B1471" s="45" t="s">
        <v>165</v>
      </c>
      <c r="C1471" s="45">
        <v>1542</v>
      </c>
      <c r="D1471" s="45">
        <v>1479</v>
      </c>
      <c r="E1471" s="45">
        <v>63</v>
      </c>
      <c r="F1471" s="45">
        <v>8475</v>
      </c>
      <c r="G1471" s="45">
        <v>2602</v>
      </c>
      <c r="H1471" s="45">
        <v>4419</v>
      </c>
      <c r="I1471" s="45">
        <v>1454</v>
      </c>
    </row>
    <row r="1472" spans="1:9" x14ac:dyDescent="0.2">
      <c r="A1472" s="45"/>
      <c r="B1472" s="45" t="s">
        <v>170</v>
      </c>
      <c r="C1472" s="45">
        <v>2809</v>
      </c>
      <c r="D1472" s="45">
        <v>2682</v>
      </c>
      <c r="E1472" s="45">
        <v>127</v>
      </c>
      <c r="F1472" s="45">
        <v>10860</v>
      </c>
      <c r="G1472" s="45">
        <v>3204</v>
      </c>
      <c r="H1472" s="45">
        <v>5818</v>
      </c>
      <c r="I1472" s="45">
        <v>1838</v>
      </c>
    </row>
    <row r="1473" spans="1:9" x14ac:dyDescent="0.2">
      <c r="A1473" s="45"/>
      <c r="B1473" s="45" t="s">
        <v>171</v>
      </c>
      <c r="C1473" s="45">
        <v>6471</v>
      </c>
      <c r="D1473" s="45">
        <v>6027</v>
      </c>
      <c r="E1473" s="45">
        <v>444</v>
      </c>
      <c r="F1473" s="45">
        <v>10699</v>
      </c>
      <c r="G1473" s="45">
        <v>2843</v>
      </c>
      <c r="H1473" s="45">
        <v>6899</v>
      </c>
      <c r="I1473" s="45">
        <v>957</v>
      </c>
    </row>
    <row r="1474" spans="1:9" x14ac:dyDescent="0.2">
      <c r="A1474" s="45"/>
      <c r="B1474" s="45" t="s">
        <v>166</v>
      </c>
      <c r="C1474" s="45">
        <v>2903</v>
      </c>
      <c r="D1474" s="45">
        <v>2746</v>
      </c>
      <c r="E1474" s="45">
        <v>157</v>
      </c>
      <c r="F1474" s="45">
        <v>9711</v>
      </c>
      <c r="G1474" s="45">
        <v>2854</v>
      </c>
      <c r="H1474" s="45">
        <v>5365</v>
      </c>
      <c r="I1474" s="45">
        <v>1492</v>
      </c>
    </row>
    <row r="1475" spans="1:9" x14ac:dyDescent="0.2">
      <c r="A1475" s="45"/>
      <c r="B1475" s="45" t="s">
        <v>167</v>
      </c>
      <c r="C1475" s="45">
        <v>3343</v>
      </c>
      <c r="D1475" s="45">
        <v>3163</v>
      </c>
      <c r="E1475" s="45">
        <v>181</v>
      </c>
      <c r="F1475" s="45">
        <v>10301</v>
      </c>
      <c r="G1475" s="45">
        <v>2999</v>
      </c>
      <c r="H1475" s="45">
        <v>5778</v>
      </c>
      <c r="I1475" s="45">
        <v>1524</v>
      </c>
    </row>
    <row r="1476" spans="1:9" x14ac:dyDescent="0.2">
      <c r="A1476" s="45"/>
      <c r="B1476" s="45" t="s">
        <v>172</v>
      </c>
      <c r="C1476" s="45">
        <v>4106</v>
      </c>
      <c r="D1476" s="45">
        <v>3867</v>
      </c>
      <c r="E1476" s="45">
        <v>239</v>
      </c>
      <c r="F1476" s="45">
        <v>10803</v>
      </c>
      <c r="G1476" s="45">
        <v>3076</v>
      </c>
      <c r="H1476" s="45">
        <v>6201</v>
      </c>
      <c r="I1476" s="45">
        <v>1526</v>
      </c>
    </row>
    <row r="1477" spans="1:9" x14ac:dyDescent="0.2">
      <c r="A1477" s="45" t="s">
        <v>29</v>
      </c>
      <c r="B1477" s="45" t="s">
        <v>6</v>
      </c>
      <c r="C1477" s="45">
        <v>1044</v>
      </c>
      <c r="D1477" s="45">
        <v>1017</v>
      </c>
      <c r="E1477" s="45">
        <v>26</v>
      </c>
      <c r="F1477" s="45">
        <v>5189</v>
      </c>
      <c r="G1477" s="45">
        <v>1430</v>
      </c>
      <c r="H1477" s="45">
        <v>2721</v>
      </c>
      <c r="I1477" s="45">
        <v>1038</v>
      </c>
    </row>
    <row r="1478" spans="1:9" x14ac:dyDescent="0.2">
      <c r="A1478" s="45"/>
      <c r="B1478" s="45" t="s">
        <v>158</v>
      </c>
      <c r="C1478" s="45">
        <v>294</v>
      </c>
      <c r="D1478" s="45">
        <v>294</v>
      </c>
      <c r="E1478" s="45" t="s">
        <v>61</v>
      </c>
      <c r="F1478" s="45">
        <v>8490</v>
      </c>
      <c r="G1478" s="45">
        <v>907</v>
      </c>
      <c r="H1478" s="45">
        <v>6993</v>
      </c>
      <c r="I1478" s="45">
        <v>590</v>
      </c>
    </row>
    <row r="1479" spans="1:9" x14ac:dyDescent="0.2">
      <c r="A1479" s="45"/>
      <c r="B1479" s="45" t="s">
        <v>159</v>
      </c>
      <c r="C1479" s="45">
        <v>115</v>
      </c>
      <c r="D1479" s="45">
        <v>115</v>
      </c>
      <c r="E1479" s="45" t="s">
        <v>61</v>
      </c>
      <c r="F1479" s="45">
        <v>4154</v>
      </c>
      <c r="G1479" s="45">
        <v>436</v>
      </c>
      <c r="H1479" s="45">
        <v>2924</v>
      </c>
      <c r="I1479" s="45">
        <v>793</v>
      </c>
    </row>
    <row r="1480" spans="1:9" x14ac:dyDescent="0.2">
      <c r="A1480" s="45"/>
      <c r="B1480" s="45" t="s">
        <v>160</v>
      </c>
      <c r="C1480" s="45">
        <v>153</v>
      </c>
      <c r="D1480" s="45">
        <v>153</v>
      </c>
      <c r="E1480" s="45" t="s">
        <v>61</v>
      </c>
      <c r="F1480" s="45">
        <v>1678</v>
      </c>
      <c r="G1480" s="45">
        <v>296</v>
      </c>
      <c r="H1480" s="45">
        <v>817</v>
      </c>
      <c r="I1480" s="45">
        <v>565</v>
      </c>
    </row>
    <row r="1481" spans="1:9" x14ac:dyDescent="0.2">
      <c r="A1481" s="45"/>
      <c r="B1481" s="45" t="s">
        <v>161</v>
      </c>
      <c r="C1481" s="45">
        <v>174</v>
      </c>
      <c r="D1481" s="45">
        <v>174</v>
      </c>
      <c r="E1481" s="45" t="s">
        <v>61</v>
      </c>
      <c r="F1481" s="45">
        <v>1894</v>
      </c>
      <c r="G1481" s="45">
        <v>483</v>
      </c>
      <c r="H1481" s="45">
        <v>801</v>
      </c>
      <c r="I1481" s="45">
        <v>609</v>
      </c>
    </row>
    <row r="1482" spans="1:9" x14ac:dyDescent="0.2">
      <c r="A1482" s="45"/>
      <c r="B1482" s="45" t="s">
        <v>162</v>
      </c>
      <c r="C1482" s="45">
        <v>228</v>
      </c>
      <c r="D1482" s="45">
        <v>228</v>
      </c>
      <c r="E1482" s="45" t="s">
        <v>61</v>
      </c>
      <c r="F1482" s="45">
        <v>2526</v>
      </c>
      <c r="G1482" s="45">
        <v>614</v>
      </c>
      <c r="H1482" s="45">
        <v>1215</v>
      </c>
      <c r="I1482" s="45">
        <v>697</v>
      </c>
    </row>
    <row r="1483" spans="1:9" x14ac:dyDescent="0.2">
      <c r="A1483" s="45"/>
      <c r="B1483" s="45" t="s">
        <v>163</v>
      </c>
      <c r="C1483" s="45">
        <v>483</v>
      </c>
      <c r="D1483" s="45">
        <v>483</v>
      </c>
      <c r="E1483" s="45" t="s">
        <v>61</v>
      </c>
      <c r="F1483" s="45">
        <v>3532</v>
      </c>
      <c r="G1483" s="45">
        <v>888</v>
      </c>
      <c r="H1483" s="45">
        <v>1589</v>
      </c>
      <c r="I1483" s="45">
        <v>1055</v>
      </c>
    </row>
    <row r="1484" spans="1:9" x14ac:dyDescent="0.2">
      <c r="A1484" s="45"/>
      <c r="B1484" s="45" t="s">
        <v>164</v>
      </c>
      <c r="C1484" s="45">
        <v>932</v>
      </c>
      <c r="D1484" s="45">
        <v>916</v>
      </c>
      <c r="E1484" s="45">
        <v>16</v>
      </c>
      <c r="F1484" s="45">
        <v>5432</v>
      </c>
      <c r="G1484" s="45">
        <v>1689</v>
      </c>
      <c r="H1484" s="45">
        <v>2314</v>
      </c>
      <c r="I1484" s="45">
        <v>1429</v>
      </c>
    </row>
    <row r="1485" spans="1:9" x14ac:dyDescent="0.2">
      <c r="A1485" s="45"/>
      <c r="B1485" s="45" t="s">
        <v>165</v>
      </c>
      <c r="C1485" s="45">
        <v>1777</v>
      </c>
      <c r="D1485" s="45">
        <v>1750</v>
      </c>
      <c r="E1485" s="45">
        <v>27</v>
      </c>
      <c r="F1485" s="45">
        <v>8329</v>
      </c>
      <c r="G1485" s="45">
        <v>2733</v>
      </c>
      <c r="H1485" s="45">
        <v>4134</v>
      </c>
      <c r="I1485" s="45">
        <v>1463</v>
      </c>
    </row>
    <row r="1486" spans="1:9" x14ac:dyDescent="0.2">
      <c r="A1486" s="45"/>
      <c r="B1486" s="45" t="s">
        <v>170</v>
      </c>
      <c r="C1486" s="45">
        <v>3121</v>
      </c>
      <c r="D1486" s="45">
        <v>3001</v>
      </c>
      <c r="E1486" s="45">
        <v>121</v>
      </c>
      <c r="F1486" s="45">
        <v>10831</v>
      </c>
      <c r="G1486" s="45">
        <v>3767</v>
      </c>
      <c r="H1486" s="45">
        <v>5382</v>
      </c>
      <c r="I1486" s="45">
        <v>1682</v>
      </c>
    </row>
    <row r="1487" spans="1:9" x14ac:dyDescent="0.2">
      <c r="A1487" s="45"/>
      <c r="B1487" s="45" t="s">
        <v>171</v>
      </c>
      <c r="C1487" s="45">
        <v>6385</v>
      </c>
      <c r="D1487" s="45">
        <v>6128</v>
      </c>
      <c r="E1487" s="45">
        <v>256</v>
      </c>
      <c r="F1487" s="45">
        <v>11609</v>
      </c>
      <c r="G1487" s="45">
        <v>3511</v>
      </c>
      <c r="H1487" s="45">
        <v>6824</v>
      </c>
      <c r="I1487" s="45">
        <v>1274</v>
      </c>
    </row>
    <row r="1488" spans="1:9" x14ac:dyDescent="0.2">
      <c r="A1488" s="45"/>
      <c r="B1488" s="45" t="s">
        <v>166</v>
      </c>
      <c r="C1488" s="45">
        <v>2862</v>
      </c>
      <c r="D1488" s="45">
        <v>2772</v>
      </c>
      <c r="E1488" s="45">
        <v>90</v>
      </c>
      <c r="F1488" s="45">
        <v>9632</v>
      </c>
      <c r="G1488" s="45">
        <v>3193</v>
      </c>
      <c r="H1488" s="45">
        <v>4926</v>
      </c>
      <c r="I1488" s="45">
        <v>1513</v>
      </c>
    </row>
    <row r="1489" spans="1:9" x14ac:dyDescent="0.2">
      <c r="A1489" s="45"/>
      <c r="B1489" s="45" t="s">
        <v>167</v>
      </c>
      <c r="C1489" s="45">
        <v>3287</v>
      </c>
      <c r="D1489" s="45">
        <v>3168</v>
      </c>
      <c r="E1489" s="45">
        <v>119</v>
      </c>
      <c r="F1489" s="45">
        <v>10336</v>
      </c>
      <c r="G1489" s="45">
        <v>3371</v>
      </c>
      <c r="H1489" s="45">
        <v>5405</v>
      </c>
      <c r="I1489" s="45">
        <v>1560</v>
      </c>
    </row>
    <row r="1490" spans="1:9" x14ac:dyDescent="0.2">
      <c r="A1490" s="45"/>
      <c r="B1490" s="45" t="s">
        <v>172</v>
      </c>
      <c r="C1490" s="45">
        <v>4042</v>
      </c>
      <c r="D1490" s="45">
        <v>3883</v>
      </c>
      <c r="E1490" s="45">
        <v>159</v>
      </c>
      <c r="F1490" s="45">
        <v>11050</v>
      </c>
      <c r="G1490" s="45">
        <v>3695</v>
      </c>
      <c r="H1490" s="45">
        <v>5789</v>
      </c>
      <c r="I1490" s="45">
        <v>1567</v>
      </c>
    </row>
    <row r="1491" spans="1:9" x14ac:dyDescent="0.2">
      <c r="A1491" s="45" t="s">
        <v>30</v>
      </c>
      <c r="B1491" s="45" t="s">
        <v>6</v>
      </c>
      <c r="C1491" s="45">
        <v>1220</v>
      </c>
      <c r="D1491" s="45">
        <v>1132</v>
      </c>
      <c r="E1491" s="45">
        <v>88</v>
      </c>
      <c r="F1491" s="45">
        <v>6435</v>
      </c>
      <c r="G1491" s="45">
        <v>1444</v>
      </c>
      <c r="H1491" s="45">
        <v>3781</v>
      </c>
      <c r="I1491" s="45">
        <v>1210</v>
      </c>
    </row>
    <row r="1492" spans="1:9" x14ac:dyDescent="0.2">
      <c r="A1492" s="45"/>
      <c r="B1492" s="45" t="s">
        <v>158</v>
      </c>
      <c r="C1492" s="45">
        <v>289</v>
      </c>
      <c r="D1492" s="45">
        <v>289</v>
      </c>
      <c r="E1492" s="45" t="s">
        <v>61</v>
      </c>
      <c r="F1492" s="45">
        <v>7246</v>
      </c>
      <c r="G1492" s="45">
        <v>659</v>
      </c>
      <c r="H1492" s="45">
        <v>6324</v>
      </c>
      <c r="I1492" s="45">
        <v>263</v>
      </c>
    </row>
    <row r="1493" spans="1:9" x14ac:dyDescent="0.2">
      <c r="A1493" s="45"/>
      <c r="B1493" s="45" t="s">
        <v>159</v>
      </c>
      <c r="C1493" s="45">
        <v>55</v>
      </c>
      <c r="D1493" s="45">
        <v>55</v>
      </c>
      <c r="E1493" s="45" t="s">
        <v>61</v>
      </c>
      <c r="F1493" s="45">
        <v>4213</v>
      </c>
      <c r="G1493" s="45">
        <v>335</v>
      </c>
      <c r="H1493" s="45">
        <v>2724</v>
      </c>
      <c r="I1493" s="45">
        <v>1154</v>
      </c>
    </row>
    <row r="1494" spans="1:9" x14ac:dyDescent="0.2">
      <c r="A1494" s="45"/>
      <c r="B1494" s="45" t="s">
        <v>160</v>
      </c>
      <c r="C1494" s="45">
        <v>142</v>
      </c>
      <c r="D1494" s="45">
        <v>142</v>
      </c>
      <c r="E1494" s="45" t="s">
        <v>61</v>
      </c>
      <c r="F1494" s="45">
        <v>2529</v>
      </c>
      <c r="G1494" s="45">
        <v>470</v>
      </c>
      <c r="H1494" s="45">
        <v>1363</v>
      </c>
      <c r="I1494" s="45">
        <v>696</v>
      </c>
    </row>
    <row r="1495" spans="1:9" x14ac:dyDescent="0.2">
      <c r="A1495" s="45"/>
      <c r="B1495" s="45" t="s">
        <v>161</v>
      </c>
      <c r="C1495" s="45">
        <v>457</v>
      </c>
      <c r="D1495" s="45">
        <v>365</v>
      </c>
      <c r="E1495" s="45">
        <v>93</v>
      </c>
      <c r="F1495" s="45">
        <v>4448</v>
      </c>
      <c r="G1495" s="45">
        <v>808</v>
      </c>
      <c r="H1495" s="45">
        <v>2750</v>
      </c>
      <c r="I1495" s="45">
        <v>890</v>
      </c>
    </row>
    <row r="1496" spans="1:9" x14ac:dyDescent="0.2">
      <c r="A1496" s="45"/>
      <c r="B1496" s="45" t="s">
        <v>162</v>
      </c>
      <c r="C1496" s="45">
        <v>283</v>
      </c>
      <c r="D1496" s="45">
        <v>238</v>
      </c>
      <c r="E1496" s="45">
        <v>46</v>
      </c>
      <c r="F1496" s="45">
        <v>4435</v>
      </c>
      <c r="G1496" s="45">
        <v>802</v>
      </c>
      <c r="H1496" s="45">
        <v>2550</v>
      </c>
      <c r="I1496" s="45">
        <v>1083</v>
      </c>
    </row>
    <row r="1497" spans="1:9" x14ac:dyDescent="0.2">
      <c r="A1497" s="45"/>
      <c r="B1497" s="45" t="s">
        <v>163</v>
      </c>
      <c r="C1497" s="45">
        <v>459</v>
      </c>
      <c r="D1497" s="45">
        <v>446</v>
      </c>
      <c r="E1497" s="45">
        <v>13</v>
      </c>
      <c r="F1497" s="45">
        <v>4741</v>
      </c>
      <c r="G1497" s="45">
        <v>1079</v>
      </c>
      <c r="H1497" s="45">
        <v>2640</v>
      </c>
      <c r="I1497" s="45">
        <v>1023</v>
      </c>
    </row>
    <row r="1498" spans="1:9" x14ac:dyDescent="0.2">
      <c r="A1498" s="45"/>
      <c r="B1498" s="45" t="s">
        <v>164</v>
      </c>
      <c r="C1498" s="45">
        <v>675</v>
      </c>
      <c r="D1498" s="45">
        <v>644</v>
      </c>
      <c r="E1498" s="45">
        <v>30</v>
      </c>
      <c r="F1498" s="45">
        <v>6842</v>
      </c>
      <c r="G1498" s="45">
        <v>1501</v>
      </c>
      <c r="H1498" s="45">
        <v>3548</v>
      </c>
      <c r="I1498" s="45">
        <v>1793</v>
      </c>
    </row>
    <row r="1499" spans="1:9" x14ac:dyDescent="0.2">
      <c r="A1499" s="45"/>
      <c r="B1499" s="45" t="s">
        <v>165</v>
      </c>
      <c r="C1499" s="45">
        <v>1328</v>
      </c>
      <c r="D1499" s="45">
        <v>1231</v>
      </c>
      <c r="E1499" s="45">
        <v>97</v>
      </c>
      <c r="F1499" s="45">
        <v>8609</v>
      </c>
      <c r="G1499" s="45">
        <v>2483</v>
      </c>
      <c r="H1499" s="45">
        <v>4680</v>
      </c>
      <c r="I1499" s="45">
        <v>1446</v>
      </c>
    </row>
    <row r="1500" spans="1:9" x14ac:dyDescent="0.2">
      <c r="A1500" s="45"/>
      <c r="B1500" s="45" t="s">
        <v>170</v>
      </c>
      <c r="C1500" s="45">
        <v>2571</v>
      </c>
      <c r="D1500" s="45">
        <v>2440</v>
      </c>
      <c r="E1500" s="45">
        <v>132</v>
      </c>
      <c r="F1500" s="45">
        <v>10882</v>
      </c>
      <c r="G1500" s="45">
        <v>2777</v>
      </c>
      <c r="H1500" s="45">
        <v>6149</v>
      </c>
      <c r="I1500" s="45">
        <v>1956</v>
      </c>
    </row>
    <row r="1501" spans="1:9" x14ac:dyDescent="0.2">
      <c r="A1501" s="45"/>
      <c r="B1501" s="45" t="s">
        <v>171</v>
      </c>
      <c r="C1501" s="45">
        <v>6509</v>
      </c>
      <c r="D1501" s="45">
        <v>5981</v>
      </c>
      <c r="E1501" s="45">
        <v>527</v>
      </c>
      <c r="F1501" s="45">
        <v>10291</v>
      </c>
      <c r="G1501" s="45">
        <v>2544</v>
      </c>
      <c r="H1501" s="45">
        <v>6933</v>
      </c>
      <c r="I1501" s="45">
        <v>815</v>
      </c>
    </row>
    <row r="1502" spans="1:9" x14ac:dyDescent="0.2">
      <c r="A1502" s="45"/>
      <c r="B1502" s="45" t="s">
        <v>166</v>
      </c>
      <c r="C1502" s="45">
        <v>2934</v>
      </c>
      <c r="D1502" s="45">
        <v>2727</v>
      </c>
      <c r="E1502" s="45">
        <v>207</v>
      </c>
      <c r="F1502" s="45">
        <v>9770</v>
      </c>
      <c r="G1502" s="45">
        <v>2597</v>
      </c>
      <c r="H1502" s="45">
        <v>5696</v>
      </c>
      <c r="I1502" s="45">
        <v>1477</v>
      </c>
    </row>
    <row r="1503" spans="1:9" x14ac:dyDescent="0.2">
      <c r="A1503" s="45"/>
      <c r="B1503" s="45" t="s">
        <v>167</v>
      </c>
      <c r="C1503" s="45">
        <v>3383</v>
      </c>
      <c r="D1503" s="45">
        <v>3159</v>
      </c>
      <c r="E1503" s="45">
        <v>225</v>
      </c>
      <c r="F1503" s="45">
        <v>10275</v>
      </c>
      <c r="G1503" s="45">
        <v>2734</v>
      </c>
      <c r="H1503" s="45">
        <v>6042</v>
      </c>
      <c r="I1503" s="45">
        <v>1499</v>
      </c>
    </row>
    <row r="1504" spans="1:9" x14ac:dyDescent="0.2">
      <c r="A1504" s="45"/>
      <c r="B1504" s="45" t="s">
        <v>172</v>
      </c>
      <c r="C1504" s="45">
        <v>4147</v>
      </c>
      <c r="D1504" s="45">
        <v>3857</v>
      </c>
      <c r="E1504" s="45">
        <v>290</v>
      </c>
      <c r="F1504" s="45">
        <v>10646</v>
      </c>
      <c r="G1504" s="45">
        <v>2683</v>
      </c>
      <c r="H1504" s="45">
        <v>6463</v>
      </c>
      <c r="I1504" s="45">
        <v>1500</v>
      </c>
    </row>
    <row r="1505" spans="1:9" x14ac:dyDescent="0.2">
      <c r="A1505" s="45" t="s">
        <v>131</v>
      </c>
      <c r="B1505" s="45"/>
      <c r="C1505" s="45"/>
      <c r="D1505" s="45"/>
      <c r="E1505" s="45"/>
      <c r="F1505" s="45"/>
      <c r="G1505" s="45"/>
      <c r="H1505" s="45"/>
      <c r="I1505" s="45"/>
    </row>
    <row r="1506" spans="1:9" x14ac:dyDescent="0.2">
      <c r="A1506" s="45" t="s">
        <v>6</v>
      </c>
      <c r="B1506" s="45" t="s">
        <v>6</v>
      </c>
      <c r="C1506" s="45">
        <v>1090</v>
      </c>
      <c r="D1506" s="45">
        <v>1046</v>
      </c>
      <c r="E1506" s="45">
        <v>44</v>
      </c>
      <c r="F1506" s="45">
        <v>6049</v>
      </c>
      <c r="G1506" s="45">
        <v>1109</v>
      </c>
      <c r="H1506" s="45">
        <v>3771</v>
      </c>
      <c r="I1506" s="45">
        <v>1169</v>
      </c>
    </row>
    <row r="1507" spans="1:9" x14ac:dyDescent="0.2">
      <c r="A1507" s="45"/>
      <c r="B1507" s="45" t="s">
        <v>158</v>
      </c>
      <c r="C1507" s="45">
        <v>253</v>
      </c>
      <c r="D1507" s="45">
        <v>253</v>
      </c>
      <c r="E1507" s="45" t="s">
        <v>61</v>
      </c>
      <c r="F1507" s="45">
        <v>6909</v>
      </c>
      <c r="G1507" s="45">
        <v>760</v>
      </c>
      <c r="H1507" s="45">
        <v>5866</v>
      </c>
      <c r="I1507" s="45">
        <v>283</v>
      </c>
    </row>
    <row r="1508" spans="1:9" x14ac:dyDescent="0.2">
      <c r="A1508" s="45"/>
      <c r="B1508" s="45" t="s">
        <v>159</v>
      </c>
      <c r="C1508" s="45">
        <v>70</v>
      </c>
      <c r="D1508" s="45">
        <v>70</v>
      </c>
      <c r="E1508" s="45" t="s">
        <v>61</v>
      </c>
      <c r="F1508" s="45">
        <v>3427</v>
      </c>
      <c r="G1508" s="45">
        <v>357</v>
      </c>
      <c r="H1508" s="45">
        <v>2131</v>
      </c>
      <c r="I1508" s="45">
        <v>938</v>
      </c>
    </row>
    <row r="1509" spans="1:9" x14ac:dyDescent="0.2">
      <c r="A1509" s="45"/>
      <c r="B1509" s="45" t="s">
        <v>160</v>
      </c>
      <c r="C1509" s="45">
        <v>142</v>
      </c>
      <c r="D1509" s="45">
        <v>132</v>
      </c>
      <c r="E1509" s="45">
        <v>10</v>
      </c>
      <c r="F1509" s="45">
        <v>2047</v>
      </c>
      <c r="G1509" s="45">
        <v>303</v>
      </c>
      <c r="H1509" s="45">
        <v>1250</v>
      </c>
      <c r="I1509" s="45">
        <v>493</v>
      </c>
    </row>
    <row r="1510" spans="1:9" x14ac:dyDescent="0.2">
      <c r="A1510" s="45"/>
      <c r="B1510" s="45" t="s">
        <v>161</v>
      </c>
      <c r="C1510" s="45">
        <v>309</v>
      </c>
      <c r="D1510" s="45">
        <v>245</v>
      </c>
      <c r="E1510" s="45">
        <v>64</v>
      </c>
      <c r="F1510" s="45">
        <v>2871</v>
      </c>
      <c r="G1510" s="45">
        <v>413</v>
      </c>
      <c r="H1510" s="45">
        <v>1861</v>
      </c>
      <c r="I1510" s="45">
        <v>597</v>
      </c>
    </row>
    <row r="1511" spans="1:9" x14ac:dyDescent="0.2">
      <c r="A1511" s="45"/>
      <c r="B1511" s="45" t="s">
        <v>162</v>
      </c>
      <c r="C1511" s="45">
        <v>293</v>
      </c>
      <c r="D1511" s="45">
        <v>280</v>
      </c>
      <c r="E1511" s="45">
        <v>13</v>
      </c>
      <c r="F1511" s="45">
        <v>3278</v>
      </c>
      <c r="G1511" s="45">
        <v>549</v>
      </c>
      <c r="H1511" s="45">
        <v>1995</v>
      </c>
      <c r="I1511" s="45">
        <v>734</v>
      </c>
    </row>
    <row r="1512" spans="1:9" x14ac:dyDescent="0.2">
      <c r="A1512" s="45"/>
      <c r="B1512" s="45" t="s">
        <v>163</v>
      </c>
      <c r="C1512" s="45">
        <v>484</v>
      </c>
      <c r="D1512" s="45">
        <v>484</v>
      </c>
      <c r="E1512" s="45" t="s">
        <v>61</v>
      </c>
      <c r="F1512" s="45">
        <v>4149</v>
      </c>
      <c r="G1512" s="45">
        <v>762</v>
      </c>
      <c r="H1512" s="45">
        <v>2249</v>
      </c>
      <c r="I1512" s="45">
        <v>1137</v>
      </c>
    </row>
    <row r="1513" spans="1:9" x14ac:dyDescent="0.2">
      <c r="A1513" s="45"/>
      <c r="B1513" s="45" t="s">
        <v>164</v>
      </c>
      <c r="C1513" s="45">
        <v>822</v>
      </c>
      <c r="D1513" s="45">
        <v>815</v>
      </c>
      <c r="E1513" s="45">
        <v>7</v>
      </c>
      <c r="F1513" s="45">
        <v>5684</v>
      </c>
      <c r="G1513" s="45">
        <v>1143</v>
      </c>
      <c r="H1513" s="45">
        <v>3234</v>
      </c>
      <c r="I1513" s="45">
        <v>1308</v>
      </c>
    </row>
    <row r="1514" spans="1:9" x14ac:dyDescent="0.2">
      <c r="A1514" s="45"/>
      <c r="B1514" s="45" t="s">
        <v>165</v>
      </c>
      <c r="C1514" s="45">
        <v>1522</v>
      </c>
      <c r="D1514" s="45">
        <v>1484</v>
      </c>
      <c r="E1514" s="45">
        <v>38</v>
      </c>
      <c r="F1514" s="45">
        <v>9270</v>
      </c>
      <c r="G1514" s="45">
        <v>1927</v>
      </c>
      <c r="H1514" s="45">
        <v>5380</v>
      </c>
      <c r="I1514" s="45">
        <v>1962</v>
      </c>
    </row>
    <row r="1515" spans="1:9" x14ac:dyDescent="0.2">
      <c r="A1515" s="45"/>
      <c r="B1515" s="45" t="s">
        <v>170</v>
      </c>
      <c r="C1515" s="45">
        <v>2968</v>
      </c>
      <c r="D1515" s="45">
        <v>2837</v>
      </c>
      <c r="E1515" s="45">
        <v>132</v>
      </c>
      <c r="F1515" s="45">
        <v>13260</v>
      </c>
      <c r="G1515" s="45">
        <v>2659</v>
      </c>
      <c r="H1515" s="45">
        <v>8446</v>
      </c>
      <c r="I1515" s="45">
        <v>2155</v>
      </c>
    </row>
    <row r="1516" spans="1:9" x14ac:dyDescent="0.2">
      <c r="A1516" s="45"/>
      <c r="B1516" s="45" t="s">
        <v>171</v>
      </c>
      <c r="C1516" s="45">
        <v>6035</v>
      </c>
      <c r="D1516" s="45">
        <v>5724</v>
      </c>
      <c r="E1516" s="45">
        <v>311</v>
      </c>
      <c r="F1516" s="45">
        <v>13064</v>
      </c>
      <c r="G1516" s="45">
        <v>2431</v>
      </c>
      <c r="H1516" s="45">
        <v>9396</v>
      </c>
      <c r="I1516" s="45">
        <v>1237</v>
      </c>
    </row>
    <row r="1517" spans="1:9" x14ac:dyDescent="0.2">
      <c r="A1517" s="45"/>
      <c r="B1517" s="45" t="s">
        <v>166</v>
      </c>
      <c r="C1517" s="45">
        <v>2813</v>
      </c>
      <c r="D1517" s="45">
        <v>2694</v>
      </c>
      <c r="E1517" s="45">
        <v>118</v>
      </c>
      <c r="F1517" s="45">
        <v>11307</v>
      </c>
      <c r="G1517" s="45">
        <v>2267</v>
      </c>
      <c r="H1517" s="45">
        <v>7139</v>
      </c>
      <c r="I1517" s="45">
        <v>1901</v>
      </c>
    </row>
    <row r="1518" spans="1:9" x14ac:dyDescent="0.2">
      <c r="A1518" s="45"/>
      <c r="B1518" s="45" t="s">
        <v>167</v>
      </c>
      <c r="C1518" s="45">
        <v>3238</v>
      </c>
      <c r="D1518" s="45">
        <v>3087</v>
      </c>
      <c r="E1518" s="45">
        <v>152</v>
      </c>
      <c r="F1518" s="45">
        <v>12049</v>
      </c>
      <c r="G1518" s="45">
        <v>2427</v>
      </c>
      <c r="H1518" s="45">
        <v>7759</v>
      </c>
      <c r="I1518" s="45">
        <v>1863</v>
      </c>
    </row>
    <row r="1519" spans="1:9" x14ac:dyDescent="0.2">
      <c r="A1519" s="45"/>
      <c r="B1519" s="45" t="s">
        <v>172</v>
      </c>
      <c r="C1519" s="45">
        <v>4008</v>
      </c>
      <c r="D1519" s="45">
        <v>3815</v>
      </c>
      <c r="E1519" s="45">
        <v>192</v>
      </c>
      <c r="F1519" s="45">
        <v>13194</v>
      </c>
      <c r="G1519" s="45">
        <v>2581</v>
      </c>
      <c r="H1519" s="45">
        <v>8768</v>
      </c>
      <c r="I1519" s="45">
        <v>1844</v>
      </c>
    </row>
    <row r="1520" spans="1:9" x14ac:dyDescent="0.2">
      <c r="A1520" s="45" t="s">
        <v>29</v>
      </c>
      <c r="B1520" s="45" t="s">
        <v>6</v>
      </c>
      <c r="C1520" s="45">
        <v>1009</v>
      </c>
      <c r="D1520" s="45">
        <v>994</v>
      </c>
      <c r="E1520" s="45">
        <v>15</v>
      </c>
      <c r="F1520" s="45">
        <v>5330</v>
      </c>
      <c r="G1520" s="45">
        <v>1111</v>
      </c>
      <c r="H1520" s="45">
        <v>3210</v>
      </c>
      <c r="I1520" s="45">
        <v>1008</v>
      </c>
    </row>
    <row r="1521" spans="1:9" x14ac:dyDescent="0.2">
      <c r="A1521" s="45"/>
      <c r="B1521" s="45" t="s">
        <v>158</v>
      </c>
      <c r="C1521" s="45">
        <v>261</v>
      </c>
      <c r="D1521" s="45">
        <v>261</v>
      </c>
      <c r="E1521" s="45" t="s">
        <v>61</v>
      </c>
      <c r="F1521" s="45">
        <v>7048</v>
      </c>
      <c r="G1521" s="45">
        <v>815</v>
      </c>
      <c r="H1521" s="45">
        <v>5901</v>
      </c>
      <c r="I1521" s="45">
        <v>332</v>
      </c>
    </row>
    <row r="1522" spans="1:9" x14ac:dyDescent="0.2">
      <c r="A1522" s="45"/>
      <c r="B1522" s="45" t="s">
        <v>159</v>
      </c>
      <c r="C1522" s="45">
        <v>77</v>
      </c>
      <c r="D1522" s="45">
        <v>77</v>
      </c>
      <c r="E1522" s="45" t="s">
        <v>61</v>
      </c>
      <c r="F1522" s="45">
        <v>3500</v>
      </c>
      <c r="G1522" s="45">
        <v>405</v>
      </c>
      <c r="H1522" s="45">
        <v>2248</v>
      </c>
      <c r="I1522" s="45">
        <v>847</v>
      </c>
    </row>
    <row r="1523" spans="1:9" x14ac:dyDescent="0.2">
      <c r="A1523" s="45"/>
      <c r="B1523" s="45" t="s">
        <v>160</v>
      </c>
      <c r="C1523" s="45">
        <v>135</v>
      </c>
      <c r="D1523" s="45">
        <v>135</v>
      </c>
      <c r="E1523" s="45" t="s">
        <v>61</v>
      </c>
      <c r="F1523" s="45">
        <v>1722</v>
      </c>
      <c r="G1523" s="45">
        <v>293</v>
      </c>
      <c r="H1523" s="45">
        <v>1039</v>
      </c>
      <c r="I1523" s="45">
        <v>390</v>
      </c>
    </row>
    <row r="1524" spans="1:9" x14ac:dyDescent="0.2">
      <c r="A1524" s="45"/>
      <c r="B1524" s="45" t="s">
        <v>161</v>
      </c>
      <c r="C1524" s="45">
        <v>188</v>
      </c>
      <c r="D1524" s="45">
        <v>188</v>
      </c>
      <c r="E1524" s="45" t="s">
        <v>61</v>
      </c>
      <c r="F1524" s="45">
        <v>1860</v>
      </c>
      <c r="G1524" s="45">
        <v>316</v>
      </c>
      <c r="H1524" s="45">
        <v>1174</v>
      </c>
      <c r="I1524" s="45">
        <v>369</v>
      </c>
    </row>
    <row r="1525" spans="1:9" x14ac:dyDescent="0.2">
      <c r="A1525" s="45"/>
      <c r="B1525" s="45" t="s">
        <v>162</v>
      </c>
      <c r="C1525" s="45">
        <v>274</v>
      </c>
      <c r="D1525" s="45">
        <v>274</v>
      </c>
      <c r="E1525" s="45" t="s">
        <v>61</v>
      </c>
      <c r="F1525" s="45">
        <v>2527</v>
      </c>
      <c r="G1525" s="45">
        <v>450</v>
      </c>
      <c r="H1525" s="45">
        <v>1452</v>
      </c>
      <c r="I1525" s="45">
        <v>625</v>
      </c>
    </row>
    <row r="1526" spans="1:9" x14ac:dyDescent="0.2">
      <c r="A1526" s="45"/>
      <c r="B1526" s="45" t="s">
        <v>163</v>
      </c>
      <c r="C1526" s="45">
        <v>575</v>
      </c>
      <c r="D1526" s="45">
        <v>575</v>
      </c>
      <c r="E1526" s="45" t="s">
        <v>61</v>
      </c>
      <c r="F1526" s="45">
        <v>3512</v>
      </c>
      <c r="G1526" s="45">
        <v>725</v>
      </c>
      <c r="H1526" s="45">
        <v>1815</v>
      </c>
      <c r="I1526" s="45">
        <v>972</v>
      </c>
    </row>
    <row r="1527" spans="1:9" x14ac:dyDescent="0.2">
      <c r="A1527" s="45"/>
      <c r="B1527" s="45" t="s">
        <v>164</v>
      </c>
      <c r="C1527" s="45">
        <v>1012</v>
      </c>
      <c r="D1527" s="45">
        <v>1012</v>
      </c>
      <c r="E1527" s="45" t="s">
        <v>61</v>
      </c>
      <c r="F1527" s="45">
        <v>4793</v>
      </c>
      <c r="G1527" s="45">
        <v>1224</v>
      </c>
      <c r="H1527" s="45">
        <v>2606</v>
      </c>
      <c r="I1527" s="45">
        <v>963</v>
      </c>
    </row>
    <row r="1528" spans="1:9" x14ac:dyDescent="0.2">
      <c r="A1528" s="45"/>
      <c r="B1528" s="45" t="s">
        <v>165</v>
      </c>
      <c r="C1528" s="45">
        <v>1813</v>
      </c>
      <c r="D1528" s="45">
        <v>1790</v>
      </c>
      <c r="E1528" s="45">
        <v>23</v>
      </c>
      <c r="F1528" s="45">
        <v>9005</v>
      </c>
      <c r="G1528" s="45">
        <v>2074</v>
      </c>
      <c r="H1528" s="45">
        <v>5034</v>
      </c>
      <c r="I1528" s="45">
        <v>1897</v>
      </c>
    </row>
    <row r="1529" spans="1:9" x14ac:dyDescent="0.2">
      <c r="A1529" s="45"/>
      <c r="B1529" s="45" t="s">
        <v>170</v>
      </c>
      <c r="C1529" s="45">
        <v>3104</v>
      </c>
      <c r="D1529" s="45">
        <v>3028</v>
      </c>
      <c r="E1529" s="45">
        <v>76</v>
      </c>
      <c r="F1529" s="45">
        <v>13460</v>
      </c>
      <c r="G1529" s="45">
        <v>3085</v>
      </c>
      <c r="H1529" s="45">
        <v>8419</v>
      </c>
      <c r="I1529" s="45">
        <v>1956</v>
      </c>
    </row>
    <row r="1530" spans="1:9" x14ac:dyDescent="0.2">
      <c r="A1530" s="45"/>
      <c r="B1530" s="45" t="s">
        <v>171</v>
      </c>
      <c r="C1530" s="45">
        <v>5655</v>
      </c>
      <c r="D1530" s="45">
        <v>5509</v>
      </c>
      <c r="E1530" s="45">
        <v>146</v>
      </c>
      <c r="F1530" s="45">
        <v>14148</v>
      </c>
      <c r="G1530" s="45">
        <v>3071</v>
      </c>
      <c r="H1530" s="45">
        <v>9315</v>
      </c>
      <c r="I1530" s="45">
        <v>1762</v>
      </c>
    </row>
    <row r="1531" spans="1:9" x14ac:dyDescent="0.2">
      <c r="A1531" s="45"/>
      <c r="B1531" s="45" t="s">
        <v>166</v>
      </c>
      <c r="C1531" s="45">
        <v>2734</v>
      </c>
      <c r="D1531" s="45">
        <v>2677</v>
      </c>
      <c r="E1531" s="45">
        <v>56</v>
      </c>
      <c r="F1531" s="45">
        <v>11175</v>
      </c>
      <c r="G1531" s="45">
        <v>2545</v>
      </c>
      <c r="H1531" s="45">
        <v>6729</v>
      </c>
      <c r="I1531" s="45">
        <v>1900</v>
      </c>
    </row>
    <row r="1532" spans="1:9" x14ac:dyDescent="0.2">
      <c r="A1532" s="45"/>
      <c r="B1532" s="45" t="s">
        <v>167</v>
      </c>
      <c r="C1532" s="45">
        <v>3108</v>
      </c>
      <c r="D1532" s="45">
        <v>3033</v>
      </c>
      <c r="E1532" s="45">
        <v>75</v>
      </c>
      <c r="F1532" s="45">
        <v>12005</v>
      </c>
      <c r="G1532" s="45">
        <v>2805</v>
      </c>
      <c r="H1532" s="45">
        <v>7322</v>
      </c>
      <c r="I1532" s="45">
        <v>1879</v>
      </c>
    </row>
    <row r="1533" spans="1:9" x14ac:dyDescent="0.2">
      <c r="A1533" s="45"/>
      <c r="B1533" s="45" t="s">
        <v>172</v>
      </c>
      <c r="C1533" s="45">
        <v>3781</v>
      </c>
      <c r="D1533" s="45">
        <v>3686</v>
      </c>
      <c r="E1533" s="45">
        <v>94</v>
      </c>
      <c r="F1533" s="45">
        <v>13642</v>
      </c>
      <c r="G1533" s="45">
        <v>3081</v>
      </c>
      <c r="H1533" s="45">
        <v>8657</v>
      </c>
      <c r="I1533" s="45">
        <v>1904</v>
      </c>
    </row>
    <row r="1534" spans="1:9" x14ac:dyDescent="0.2">
      <c r="A1534" s="45" t="s">
        <v>30</v>
      </c>
      <c r="B1534" s="45" t="s">
        <v>6</v>
      </c>
      <c r="C1534" s="45">
        <v>1167</v>
      </c>
      <c r="D1534" s="45">
        <v>1095</v>
      </c>
      <c r="E1534" s="45">
        <v>72</v>
      </c>
      <c r="F1534" s="45">
        <v>6726</v>
      </c>
      <c r="G1534" s="45">
        <v>1106</v>
      </c>
      <c r="H1534" s="45">
        <v>4299</v>
      </c>
      <c r="I1534" s="45">
        <v>1321</v>
      </c>
    </row>
    <row r="1535" spans="1:9" x14ac:dyDescent="0.2">
      <c r="A1535" s="45"/>
      <c r="B1535" s="45" t="s">
        <v>158</v>
      </c>
      <c r="C1535" s="45">
        <v>245</v>
      </c>
      <c r="D1535" s="45">
        <v>245</v>
      </c>
      <c r="E1535" s="45" t="s">
        <v>61</v>
      </c>
      <c r="F1535" s="45">
        <v>6763</v>
      </c>
      <c r="G1535" s="45">
        <v>702</v>
      </c>
      <c r="H1535" s="45">
        <v>5829</v>
      </c>
      <c r="I1535" s="45">
        <v>232</v>
      </c>
    </row>
    <row r="1536" spans="1:9" x14ac:dyDescent="0.2">
      <c r="A1536" s="45"/>
      <c r="B1536" s="45" t="s">
        <v>159</v>
      </c>
      <c r="C1536" s="45">
        <v>62</v>
      </c>
      <c r="D1536" s="45">
        <v>62</v>
      </c>
      <c r="E1536" s="45" t="s">
        <v>61</v>
      </c>
      <c r="F1536" s="45">
        <v>3350</v>
      </c>
      <c r="G1536" s="45">
        <v>307</v>
      </c>
      <c r="H1536" s="45">
        <v>2009</v>
      </c>
      <c r="I1536" s="45">
        <v>1034</v>
      </c>
    </row>
    <row r="1537" spans="1:9" x14ac:dyDescent="0.2">
      <c r="A1537" s="45"/>
      <c r="B1537" s="45" t="s">
        <v>160</v>
      </c>
      <c r="C1537" s="45">
        <v>150</v>
      </c>
      <c r="D1537" s="45">
        <v>130</v>
      </c>
      <c r="E1537" s="45">
        <v>20</v>
      </c>
      <c r="F1537" s="45">
        <v>2394</v>
      </c>
      <c r="G1537" s="45">
        <v>314</v>
      </c>
      <c r="H1537" s="45">
        <v>1477</v>
      </c>
      <c r="I1537" s="45">
        <v>604</v>
      </c>
    </row>
    <row r="1538" spans="1:9" x14ac:dyDescent="0.2">
      <c r="A1538" s="45"/>
      <c r="B1538" s="45" t="s">
        <v>161</v>
      </c>
      <c r="C1538" s="45">
        <v>440</v>
      </c>
      <c r="D1538" s="45">
        <v>307</v>
      </c>
      <c r="E1538" s="45">
        <v>133</v>
      </c>
      <c r="F1538" s="45">
        <v>3966</v>
      </c>
      <c r="G1538" s="45">
        <v>518</v>
      </c>
      <c r="H1538" s="45">
        <v>2604</v>
      </c>
      <c r="I1538" s="45">
        <v>844</v>
      </c>
    </row>
    <row r="1539" spans="1:9" x14ac:dyDescent="0.2">
      <c r="A1539" s="45"/>
      <c r="B1539" s="45" t="s">
        <v>162</v>
      </c>
      <c r="C1539" s="45">
        <v>312</v>
      </c>
      <c r="D1539" s="45">
        <v>287</v>
      </c>
      <c r="E1539" s="45">
        <v>25</v>
      </c>
      <c r="F1539" s="45">
        <v>4047</v>
      </c>
      <c r="G1539" s="45">
        <v>650</v>
      </c>
      <c r="H1539" s="45">
        <v>2552</v>
      </c>
      <c r="I1539" s="45">
        <v>846</v>
      </c>
    </row>
    <row r="1540" spans="1:9" x14ac:dyDescent="0.2">
      <c r="A1540" s="45"/>
      <c r="B1540" s="45" t="s">
        <v>163</v>
      </c>
      <c r="C1540" s="45">
        <v>392</v>
      </c>
      <c r="D1540" s="45">
        <v>392</v>
      </c>
      <c r="E1540" s="45" t="s">
        <v>61</v>
      </c>
      <c r="F1540" s="45">
        <v>4791</v>
      </c>
      <c r="G1540" s="45">
        <v>800</v>
      </c>
      <c r="H1540" s="45">
        <v>2687</v>
      </c>
      <c r="I1540" s="45">
        <v>1304</v>
      </c>
    </row>
    <row r="1541" spans="1:9" x14ac:dyDescent="0.2">
      <c r="A1541" s="45"/>
      <c r="B1541" s="45" t="s">
        <v>164</v>
      </c>
      <c r="C1541" s="45">
        <v>639</v>
      </c>
      <c r="D1541" s="45">
        <v>626</v>
      </c>
      <c r="E1541" s="45">
        <v>13</v>
      </c>
      <c r="F1541" s="45">
        <v>6543</v>
      </c>
      <c r="G1541" s="45">
        <v>1065</v>
      </c>
      <c r="H1541" s="45">
        <v>3838</v>
      </c>
      <c r="I1541" s="45">
        <v>1640</v>
      </c>
    </row>
    <row r="1542" spans="1:9" x14ac:dyDescent="0.2">
      <c r="A1542" s="45"/>
      <c r="B1542" s="45" t="s">
        <v>165</v>
      </c>
      <c r="C1542" s="45">
        <v>1255</v>
      </c>
      <c r="D1542" s="45">
        <v>1204</v>
      </c>
      <c r="E1542" s="45">
        <v>52</v>
      </c>
      <c r="F1542" s="45">
        <v>9511</v>
      </c>
      <c r="G1542" s="45">
        <v>1793</v>
      </c>
      <c r="H1542" s="45">
        <v>5696</v>
      </c>
      <c r="I1542" s="45">
        <v>2022</v>
      </c>
    </row>
    <row r="1543" spans="1:9" x14ac:dyDescent="0.2">
      <c r="A1543" s="45"/>
      <c r="B1543" s="45" t="s">
        <v>170</v>
      </c>
      <c r="C1543" s="45">
        <v>2865</v>
      </c>
      <c r="D1543" s="45">
        <v>2691</v>
      </c>
      <c r="E1543" s="45">
        <v>174</v>
      </c>
      <c r="F1543" s="45">
        <v>13109</v>
      </c>
      <c r="G1543" s="45">
        <v>2334</v>
      </c>
      <c r="H1543" s="45">
        <v>8467</v>
      </c>
      <c r="I1543" s="45">
        <v>2307</v>
      </c>
    </row>
    <row r="1544" spans="1:9" x14ac:dyDescent="0.2">
      <c r="A1544" s="45"/>
      <c r="B1544" s="45" t="s">
        <v>171</v>
      </c>
      <c r="C1544" s="45">
        <v>6201</v>
      </c>
      <c r="D1544" s="45">
        <v>5818</v>
      </c>
      <c r="E1544" s="45">
        <v>384</v>
      </c>
      <c r="F1544" s="45">
        <v>12590</v>
      </c>
      <c r="G1544" s="45">
        <v>2151</v>
      </c>
      <c r="H1544" s="45">
        <v>9431</v>
      </c>
      <c r="I1544" s="45">
        <v>1007</v>
      </c>
    </row>
    <row r="1545" spans="1:9" x14ac:dyDescent="0.2">
      <c r="A1545" s="45"/>
      <c r="B1545" s="45" t="s">
        <v>166</v>
      </c>
      <c r="C1545" s="45">
        <v>2873</v>
      </c>
      <c r="D1545" s="45">
        <v>2707</v>
      </c>
      <c r="E1545" s="45">
        <v>165</v>
      </c>
      <c r="F1545" s="45">
        <v>11408</v>
      </c>
      <c r="G1545" s="45">
        <v>2056</v>
      </c>
      <c r="H1545" s="45">
        <v>7451</v>
      </c>
      <c r="I1545" s="45">
        <v>1901</v>
      </c>
    </row>
    <row r="1546" spans="1:9" x14ac:dyDescent="0.2">
      <c r="A1546" s="45"/>
      <c r="B1546" s="45" t="s">
        <v>167</v>
      </c>
      <c r="C1546" s="45">
        <v>3332</v>
      </c>
      <c r="D1546" s="45">
        <v>3125</v>
      </c>
      <c r="E1546" s="45">
        <v>207</v>
      </c>
      <c r="F1546" s="45">
        <v>12080</v>
      </c>
      <c r="G1546" s="45">
        <v>2157</v>
      </c>
      <c r="H1546" s="45">
        <v>8071</v>
      </c>
      <c r="I1546" s="45">
        <v>1852</v>
      </c>
    </row>
    <row r="1547" spans="1:9" x14ac:dyDescent="0.2">
      <c r="A1547" s="45"/>
      <c r="B1547" s="45" t="s">
        <v>172</v>
      </c>
      <c r="C1547" s="45">
        <v>4152</v>
      </c>
      <c r="D1547" s="45">
        <v>3897</v>
      </c>
      <c r="E1547" s="45">
        <v>255</v>
      </c>
      <c r="F1547" s="45">
        <v>12908</v>
      </c>
      <c r="G1547" s="45">
        <v>2264</v>
      </c>
      <c r="H1547" s="45">
        <v>8839</v>
      </c>
      <c r="I1547" s="45">
        <v>1806</v>
      </c>
    </row>
    <row r="1548" spans="1:9" x14ac:dyDescent="0.2">
      <c r="A1548" s="45" t="s">
        <v>132</v>
      </c>
      <c r="B1548" s="45"/>
      <c r="C1548" s="45"/>
      <c r="D1548" s="45"/>
      <c r="E1548" s="45"/>
      <c r="F1548" s="45"/>
      <c r="G1548" s="45"/>
      <c r="H1548" s="45"/>
      <c r="I1548" s="45"/>
    </row>
    <row r="1549" spans="1:9" x14ac:dyDescent="0.2">
      <c r="A1549" s="45" t="s">
        <v>6</v>
      </c>
      <c r="B1549" s="45" t="s">
        <v>6</v>
      </c>
      <c r="C1549" s="45">
        <v>1577</v>
      </c>
      <c r="D1549" s="45">
        <v>1548</v>
      </c>
      <c r="E1549" s="45">
        <v>29</v>
      </c>
      <c r="F1549" s="45">
        <v>6281</v>
      </c>
      <c r="G1549" s="45">
        <v>1263</v>
      </c>
      <c r="H1549" s="45">
        <v>3990</v>
      </c>
      <c r="I1549" s="45">
        <v>1028</v>
      </c>
    </row>
    <row r="1550" spans="1:9" x14ac:dyDescent="0.2">
      <c r="A1550" s="45"/>
      <c r="B1550" s="45" t="s">
        <v>158</v>
      </c>
      <c r="C1550" s="45">
        <v>330</v>
      </c>
      <c r="D1550" s="45">
        <v>330</v>
      </c>
      <c r="E1550" s="45" t="s">
        <v>61</v>
      </c>
      <c r="F1550" s="45">
        <v>5225</v>
      </c>
      <c r="G1550" s="45">
        <v>612</v>
      </c>
      <c r="H1550" s="45">
        <v>3805</v>
      </c>
      <c r="I1550" s="45">
        <v>809</v>
      </c>
    </row>
    <row r="1551" spans="1:9" x14ac:dyDescent="0.2">
      <c r="A1551" s="45"/>
      <c r="B1551" s="45" t="s">
        <v>159</v>
      </c>
      <c r="C1551" s="45">
        <v>102</v>
      </c>
      <c r="D1551" s="45">
        <v>102</v>
      </c>
      <c r="E1551" s="45" t="s">
        <v>61</v>
      </c>
      <c r="F1551" s="45">
        <v>3669</v>
      </c>
      <c r="G1551" s="45">
        <v>333</v>
      </c>
      <c r="H1551" s="45">
        <v>2314</v>
      </c>
      <c r="I1551" s="45">
        <v>1022</v>
      </c>
    </row>
    <row r="1552" spans="1:9" x14ac:dyDescent="0.2">
      <c r="A1552" s="45"/>
      <c r="B1552" s="45" t="s">
        <v>160</v>
      </c>
      <c r="C1552" s="45">
        <v>179</v>
      </c>
      <c r="D1552" s="45">
        <v>179</v>
      </c>
      <c r="E1552" s="45" t="s">
        <v>61</v>
      </c>
      <c r="F1552" s="45">
        <v>2146</v>
      </c>
      <c r="G1552" s="45">
        <v>296</v>
      </c>
      <c r="H1552" s="45">
        <v>1206</v>
      </c>
      <c r="I1552" s="45">
        <v>644</v>
      </c>
    </row>
    <row r="1553" spans="1:9" x14ac:dyDescent="0.2">
      <c r="A1553" s="45"/>
      <c r="B1553" s="45" t="s">
        <v>161</v>
      </c>
      <c r="C1553" s="45">
        <v>306</v>
      </c>
      <c r="D1553" s="45">
        <v>306</v>
      </c>
      <c r="E1553" s="45" t="s">
        <v>61</v>
      </c>
      <c r="F1553" s="45">
        <v>2944</v>
      </c>
      <c r="G1553" s="45">
        <v>577</v>
      </c>
      <c r="H1553" s="45">
        <v>1810</v>
      </c>
      <c r="I1553" s="45">
        <v>558</v>
      </c>
    </row>
    <row r="1554" spans="1:9" x14ac:dyDescent="0.2">
      <c r="A1554" s="45"/>
      <c r="B1554" s="45" t="s">
        <v>162</v>
      </c>
      <c r="C1554" s="45">
        <v>391</v>
      </c>
      <c r="D1554" s="45">
        <v>379</v>
      </c>
      <c r="E1554" s="45">
        <v>12</v>
      </c>
      <c r="F1554" s="45">
        <v>3217</v>
      </c>
      <c r="G1554" s="45">
        <v>722</v>
      </c>
      <c r="H1554" s="45">
        <v>1764</v>
      </c>
      <c r="I1554" s="45">
        <v>730</v>
      </c>
    </row>
    <row r="1555" spans="1:9" x14ac:dyDescent="0.2">
      <c r="A1555" s="45"/>
      <c r="B1555" s="45" t="s">
        <v>163</v>
      </c>
      <c r="C1555" s="45">
        <v>559</v>
      </c>
      <c r="D1555" s="45">
        <v>559</v>
      </c>
      <c r="E1555" s="45" t="s">
        <v>61</v>
      </c>
      <c r="F1555" s="45">
        <v>4076</v>
      </c>
      <c r="G1555" s="45">
        <v>822</v>
      </c>
      <c r="H1555" s="45">
        <v>2276</v>
      </c>
      <c r="I1555" s="45">
        <v>977</v>
      </c>
    </row>
    <row r="1556" spans="1:9" x14ac:dyDescent="0.2">
      <c r="A1556" s="45"/>
      <c r="B1556" s="45" t="s">
        <v>164</v>
      </c>
      <c r="C1556" s="45">
        <v>1195</v>
      </c>
      <c r="D1556" s="45">
        <v>1163</v>
      </c>
      <c r="E1556" s="45">
        <v>32</v>
      </c>
      <c r="F1556" s="45">
        <v>5906</v>
      </c>
      <c r="G1556" s="45">
        <v>1298</v>
      </c>
      <c r="H1556" s="45">
        <v>3332</v>
      </c>
      <c r="I1556" s="45">
        <v>1276</v>
      </c>
    </row>
    <row r="1557" spans="1:9" x14ac:dyDescent="0.2">
      <c r="A1557" s="45"/>
      <c r="B1557" s="45" t="s">
        <v>165</v>
      </c>
      <c r="C1557" s="45">
        <v>1994</v>
      </c>
      <c r="D1557" s="45">
        <v>1930</v>
      </c>
      <c r="E1557" s="45">
        <v>64</v>
      </c>
      <c r="F1557" s="45">
        <v>9367</v>
      </c>
      <c r="G1557" s="45">
        <v>2080</v>
      </c>
      <c r="H1557" s="45">
        <v>5820</v>
      </c>
      <c r="I1557" s="45">
        <v>1468</v>
      </c>
    </row>
    <row r="1558" spans="1:9" x14ac:dyDescent="0.2">
      <c r="A1558" s="45"/>
      <c r="B1558" s="45" t="s">
        <v>170</v>
      </c>
      <c r="C1558" s="45">
        <v>3569</v>
      </c>
      <c r="D1558" s="45">
        <v>3514</v>
      </c>
      <c r="E1558" s="45">
        <v>55</v>
      </c>
      <c r="F1558" s="45">
        <v>12616</v>
      </c>
      <c r="G1558" s="45">
        <v>2454</v>
      </c>
      <c r="H1558" s="45">
        <v>8867</v>
      </c>
      <c r="I1558" s="45">
        <v>1296</v>
      </c>
    </row>
    <row r="1559" spans="1:9" x14ac:dyDescent="0.2">
      <c r="A1559" s="45"/>
      <c r="B1559" s="45" t="s">
        <v>171</v>
      </c>
      <c r="C1559" s="45">
        <v>7755</v>
      </c>
      <c r="D1559" s="45">
        <v>7655</v>
      </c>
      <c r="E1559" s="45">
        <v>100</v>
      </c>
      <c r="F1559" s="45">
        <v>11138</v>
      </c>
      <c r="G1559" s="45">
        <v>2503</v>
      </c>
      <c r="H1559" s="45">
        <v>7811</v>
      </c>
      <c r="I1559" s="45">
        <v>825</v>
      </c>
    </row>
    <row r="1560" spans="1:9" x14ac:dyDescent="0.2">
      <c r="A1560" s="45"/>
      <c r="B1560" s="45" t="s">
        <v>166</v>
      </c>
      <c r="C1560" s="45">
        <v>3612</v>
      </c>
      <c r="D1560" s="45">
        <v>3544</v>
      </c>
      <c r="E1560" s="45">
        <v>68</v>
      </c>
      <c r="F1560" s="45">
        <v>10805</v>
      </c>
      <c r="G1560" s="45">
        <v>2286</v>
      </c>
      <c r="H1560" s="45">
        <v>7230</v>
      </c>
      <c r="I1560" s="45">
        <v>1288</v>
      </c>
    </row>
    <row r="1561" spans="1:9" x14ac:dyDescent="0.2">
      <c r="A1561" s="45"/>
      <c r="B1561" s="45" t="s">
        <v>167</v>
      </c>
      <c r="C1561" s="45">
        <v>4116</v>
      </c>
      <c r="D1561" s="45">
        <v>4058</v>
      </c>
      <c r="E1561" s="45">
        <v>58</v>
      </c>
      <c r="F1561" s="45">
        <v>11373</v>
      </c>
      <c r="G1561" s="45">
        <v>2372</v>
      </c>
      <c r="H1561" s="45">
        <v>7819</v>
      </c>
      <c r="I1561" s="45">
        <v>1183</v>
      </c>
    </row>
    <row r="1562" spans="1:9" x14ac:dyDescent="0.2">
      <c r="A1562" s="45"/>
      <c r="B1562" s="45" t="s">
        <v>172</v>
      </c>
      <c r="C1562" s="45">
        <v>5058</v>
      </c>
      <c r="D1562" s="45">
        <v>4987</v>
      </c>
      <c r="E1562" s="45">
        <v>71</v>
      </c>
      <c r="F1562" s="45">
        <v>12091</v>
      </c>
      <c r="G1562" s="45">
        <v>2471</v>
      </c>
      <c r="H1562" s="45">
        <v>8491</v>
      </c>
      <c r="I1562" s="45">
        <v>1128</v>
      </c>
    </row>
    <row r="1563" spans="1:9" x14ac:dyDescent="0.2">
      <c r="A1563" s="45" t="s">
        <v>29</v>
      </c>
      <c r="B1563" s="45" t="s">
        <v>6</v>
      </c>
      <c r="C1563" s="45">
        <v>1461</v>
      </c>
      <c r="D1563" s="45">
        <v>1439</v>
      </c>
      <c r="E1563" s="45">
        <v>22</v>
      </c>
      <c r="F1563" s="45">
        <v>5519</v>
      </c>
      <c r="G1563" s="45">
        <v>1241</v>
      </c>
      <c r="H1563" s="45">
        <v>3355</v>
      </c>
      <c r="I1563" s="45">
        <v>923</v>
      </c>
    </row>
    <row r="1564" spans="1:9" x14ac:dyDescent="0.2">
      <c r="A1564" s="45"/>
      <c r="B1564" s="45" t="s">
        <v>158</v>
      </c>
      <c r="C1564" s="45">
        <v>389</v>
      </c>
      <c r="D1564" s="45">
        <v>389</v>
      </c>
      <c r="E1564" s="45" t="s">
        <v>61</v>
      </c>
      <c r="F1564" s="45">
        <v>4929</v>
      </c>
      <c r="G1564" s="45">
        <v>628</v>
      </c>
      <c r="H1564" s="45">
        <v>3807</v>
      </c>
      <c r="I1564" s="45">
        <v>494</v>
      </c>
    </row>
    <row r="1565" spans="1:9" x14ac:dyDescent="0.2">
      <c r="A1565" s="45"/>
      <c r="B1565" s="45" t="s">
        <v>159</v>
      </c>
      <c r="C1565" s="45">
        <v>131</v>
      </c>
      <c r="D1565" s="45">
        <v>131</v>
      </c>
      <c r="E1565" s="45" t="s">
        <v>61</v>
      </c>
      <c r="F1565" s="45">
        <v>3991</v>
      </c>
      <c r="G1565" s="45">
        <v>321</v>
      </c>
      <c r="H1565" s="45">
        <v>2546</v>
      </c>
      <c r="I1565" s="45">
        <v>1124</v>
      </c>
    </row>
    <row r="1566" spans="1:9" x14ac:dyDescent="0.2">
      <c r="A1566" s="45"/>
      <c r="B1566" s="45" t="s">
        <v>160</v>
      </c>
      <c r="C1566" s="45">
        <v>148</v>
      </c>
      <c r="D1566" s="45">
        <v>148</v>
      </c>
      <c r="E1566" s="45" t="s">
        <v>61</v>
      </c>
      <c r="F1566" s="45">
        <v>1946</v>
      </c>
      <c r="G1566" s="45">
        <v>246</v>
      </c>
      <c r="H1566" s="45">
        <v>1020</v>
      </c>
      <c r="I1566" s="45">
        <v>680</v>
      </c>
    </row>
    <row r="1567" spans="1:9" x14ac:dyDescent="0.2">
      <c r="A1567" s="45"/>
      <c r="B1567" s="45" t="s">
        <v>161</v>
      </c>
      <c r="C1567" s="45">
        <v>259</v>
      </c>
      <c r="D1567" s="45">
        <v>259</v>
      </c>
      <c r="E1567" s="45" t="s">
        <v>61</v>
      </c>
      <c r="F1567" s="45">
        <v>2151</v>
      </c>
      <c r="G1567" s="45">
        <v>408</v>
      </c>
      <c r="H1567" s="45">
        <v>1322</v>
      </c>
      <c r="I1567" s="45">
        <v>421</v>
      </c>
    </row>
    <row r="1568" spans="1:9" x14ac:dyDescent="0.2">
      <c r="A1568" s="45"/>
      <c r="B1568" s="45" t="s">
        <v>162</v>
      </c>
      <c r="C1568" s="45">
        <v>383</v>
      </c>
      <c r="D1568" s="45">
        <v>361</v>
      </c>
      <c r="E1568" s="45">
        <v>23</v>
      </c>
      <c r="F1568" s="45">
        <v>2515</v>
      </c>
      <c r="G1568" s="45">
        <v>576</v>
      </c>
      <c r="H1568" s="45">
        <v>1406</v>
      </c>
      <c r="I1568" s="45">
        <v>533</v>
      </c>
    </row>
    <row r="1569" spans="1:9" x14ac:dyDescent="0.2">
      <c r="A1569" s="45"/>
      <c r="B1569" s="45" t="s">
        <v>163</v>
      </c>
      <c r="C1569" s="45">
        <v>674</v>
      </c>
      <c r="D1569" s="45">
        <v>674</v>
      </c>
      <c r="E1569" s="45" t="s">
        <v>61</v>
      </c>
      <c r="F1569" s="45">
        <v>3432</v>
      </c>
      <c r="G1569" s="45">
        <v>748</v>
      </c>
      <c r="H1569" s="45">
        <v>1925</v>
      </c>
      <c r="I1569" s="45">
        <v>759</v>
      </c>
    </row>
    <row r="1570" spans="1:9" x14ac:dyDescent="0.2">
      <c r="A1570" s="45"/>
      <c r="B1570" s="45" t="s">
        <v>164</v>
      </c>
      <c r="C1570" s="45">
        <v>1498</v>
      </c>
      <c r="D1570" s="45">
        <v>1476</v>
      </c>
      <c r="E1570" s="45">
        <v>22</v>
      </c>
      <c r="F1570" s="45">
        <v>5416</v>
      </c>
      <c r="G1570" s="45">
        <v>1536</v>
      </c>
      <c r="H1570" s="45">
        <v>2825</v>
      </c>
      <c r="I1570" s="45">
        <v>1054</v>
      </c>
    </row>
    <row r="1571" spans="1:9" x14ac:dyDescent="0.2">
      <c r="A1571" s="45"/>
      <c r="B1571" s="45" t="s">
        <v>165</v>
      </c>
      <c r="C1571" s="45">
        <v>2419</v>
      </c>
      <c r="D1571" s="45">
        <v>2351</v>
      </c>
      <c r="E1571" s="45">
        <v>67</v>
      </c>
      <c r="F1571" s="45">
        <v>8658</v>
      </c>
      <c r="G1571" s="45">
        <v>2161</v>
      </c>
      <c r="H1571" s="45">
        <v>5214</v>
      </c>
      <c r="I1571" s="45">
        <v>1283</v>
      </c>
    </row>
    <row r="1572" spans="1:9" x14ac:dyDescent="0.2">
      <c r="A1572" s="45"/>
      <c r="B1572" s="45" t="s">
        <v>170</v>
      </c>
      <c r="C1572" s="45">
        <v>3750</v>
      </c>
      <c r="D1572" s="45">
        <v>3697</v>
      </c>
      <c r="E1572" s="45">
        <v>53</v>
      </c>
      <c r="F1572" s="45">
        <v>12181</v>
      </c>
      <c r="G1572" s="45">
        <v>2763</v>
      </c>
      <c r="H1572" s="45">
        <v>7978</v>
      </c>
      <c r="I1572" s="45">
        <v>1440</v>
      </c>
    </row>
    <row r="1573" spans="1:9" x14ac:dyDescent="0.2">
      <c r="A1573" s="45"/>
      <c r="B1573" s="45" t="s">
        <v>171</v>
      </c>
      <c r="C1573" s="45">
        <v>7176</v>
      </c>
      <c r="D1573" s="45">
        <v>7176</v>
      </c>
      <c r="E1573" s="45" t="s">
        <v>61</v>
      </c>
      <c r="F1573" s="45">
        <v>12007</v>
      </c>
      <c r="G1573" s="45">
        <v>3166</v>
      </c>
      <c r="H1573" s="45">
        <v>7707</v>
      </c>
      <c r="I1573" s="45">
        <v>1134</v>
      </c>
    </row>
    <row r="1574" spans="1:9" x14ac:dyDescent="0.2">
      <c r="A1574" s="45"/>
      <c r="B1574" s="45" t="s">
        <v>166</v>
      </c>
      <c r="C1574" s="45">
        <v>3497</v>
      </c>
      <c r="D1574" s="45">
        <v>3443</v>
      </c>
      <c r="E1574" s="45">
        <v>54</v>
      </c>
      <c r="F1574" s="45">
        <v>10288</v>
      </c>
      <c r="G1574" s="45">
        <v>2497</v>
      </c>
      <c r="H1574" s="45">
        <v>6475</v>
      </c>
      <c r="I1574" s="45">
        <v>1316</v>
      </c>
    </row>
    <row r="1575" spans="1:9" x14ac:dyDescent="0.2">
      <c r="A1575" s="45"/>
      <c r="B1575" s="45" t="s">
        <v>167</v>
      </c>
      <c r="C1575" s="45">
        <v>3956</v>
      </c>
      <c r="D1575" s="45">
        <v>3920</v>
      </c>
      <c r="E1575" s="45">
        <v>36</v>
      </c>
      <c r="F1575" s="45">
        <v>11131</v>
      </c>
      <c r="G1575" s="45">
        <v>2616</v>
      </c>
      <c r="H1575" s="45">
        <v>7205</v>
      </c>
      <c r="I1575" s="45">
        <v>1309</v>
      </c>
    </row>
    <row r="1576" spans="1:9" x14ac:dyDescent="0.2">
      <c r="A1576" s="45"/>
      <c r="B1576" s="45" t="s">
        <v>172</v>
      </c>
      <c r="C1576" s="45">
        <v>4717</v>
      </c>
      <c r="D1576" s="45">
        <v>4678</v>
      </c>
      <c r="E1576" s="45">
        <v>38</v>
      </c>
      <c r="F1576" s="45">
        <v>12132</v>
      </c>
      <c r="G1576" s="45">
        <v>2877</v>
      </c>
      <c r="H1576" s="45">
        <v>7902</v>
      </c>
      <c r="I1576" s="45">
        <v>1353</v>
      </c>
    </row>
    <row r="1577" spans="1:9" x14ac:dyDescent="0.2">
      <c r="A1577" s="45" t="s">
        <v>30</v>
      </c>
      <c r="B1577" s="45" t="s">
        <v>6</v>
      </c>
      <c r="C1577" s="45">
        <v>1681</v>
      </c>
      <c r="D1577" s="45">
        <v>1646</v>
      </c>
      <c r="E1577" s="45">
        <v>35</v>
      </c>
      <c r="F1577" s="45">
        <v>6969</v>
      </c>
      <c r="G1577" s="45">
        <v>1284</v>
      </c>
      <c r="H1577" s="45">
        <v>4563</v>
      </c>
      <c r="I1577" s="45">
        <v>1122</v>
      </c>
    </row>
    <row r="1578" spans="1:9" x14ac:dyDescent="0.2">
      <c r="A1578" s="45"/>
      <c r="B1578" s="45" t="s">
        <v>158</v>
      </c>
      <c r="C1578" s="45">
        <v>268</v>
      </c>
      <c r="D1578" s="45">
        <v>268</v>
      </c>
      <c r="E1578" s="45" t="s">
        <v>61</v>
      </c>
      <c r="F1578" s="45">
        <v>5536</v>
      </c>
      <c r="G1578" s="45">
        <v>595</v>
      </c>
      <c r="H1578" s="45">
        <v>3804</v>
      </c>
      <c r="I1578" s="45">
        <v>1138</v>
      </c>
    </row>
    <row r="1579" spans="1:9" x14ac:dyDescent="0.2">
      <c r="A1579" s="45"/>
      <c r="B1579" s="45" t="s">
        <v>159</v>
      </c>
      <c r="C1579" s="45">
        <v>73</v>
      </c>
      <c r="D1579" s="45">
        <v>73</v>
      </c>
      <c r="E1579" s="45" t="s">
        <v>61</v>
      </c>
      <c r="F1579" s="45">
        <v>3331</v>
      </c>
      <c r="G1579" s="45">
        <v>346</v>
      </c>
      <c r="H1579" s="45">
        <v>2069</v>
      </c>
      <c r="I1579" s="45">
        <v>915</v>
      </c>
    </row>
    <row r="1580" spans="1:9" x14ac:dyDescent="0.2">
      <c r="A1580" s="45"/>
      <c r="B1580" s="45" t="s">
        <v>160</v>
      </c>
      <c r="C1580" s="45">
        <v>214</v>
      </c>
      <c r="D1580" s="45">
        <v>214</v>
      </c>
      <c r="E1580" s="45" t="s">
        <v>61</v>
      </c>
      <c r="F1580" s="45">
        <v>2363</v>
      </c>
      <c r="G1580" s="45">
        <v>350</v>
      </c>
      <c r="H1580" s="45">
        <v>1407</v>
      </c>
      <c r="I1580" s="45">
        <v>605</v>
      </c>
    </row>
    <row r="1581" spans="1:9" x14ac:dyDescent="0.2">
      <c r="A1581" s="45"/>
      <c r="B1581" s="45" t="s">
        <v>161</v>
      </c>
      <c r="C1581" s="45">
        <v>356</v>
      </c>
      <c r="D1581" s="45">
        <v>356</v>
      </c>
      <c r="E1581" s="45" t="s">
        <v>61</v>
      </c>
      <c r="F1581" s="45">
        <v>3802</v>
      </c>
      <c r="G1581" s="45">
        <v>760</v>
      </c>
      <c r="H1581" s="45">
        <v>2337</v>
      </c>
      <c r="I1581" s="45">
        <v>705</v>
      </c>
    </row>
    <row r="1582" spans="1:9" x14ac:dyDescent="0.2">
      <c r="A1582" s="45"/>
      <c r="B1582" s="45" t="s">
        <v>162</v>
      </c>
      <c r="C1582" s="45">
        <v>398</v>
      </c>
      <c r="D1582" s="45">
        <v>398</v>
      </c>
      <c r="E1582" s="45" t="s">
        <v>61</v>
      </c>
      <c r="F1582" s="45">
        <v>3928</v>
      </c>
      <c r="G1582" s="45">
        <v>870</v>
      </c>
      <c r="H1582" s="45">
        <v>2127</v>
      </c>
      <c r="I1582" s="45">
        <v>931</v>
      </c>
    </row>
    <row r="1583" spans="1:9" x14ac:dyDescent="0.2">
      <c r="A1583" s="45"/>
      <c r="B1583" s="45" t="s">
        <v>163</v>
      </c>
      <c r="C1583" s="45">
        <v>446</v>
      </c>
      <c r="D1583" s="45">
        <v>446</v>
      </c>
      <c r="E1583" s="45" t="s">
        <v>61</v>
      </c>
      <c r="F1583" s="45">
        <v>4709</v>
      </c>
      <c r="G1583" s="45">
        <v>895</v>
      </c>
      <c r="H1583" s="45">
        <v>2622</v>
      </c>
      <c r="I1583" s="45">
        <v>1192</v>
      </c>
    </row>
    <row r="1584" spans="1:9" x14ac:dyDescent="0.2">
      <c r="A1584" s="45"/>
      <c r="B1584" s="45" t="s">
        <v>164</v>
      </c>
      <c r="C1584" s="45">
        <v>914</v>
      </c>
      <c r="D1584" s="45">
        <v>873</v>
      </c>
      <c r="E1584" s="45">
        <v>41</v>
      </c>
      <c r="F1584" s="45">
        <v>6361</v>
      </c>
      <c r="G1584" s="45">
        <v>1077</v>
      </c>
      <c r="H1584" s="45">
        <v>3802</v>
      </c>
      <c r="I1584" s="45">
        <v>1482</v>
      </c>
    </row>
    <row r="1585" spans="1:9" x14ac:dyDescent="0.2">
      <c r="A1585" s="45"/>
      <c r="B1585" s="45" t="s">
        <v>165</v>
      </c>
      <c r="C1585" s="45">
        <v>1614</v>
      </c>
      <c r="D1585" s="45">
        <v>1553</v>
      </c>
      <c r="E1585" s="45">
        <v>60</v>
      </c>
      <c r="F1585" s="45">
        <v>10001</v>
      </c>
      <c r="G1585" s="45">
        <v>2007</v>
      </c>
      <c r="H1585" s="45">
        <v>6361</v>
      </c>
      <c r="I1585" s="45">
        <v>1632</v>
      </c>
    </row>
    <row r="1586" spans="1:9" x14ac:dyDescent="0.2">
      <c r="A1586" s="45"/>
      <c r="B1586" s="45" t="s">
        <v>170</v>
      </c>
      <c r="C1586" s="45">
        <v>3441</v>
      </c>
      <c r="D1586" s="45">
        <v>3384</v>
      </c>
      <c r="E1586" s="45">
        <v>57</v>
      </c>
      <c r="F1586" s="45">
        <v>12926</v>
      </c>
      <c r="G1586" s="45">
        <v>2234</v>
      </c>
      <c r="H1586" s="45">
        <v>9499</v>
      </c>
      <c r="I1586" s="45">
        <v>1193</v>
      </c>
    </row>
    <row r="1587" spans="1:9" x14ac:dyDescent="0.2">
      <c r="A1587" s="45"/>
      <c r="B1587" s="45" t="s">
        <v>171</v>
      </c>
      <c r="C1587" s="45">
        <v>7998</v>
      </c>
      <c r="D1587" s="45">
        <v>7856</v>
      </c>
      <c r="E1587" s="45">
        <v>142</v>
      </c>
      <c r="F1587" s="45">
        <v>10774</v>
      </c>
      <c r="G1587" s="45">
        <v>2224</v>
      </c>
      <c r="H1587" s="45">
        <v>7854</v>
      </c>
      <c r="I1587" s="45">
        <v>695</v>
      </c>
    </row>
    <row r="1588" spans="1:9" x14ac:dyDescent="0.2">
      <c r="A1588" s="45"/>
      <c r="B1588" s="45" t="s">
        <v>166</v>
      </c>
      <c r="C1588" s="45">
        <v>3695</v>
      </c>
      <c r="D1588" s="45">
        <v>3618</v>
      </c>
      <c r="E1588" s="45">
        <v>78</v>
      </c>
      <c r="F1588" s="45">
        <v>11179</v>
      </c>
      <c r="G1588" s="45">
        <v>2134</v>
      </c>
      <c r="H1588" s="45">
        <v>7777</v>
      </c>
      <c r="I1588" s="45">
        <v>1268</v>
      </c>
    </row>
    <row r="1589" spans="1:9" x14ac:dyDescent="0.2">
      <c r="A1589" s="45"/>
      <c r="B1589" s="45" t="s">
        <v>167</v>
      </c>
      <c r="C1589" s="45">
        <v>4223</v>
      </c>
      <c r="D1589" s="45">
        <v>4151</v>
      </c>
      <c r="E1589" s="45">
        <v>72</v>
      </c>
      <c r="F1589" s="45">
        <v>11536</v>
      </c>
      <c r="G1589" s="45">
        <v>2208</v>
      </c>
      <c r="H1589" s="45">
        <v>8231</v>
      </c>
      <c r="I1589" s="45">
        <v>1098</v>
      </c>
    </row>
    <row r="1590" spans="1:9" x14ac:dyDescent="0.2">
      <c r="A1590" s="45"/>
      <c r="B1590" s="45" t="s">
        <v>172</v>
      </c>
      <c r="C1590" s="45">
        <v>5261</v>
      </c>
      <c r="D1590" s="45">
        <v>5171</v>
      </c>
      <c r="E1590" s="45">
        <v>91</v>
      </c>
      <c r="F1590" s="45">
        <v>12066</v>
      </c>
      <c r="G1590" s="45">
        <v>2230</v>
      </c>
      <c r="H1590" s="45">
        <v>8842</v>
      </c>
      <c r="I1590" s="45">
        <v>994</v>
      </c>
    </row>
    <row r="1591" spans="1:9" x14ac:dyDescent="0.2">
      <c r="A1591" s="45" t="s">
        <v>133</v>
      </c>
      <c r="B1591" s="45"/>
      <c r="C1591" s="45"/>
      <c r="D1591" s="45"/>
      <c r="E1591" s="45"/>
      <c r="F1591" s="45"/>
      <c r="G1591" s="45"/>
      <c r="H1591" s="45"/>
      <c r="I1591" s="45"/>
    </row>
    <row r="1592" spans="1:9" x14ac:dyDescent="0.2">
      <c r="A1592" s="45" t="s">
        <v>6</v>
      </c>
      <c r="B1592" s="45" t="s">
        <v>6</v>
      </c>
      <c r="C1592" s="45">
        <v>1594</v>
      </c>
      <c r="D1592" s="45">
        <v>1513</v>
      </c>
      <c r="E1592" s="45">
        <v>82</v>
      </c>
      <c r="F1592" s="45">
        <v>6097</v>
      </c>
      <c r="G1592" s="45">
        <v>1563</v>
      </c>
      <c r="H1592" s="45">
        <v>3237</v>
      </c>
      <c r="I1592" s="45">
        <v>1298</v>
      </c>
    </row>
    <row r="1593" spans="1:9" x14ac:dyDescent="0.2">
      <c r="A1593" s="45"/>
      <c r="B1593" s="45" t="s">
        <v>158</v>
      </c>
      <c r="C1593" s="45">
        <v>257</v>
      </c>
      <c r="D1593" s="45">
        <v>257</v>
      </c>
      <c r="E1593" s="45" t="s">
        <v>61</v>
      </c>
      <c r="F1593" s="45">
        <v>7010</v>
      </c>
      <c r="G1593" s="45">
        <v>717</v>
      </c>
      <c r="H1593" s="45">
        <v>5931</v>
      </c>
      <c r="I1593" s="45">
        <v>363</v>
      </c>
    </row>
    <row r="1594" spans="1:9" x14ac:dyDescent="0.2">
      <c r="A1594" s="45"/>
      <c r="B1594" s="45" t="s">
        <v>159</v>
      </c>
      <c r="C1594" s="45">
        <v>118</v>
      </c>
      <c r="D1594" s="45">
        <v>118</v>
      </c>
      <c r="E1594" s="45" t="s">
        <v>61</v>
      </c>
      <c r="F1594" s="45">
        <v>3919</v>
      </c>
      <c r="G1594" s="45">
        <v>413</v>
      </c>
      <c r="H1594" s="45">
        <v>2598</v>
      </c>
      <c r="I1594" s="45">
        <v>908</v>
      </c>
    </row>
    <row r="1595" spans="1:9" x14ac:dyDescent="0.2">
      <c r="A1595" s="45"/>
      <c r="B1595" s="45" t="s">
        <v>160</v>
      </c>
      <c r="C1595" s="45">
        <v>209</v>
      </c>
      <c r="D1595" s="45">
        <v>201</v>
      </c>
      <c r="E1595" s="45">
        <v>7</v>
      </c>
      <c r="F1595" s="45">
        <v>2181</v>
      </c>
      <c r="G1595" s="45">
        <v>468</v>
      </c>
      <c r="H1595" s="45">
        <v>1279</v>
      </c>
      <c r="I1595" s="45">
        <v>434</v>
      </c>
    </row>
    <row r="1596" spans="1:9" x14ac:dyDescent="0.2">
      <c r="A1596" s="45"/>
      <c r="B1596" s="45" t="s">
        <v>161</v>
      </c>
      <c r="C1596" s="45">
        <v>323</v>
      </c>
      <c r="D1596" s="45">
        <v>316</v>
      </c>
      <c r="E1596" s="45">
        <v>7</v>
      </c>
      <c r="F1596" s="45">
        <v>2989</v>
      </c>
      <c r="G1596" s="45">
        <v>661</v>
      </c>
      <c r="H1596" s="45">
        <v>1615</v>
      </c>
      <c r="I1596" s="45">
        <v>713</v>
      </c>
    </row>
    <row r="1597" spans="1:9" x14ac:dyDescent="0.2">
      <c r="A1597" s="45"/>
      <c r="B1597" s="45" t="s">
        <v>162</v>
      </c>
      <c r="C1597" s="45">
        <v>476</v>
      </c>
      <c r="D1597" s="45">
        <v>470</v>
      </c>
      <c r="E1597" s="45">
        <v>5</v>
      </c>
      <c r="F1597" s="45">
        <v>3039</v>
      </c>
      <c r="G1597" s="45">
        <v>638</v>
      </c>
      <c r="H1597" s="45">
        <v>1655</v>
      </c>
      <c r="I1597" s="45">
        <v>745</v>
      </c>
    </row>
    <row r="1598" spans="1:9" x14ac:dyDescent="0.2">
      <c r="A1598" s="45"/>
      <c r="B1598" s="45" t="s">
        <v>163</v>
      </c>
      <c r="C1598" s="45">
        <v>686</v>
      </c>
      <c r="D1598" s="45">
        <v>686</v>
      </c>
      <c r="E1598" s="45" t="s">
        <v>61</v>
      </c>
      <c r="F1598" s="45">
        <v>3548</v>
      </c>
      <c r="G1598" s="45">
        <v>882</v>
      </c>
      <c r="H1598" s="45">
        <v>1875</v>
      </c>
      <c r="I1598" s="45">
        <v>790</v>
      </c>
    </row>
    <row r="1599" spans="1:9" x14ac:dyDescent="0.2">
      <c r="A1599" s="45"/>
      <c r="B1599" s="45" t="s">
        <v>164</v>
      </c>
      <c r="C1599" s="45">
        <v>1149</v>
      </c>
      <c r="D1599" s="45">
        <v>1139</v>
      </c>
      <c r="E1599" s="45">
        <v>9</v>
      </c>
      <c r="F1599" s="45">
        <v>5398</v>
      </c>
      <c r="G1599" s="45">
        <v>1492</v>
      </c>
      <c r="H1599" s="45">
        <v>2607</v>
      </c>
      <c r="I1599" s="45">
        <v>1299</v>
      </c>
    </row>
    <row r="1600" spans="1:9" x14ac:dyDescent="0.2">
      <c r="A1600" s="45"/>
      <c r="B1600" s="45" t="s">
        <v>165</v>
      </c>
      <c r="C1600" s="45">
        <v>2013</v>
      </c>
      <c r="D1600" s="45">
        <v>1969</v>
      </c>
      <c r="E1600" s="45">
        <v>44</v>
      </c>
      <c r="F1600" s="45">
        <v>8956</v>
      </c>
      <c r="G1600" s="45">
        <v>2435</v>
      </c>
      <c r="H1600" s="45">
        <v>4313</v>
      </c>
      <c r="I1600" s="45">
        <v>2208</v>
      </c>
    </row>
    <row r="1601" spans="1:9" x14ac:dyDescent="0.2">
      <c r="A1601" s="45"/>
      <c r="B1601" s="45" t="s">
        <v>170</v>
      </c>
      <c r="C1601" s="45">
        <v>3717</v>
      </c>
      <c r="D1601" s="45">
        <v>3529</v>
      </c>
      <c r="E1601" s="45">
        <v>189</v>
      </c>
      <c r="F1601" s="45">
        <v>11946</v>
      </c>
      <c r="G1601" s="45">
        <v>3641</v>
      </c>
      <c r="H1601" s="45">
        <v>5716</v>
      </c>
      <c r="I1601" s="45">
        <v>2589</v>
      </c>
    </row>
    <row r="1602" spans="1:9" x14ac:dyDescent="0.2">
      <c r="A1602" s="45"/>
      <c r="B1602" s="45" t="s">
        <v>171</v>
      </c>
      <c r="C1602" s="45">
        <v>7487</v>
      </c>
      <c r="D1602" s="45">
        <v>6719</v>
      </c>
      <c r="E1602" s="45">
        <v>768</v>
      </c>
      <c r="F1602" s="45">
        <v>12035</v>
      </c>
      <c r="G1602" s="45">
        <v>3351</v>
      </c>
      <c r="H1602" s="45">
        <v>7092</v>
      </c>
      <c r="I1602" s="45">
        <v>1592</v>
      </c>
    </row>
    <row r="1603" spans="1:9" x14ac:dyDescent="0.2">
      <c r="A1603" s="45"/>
      <c r="B1603" s="45" t="s">
        <v>166</v>
      </c>
      <c r="C1603" s="45">
        <v>3613</v>
      </c>
      <c r="D1603" s="45">
        <v>3383</v>
      </c>
      <c r="E1603" s="45">
        <v>230</v>
      </c>
      <c r="F1603" s="45">
        <v>10507</v>
      </c>
      <c r="G1603" s="45">
        <v>2998</v>
      </c>
      <c r="H1603" s="45">
        <v>5297</v>
      </c>
      <c r="I1603" s="45">
        <v>2211</v>
      </c>
    </row>
    <row r="1604" spans="1:9" x14ac:dyDescent="0.2">
      <c r="A1604" s="45"/>
      <c r="B1604" s="45" t="s">
        <v>167</v>
      </c>
      <c r="C1604" s="45">
        <v>4156</v>
      </c>
      <c r="D1604" s="45">
        <v>3868</v>
      </c>
      <c r="E1604" s="45">
        <v>288</v>
      </c>
      <c r="F1604" s="45">
        <v>11209</v>
      </c>
      <c r="G1604" s="45">
        <v>3275</v>
      </c>
      <c r="H1604" s="45">
        <v>5714</v>
      </c>
      <c r="I1604" s="45">
        <v>2220</v>
      </c>
    </row>
    <row r="1605" spans="1:9" x14ac:dyDescent="0.2">
      <c r="A1605" s="45"/>
      <c r="B1605" s="45" t="s">
        <v>172</v>
      </c>
      <c r="C1605" s="45">
        <v>5131</v>
      </c>
      <c r="D1605" s="45">
        <v>4725</v>
      </c>
      <c r="E1605" s="45">
        <v>406</v>
      </c>
      <c r="F1605" s="45">
        <v>11979</v>
      </c>
      <c r="G1605" s="45">
        <v>3532</v>
      </c>
      <c r="H1605" s="45">
        <v>6232</v>
      </c>
      <c r="I1605" s="45">
        <v>2215</v>
      </c>
    </row>
    <row r="1606" spans="1:9" x14ac:dyDescent="0.2">
      <c r="A1606" s="45" t="s">
        <v>29</v>
      </c>
      <c r="B1606" s="45" t="s">
        <v>6</v>
      </c>
      <c r="C1606" s="45">
        <v>1498</v>
      </c>
      <c r="D1606" s="45">
        <v>1451</v>
      </c>
      <c r="E1606" s="45">
        <v>47</v>
      </c>
      <c r="F1606" s="45">
        <v>5680</v>
      </c>
      <c r="G1606" s="45">
        <v>1526</v>
      </c>
      <c r="H1606" s="45">
        <v>2939</v>
      </c>
      <c r="I1606" s="45">
        <v>1214</v>
      </c>
    </row>
    <row r="1607" spans="1:9" x14ac:dyDescent="0.2">
      <c r="A1607" s="45"/>
      <c r="B1607" s="45" t="s">
        <v>158</v>
      </c>
      <c r="C1607" s="45">
        <v>286</v>
      </c>
      <c r="D1607" s="45">
        <v>286</v>
      </c>
      <c r="E1607" s="45" t="s">
        <v>61</v>
      </c>
      <c r="F1607" s="45">
        <v>7328</v>
      </c>
      <c r="G1607" s="45">
        <v>795</v>
      </c>
      <c r="H1607" s="45">
        <v>6392</v>
      </c>
      <c r="I1607" s="45">
        <v>141</v>
      </c>
    </row>
    <row r="1608" spans="1:9" x14ac:dyDescent="0.2">
      <c r="A1608" s="45"/>
      <c r="B1608" s="45" t="s">
        <v>159</v>
      </c>
      <c r="C1608" s="45">
        <v>137</v>
      </c>
      <c r="D1608" s="45">
        <v>137</v>
      </c>
      <c r="E1608" s="45" t="s">
        <v>61</v>
      </c>
      <c r="F1608" s="45">
        <v>3949</v>
      </c>
      <c r="G1608" s="45">
        <v>389</v>
      </c>
      <c r="H1608" s="45">
        <v>2735</v>
      </c>
      <c r="I1608" s="45">
        <v>826</v>
      </c>
    </row>
    <row r="1609" spans="1:9" x14ac:dyDescent="0.2">
      <c r="A1609" s="45"/>
      <c r="B1609" s="45" t="s">
        <v>160</v>
      </c>
      <c r="C1609" s="45">
        <v>253</v>
      </c>
      <c r="D1609" s="45">
        <v>240</v>
      </c>
      <c r="E1609" s="45">
        <v>14</v>
      </c>
      <c r="F1609" s="45">
        <v>2028</v>
      </c>
      <c r="G1609" s="45">
        <v>543</v>
      </c>
      <c r="H1609" s="45">
        <v>1065</v>
      </c>
      <c r="I1609" s="45">
        <v>420</v>
      </c>
    </row>
    <row r="1610" spans="1:9" x14ac:dyDescent="0.2">
      <c r="A1610" s="45"/>
      <c r="B1610" s="45" t="s">
        <v>161</v>
      </c>
      <c r="C1610" s="45">
        <v>307</v>
      </c>
      <c r="D1610" s="45">
        <v>293</v>
      </c>
      <c r="E1610" s="45">
        <v>14</v>
      </c>
      <c r="F1610" s="45">
        <v>2769</v>
      </c>
      <c r="G1610" s="45">
        <v>738</v>
      </c>
      <c r="H1610" s="45">
        <v>1334</v>
      </c>
      <c r="I1610" s="45">
        <v>696</v>
      </c>
    </row>
    <row r="1611" spans="1:9" x14ac:dyDescent="0.2">
      <c r="A1611" s="45"/>
      <c r="B1611" s="45" t="s">
        <v>162</v>
      </c>
      <c r="C1611" s="45">
        <v>506</v>
      </c>
      <c r="D1611" s="45">
        <v>495</v>
      </c>
      <c r="E1611" s="45">
        <v>10</v>
      </c>
      <c r="F1611" s="45">
        <v>2465</v>
      </c>
      <c r="G1611" s="45">
        <v>479</v>
      </c>
      <c r="H1611" s="45">
        <v>1546</v>
      </c>
      <c r="I1611" s="45">
        <v>439</v>
      </c>
    </row>
    <row r="1612" spans="1:9" x14ac:dyDescent="0.2">
      <c r="A1612" s="45"/>
      <c r="B1612" s="45" t="s">
        <v>163</v>
      </c>
      <c r="C1612" s="45">
        <v>809</v>
      </c>
      <c r="D1612" s="45">
        <v>809</v>
      </c>
      <c r="E1612" s="45" t="s">
        <v>61</v>
      </c>
      <c r="F1612" s="45">
        <v>3268</v>
      </c>
      <c r="G1612" s="45">
        <v>763</v>
      </c>
      <c r="H1612" s="45">
        <v>1787</v>
      </c>
      <c r="I1612" s="45">
        <v>717</v>
      </c>
    </row>
    <row r="1613" spans="1:9" x14ac:dyDescent="0.2">
      <c r="A1613" s="45"/>
      <c r="B1613" s="45" t="s">
        <v>164</v>
      </c>
      <c r="C1613" s="45">
        <v>1406</v>
      </c>
      <c r="D1613" s="45">
        <v>1396</v>
      </c>
      <c r="E1613" s="45">
        <v>10</v>
      </c>
      <c r="F1613" s="45">
        <v>4776</v>
      </c>
      <c r="G1613" s="45">
        <v>1416</v>
      </c>
      <c r="H1613" s="45">
        <v>2217</v>
      </c>
      <c r="I1613" s="45">
        <v>1142</v>
      </c>
    </row>
    <row r="1614" spans="1:9" x14ac:dyDescent="0.2">
      <c r="A1614" s="45"/>
      <c r="B1614" s="45" t="s">
        <v>165</v>
      </c>
      <c r="C1614" s="45">
        <v>2375</v>
      </c>
      <c r="D1614" s="45">
        <v>2322</v>
      </c>
      <c r="E1614" s="45">
        <v>53</v>
      </c>
      <c r="F1614" s="45">
        <v>8954</v>
      </c>
      <c r="G1614" s="45">
        <v>2690</v>
      </c>
      <c r="H1614" s="45">
        <v>3956</v>
      </c>
      <c r="I1614" s="45">
        <v>2308</v>
      </c>
    </row>
    <row r="1615" spans="1:9" x14ac:dyDescent="0.2">
      <c r="A1615" s="45"/>
      <c r="B1615" s="45" t="s">
        <v>170</v>
      </c>
      <c r="C1615" s="45">
        <v>3924</v>
      </c>
      <c r="D1615" s="45">
        <v>3715</v>
      </c>
      <c r="E1615" s="45">
        <v>208</v>
      </c>
      <c r="F1615" s="45">
        <v>11981</v>
      </c>
      <c r="G1615" s="45">
        <v>3806</v>
      </c>
      <c r="H1615" s="45">
        <v>5634</v>
      </c>
      <c r="I1615" s="45">
        <v>2540</v>
      </c>
    </row>
    <row r="1616" spans="1:9" x14ac:dyDescent="0.2">
      <c r="A1616" s="45"/>
      <c r="B1616" s="45" t="s">
        <v>171</v>
      </c>
      <c r="C1616" s="45">
        <v>6763</v>
      </c>
      <c r="D1616" s="45">
        <v>6456</v>
      </c>
      <c r="E1616" s="45">
        <v>307</v>
      </c>
      <c r="F1616" s="45">
        <v>14032</v>
      </c>
      <c r="G1616" s="45">
        <v>4142</v>
      </c>
      <c r="H1616" s="45">
        <v>7659</v>
      </c>
      <c r="I1616" s="45">
        <v>2231</v>
      </c>
    </row>
    <row r="1617" spans="1:9" x14ac:dyDescent="0.2">
      <c r="A1617" s="45"/>
      <c r="B1617" s="45" t="s">
        <v>166</v>
      </c>
      <c r="C1617" s="45">
        <v>3457</v>
      </c>
      <c r="D1617" s="45">
        <v>3321</v>
      </c>
      <c r="E1617" s="45">
        <v>136</v>
      </c>
      <c r="F1617" s="45">
        <v>10599</v>
      </c>
      <c r="G1617" s="45">
        <v>3240</v>
      </c>
      <c r="H1617" s="45">
        <v>4988</v>
      </c>
      <c r="I1617" s="45">
        <v>2371</v>
      </c>
    </row>
    <row r="1618" spans="1:9" x14ac:dyDescent="0.2">
      <c r="A1618" s="45"/>
      <c r="B1618" s="45" t="s">
        <v>167</v>
      </c>
      <c r="C1618" s="45">
        <v>3883</v>
      </c>
      <c r="D1618" s="45">
        <v>3714</v>
      </c>
      <c r="E1618" s="45">
        <v>169</v>
      </c>
      <c r="F1618" s="45">
        <v>11592</v>
      </c>
      <c r="G1618" s="45">
        <v>3564</v>
      </c>
      <c r="H1618" s="45">
        <v>5600</v>
      </c>
      <c r="I1618" s="45">
        <v>2428</v>
      </c>
    </row>
    <row r="1619" spans="1:9" x14ac:dyDescent="0.2">
      <c r="A1619" s="45"/>
      <c r="B1619" s="45" t="s">
        <v>172</v>
      </c>
      <c r="C1619" s="45">
        <v>4769</v>
      </c>
      <c r="D1619" s="45">
        <v>4531</v>
      </c>
      <c r="E1619" s="45">
        <v>238</v>
      </c>
      <c r="F1619" s="45">
        <v>12592</v>
      </c>
      <c r="G1619" s="45">
        <v>3906</v>
      </c>
      <c r="H1619" s="45">
        <v>6238</v>
      </c>
      <c r="I1619" s="45">
        <v>2448</v>
      </c>
    </row>
    <row r="1620" spans="1:9" x14ac:dyDescent="0.2">
      <c r="A1620" s="45" t="s">
        <v>30</v>
      </c>
      <c r="B1620" s="45" t="s">
        <v>6</v>
      </c>
      <c r="C1620" s="45">
        <v>1682</v>
      </c>
      <c r="D1620" s="45">
        <v>1569</v>
      </c>
      <c r="E1620" s="45">
        <v>113</v>
      </c>
      <c r="F1620" s="45">
        <v>6479</v>
      </c>
      <c r="G1620" s="45">
        <v>1596</v>
      </c>
      <c r="H1620" s="45">
        <v>3508</v>
      </c>
      <c r="I1620" s="45">
        <v>1374</v>
      </c>
    </row>
    <row r="1621" spans="1:9" x14ac:dyDescent="0.2">
      <c r="A1621" s="45"/>
      <c r="B1621" s="45" t="s">
        <v>158</v>
      </c>
      <c r="C1621" s="45">
        <v>225</v>
      </c>
      <c r="D1621" s="45">
        <v>225</v>
      </c>
      <c r="E1621" s="45" t="s">
        <v>61</v>
      </c>
      <c r="F1621" s="45">
        <v>6674</v>
      </c>
      <c r="G1621" s="45">
        <v>634</v>
      </c>
      <c r="H1621" s="45">
        <v>5441</v>
      </c>
      <c r="I1621" s="45">
        <v>598</v>
      </c>
    </row>
    <row r="1622" spans="1:9" x14ac:dyDescent="0.2">
      <c r="A1622" s="45"/>
      <c r="B1622" s="45" t="s">
        <v>159</v>
      </c>
      <c r="C1622" s="45">
        <v>97</v>
      </c>
      <c r="D1622" s="45">
        <v>97</v>
      </c>
      <c r="E1622" s="45" t="s">
        <v>61</v>
      </c>
      <c r="F1622" s="45">
        <v>3888</v>
      </c>
      <c r="G1622" s="45">
        <v>438</v>
      </c>
      <c r="H1622" s="45">
        <v>2454</v>
      </c>
      <c r="I1622" s="45">
        <v>995</v>
      </c>
    </row>
    <row r="1623" spans="1:9" x14ac:dyDescent="0.2">
      <c r="A1623" s="45"/>
      <c r="B1623" s="45" t="s">
        <v>160</v>
      </c>
      <c r="C1623" s="45">
        <v>161</v>
      </c>
      <c r="D1623" s="45">
        <v>161</v>
      </c>
      <c r="E1623" s="45" t="s">
        <v>61</v>
      </c>
      <c r="F1623" s="45">
        <v>2344</v>
      </c>
      <c r="G1623" s="45">
        <v>387</v>
      </c>
      <c r="H1623" s="45">
        <v>1508</v>
      </c>
      <c r="I1623" s="45">
        <v>448</v>
      </c>
    </row>
    <row r="1624" spans="1:9" x14ac:dyDescent="0.2">
      <c r="A1624" s="45"/>
      <c r="B1624" s="45" t="s">
        <v>161</v>
      </c>
      <c r="C1624" s="45">
        <v>339</v>
      </c>
      <c r="D1624" s="45">
        <v>339</v>
      </c>
      <c r="E1624" s="45" t="s">
        <v>61</v>
      </c>
      <c r="F1624" s="45">
        <v>3221</v>
      </c>
      <c r="G1624" s="45">
        <v>580</v>
      </c>
      <c r="H1624" s="45">
        <v>1910</v>
      </c>
      <c r="I1624" s="45">
        <v>731</v>
      </c>
    </row>
    <row r="1625" spans="1:9" x14ac:dyDescent="0.2">
      <c r="A1625" s="45"/>
      <c r="B1625" s="45" t="s">
        <v>162</v>
      </c>
      <c r="C1625" s="45">
        <v>445</v>
      </c>
      <c r="D1625" s="45">
        <v>445</v>
      </c>
      <c r="E1625" s="45" t="s">
        <v>61</v>
      </c>
      <c r="F1625" s="45">
        <v>3623</v>
      </c>
      <c r="G1625" s="45">
        <v>800</v>
      </c>
      <c r="H1625" s="45">
        <v>1766</v>
      </c>
      <c r="I1625" s="45">
        <v>1057</v>
      </c>
    </row>
    <row r="1626" spans="1:9" x14ac:dyDescent="0.2">
      <c r="A1626" s="45"/>
      <c r="B1626" s="45" t="s">
        <v>163</v>
      </c>
      <c r="C1626" s="45">
        <v>569</v>
      </c>
      <c r="D1626" s="45">
        <v>569</v>
      </c>
      <c r="E1626" s="45" t="s">
        <v>61</v>
      </c>
      <c r="F1626" s="45">
        <v>3816</v>
      </c>
      <c r="G1626" s="45">
        <v>997</v>
      </c>
      <c r="H1626" s="45">
        <v>1959</v>
      </c>
      <c r="I1626" s="45">
        <v>861</v>
      </c>
    </row>
    <row r="1627" spans="1:9" x14ac:dyDescent="0.2">
      <c r="A1627" s="45"/>
      <c r="B1627" s="45" t="s">
        <v>164</v>
      </c>
      <c r="C1627" s="45">
        <v>909</v>
      </c>
      <c r="D1627" s="45">
        <v>900</v>
      </c>
      <c r="E1627" s="45">
        <v>9</v>
      </c>
      <c r="F1627" s="45">
        <v>5979</v>
      </c>
      <c r="G1627" s="45">
        <v>1563</v>
      </c>
      <c r="H1627" s="45">
        <v>2970</v>
      </c>
      <c r="I1627" s="45">
        <v>1446</v>
      </c>
    </row>
    <row r="1628" spans="1:9" x14ac:dyDescent="0.2">
      <c r="A1628" s="45"/>
      <c r="B1628" s="45" t="s">
        <v>165</v>
      </c>
      <c r="C1628" s="45">
        <v>1674</v>
      </c>
      <c r="D1628" s="45">
        <v>1638</v>
      </c>
      <c r="E1628" s="45">
        <v>35</v>
      </c>
      <c r="F1628" s="45">
        <v>8957</v>
      </c>
      <c r="G1628" s="45">
        <v>2197</v>
      </c>
      <c r="H1628" s="45">
        <v>4647</v>
      </c>
      <c r="I1628" s="45">
        <v>2113</v>
      </c>
    </row>
    <row r="1629" spans="1:9" x14ac:dyDescent="0.2">
      <c r="A1629" s="45"/>
      <c r="B1629" s="45" t="s">
        <v>170</v>
      </c>
      <c r="C1629" s="45">
        <v>3564</v>
      </c>
      <c r="D1629" s="45">
        <v>3390</v>
      </c>
      <c r="E1629" s="45">
        <v>174</v>
      </c>
      <c r="F1629" s="45">
        <v>11920</v>
      </c>
      <c r="G1629" s="45">
        <v>3519</v>
      </c>
      <c r="H1629" s="45">
        <v>5776</v>
      </c>
      <c r="I1629" s="45">
        <v>2625</v>
      </c>
    </row>
    <row r="1630" spans="1:9" x14ac:dyDescent="0.2">
      <c r="A1630" s="45"/>
      <c r="B1630" s="45" t="s">
        <v>171</v>
      </c>
      <c r="C1630" s="45">
        <v>7800</v>
      </c>
      <c r="D1630" s="45">
        <v>6833</v>
      </c>
      <c r="E1630" s="45">
        <v>967</v>
      </c>
      <c r="F1630" s="45">
        <v>11174</v>
      </c>
      <c r="G1630" s="45">
        <v>3009</v>
      </c>
      <c r="H1630" s="45">
        <v>6848</v>
      </c>
      <c r="I1630" s="45">
        <v>1317</v>
      </c>
    </row>
    <row r="1631" spans="1:9" x14ac:dyDescent="0.2">
      <c r="A1631" s="45"/>
      <c r="B1631" s="45" t="s">
        <v>166</v>
      </c>
      <c r="C1631" s="45">
        <v>3730</v>
      </c>
      <c r="D1631" s="45">
        <v>3430</v>
      </c>
      <c r="E1631" s="45">
        <v>300</v>
      </c>
      <c r="F1631" s="45">
        <v>10437</v>
      </c>
      <c r="G1631" s="45">
        <v>2816</v>
      </c>
      <c r="H1631" s="45">
        <v>5531</v>
      </c>
      <c r="I1631" s="45">
        <v>2091</v>
      </c>
    </row>
    <row r="1632" spans="1:9" x14ac:dyDescent="0.2">
      <c r="A1632" s="45"/>
      <c r="B1632" s="45" t="s">
        <v>167</v>
      </c>
      <c r="C1632" s="45">
        <v>4348</v>
      </c>
      <c r="D1632" s="45">
        <v>3976</v>
      </c>
      <c r="E1632" s="45">
        <v>372</v>
      </c>
      <c r="F1632" s="45">
        <v>10939</v>
      </c>
      <c r="G1632" s="45">
        <v>3071</v>
      </c>
      <c r="H1632" s="45">
        <v>5794</v>
      </c>
      <c r="I1632" s="45">
        <v>2074</v>
      </c>
    </row>
    <row r="1633" spans="1:9" x14ac:dyDescent="0.2">
      <c r="A1633" s="45"/>
      <c r="B1633" s="45" t="s">
        <v>172</v>
      </c>
      <c r="C1633" s="45">
        <v>5352</v>
      </c>
      <c r="D1633" s="45">
        <v>4843</v>
      </c>
      <c r="E1633" s="45">
        <v>509</v>
      </c>
      <c r="F1633" s="45">
        <v>11605</v>
      </c>
      <c r="G1633" s="45">
        <v>3304</v>
      </c>
      <c r="H1633" s="45">
        <v>6228</v>
      </c>
      <c r="I1633" s="45">
        <v>2073</v>
      </c>
    </row>
    <row r="1634" spans="1:9" x14ac:dyDescent="0.2">
      <c r="A1634" s="45" t="s">
        <v>134</v>
      </c>
      <c r="B1634" s="45"/>
      <c r="C1634" s="45"/>
      <c r="D1634" s="45"/>
      <c r="E1634" s="45"/>
      <c r="F1634" s="45"/>
      <c r="G1634" s="45"/>
      <c r="H1634" s="45"/>
      <c r="I1634" s="45"/>
    </row>
    <row r="1635" spans="1:9" x14ac:dyDescent="0.2">
      <c r="A1635" s="45" t="s">
        <v>6</v>
      </c>
      <c r="B1635" s="45" t="s">
        <v>6</v>
      </c>
      <c r="C1635" s="45">
        <v>1208</v>
      </c>
      <c r="D1635" s="45">
        <v>1147</v>
      </c>
      <c r="E1635" s="45">
        <v>62</v>
      </c>
      <c r="F1635" s="45">
        <v>6729</v>
      </c>
      <c r="G1635" s="45">
        <v>1640</v>
      </c>
      <c r="H1635" s="45">
        <v>3821</v>
      </c>
      <c r="I1635" s="45">
        <v>1268</v>
      </c>
    </row>
    <row r="1636" spans="1:9" x14ac:dyDescent="0.2">
      <c r="A1636" s="45"/>
      <c r="B1636" s="45" t="s">
        <v>158</v>
      </c>
      <c r="C1636" s="45">
        <v>414</v>
      </c>
      <c r="D1636" s="45">
        <v>414</v>
      </c>
      <c r="E1636" s="45" t="s">
        <v>61</v>
      </c>
      <c r="F1636" s="45">
        <v>10778</v>
      </c>
      <c r="G1636" s="45">
        <v>1447</v>
      </c>
      <c r="H1636" s="45">
        <v>9069</v>
      </c>
      <c r="I1636" s="45">
        <v>261</v>
      </c>
    </row>
    <row r="1637" spans="1:9" x14ac:dyDescent="0.2">
      <c r="A1637" s="45"/>
      <c r="B1637" s="45" t="s">
        <v>159</v>
      </c>
      <c r="C1637" s="45">
        <v>106</v>
      </c>
      <c r="D1637" s="45">
        <v>106</v>
      </c>
      <c r="E1637" s="45" t="s">
        <v>61</v>
      </c>
      <c r="F1637" s="45">
        <v>4633</v>
      </c>
      <c r="G1637" s="45">
        <v>701</v>
      </c>
      <c r="H1637" s="45">
        <v>3197</v>
      </c>
      <c r="I1637" s="45">
        <v>734</v>
      </c>
    </row>
    <row r="1638" spans="1:9" x14ac:dyDescent="0.2">
      <c r="A1638" s="45"/>
      <c r="B1638" s="45" t="s">
        <v>160</v>
      </c>
      <c r="C1638" s="45">
        <v>184</v>
      </c>
      <c r="D1638" s="45">
        <v>184</v>
      </c>
      <c r="E1638" s="45" t="s">
        <v>61</v>
      </c>
      <c r="F1638" s="45">
        <v>2406</v>
      </c>
      <c r="G1638" s="45">
        <v>485</v>
      </c>
      <c r="H1638" s="45">
        <v>1286</v>
      </c>
      <c r="I1638" s="45">
        <v>635</v>
      </c>
    </row>
    <row r="1639" spans="1:9" x14ac:dyDescent="0.2">
      <c r="A1639" s="45"/>
      <c r="B1639" s="45" t="s">
        <v>161</v>
      </c>
      <c r="C1639" s="45">
        <v>340</v>
      </c>
      <c r="D1639" s="45">
        <v>333</v>
      </c>
      <c r="E1639" s="45">
        <v>7</v>
      </c>
      <c r="F1639" s="45">
        <v>3339</v>
      </c>
      <c r="G1639" s="45">
        <v>879</v>
      </c>
      <c r="H1639" s="45">
        <v>1703</v>
      </c>
      <c r="I1639" s="45">
        <v>757</v>
      </c>
    </row>
    <row r="1640" spans="1:9" x14ac:dyDescent="0.2">
      <c r="A1640" s="45"/>
      <c r="B1640" s="45" t="s">
        <v>162</v>
      </c>
      <c r="C1640" s="45">
        <v>341</v>
      </c>
      <c r="D1640" s="45">
        <v>327</v>
      </c>
      <c r="E1640" s="45">
        <v>15</v>
      </c>
      <c r="F1640" s="45">
        <v>3964</v>
      </c>
      <c r="G1640" s="45">
        <v>887</v>
      </c>
      <c r="H1640" s="45">
        <v>2115</v>
      </c>
      <c r="I1640" s="45">
        <v>962</v>
      </c>
    </row>
    <row r="1641" spans="1:9" x14ac:dyDescent="0.2">
      <c r="A1641" s="45"/>
      <c r="B1641" s="45" t="s">
        <v>163</v>
      </c>
      <c r="C1641" s="45">
        <v>464</v>
      </c>
      <c r="D1641" s="45">
        <v>450</v>
      </c>
      <c r="E1641" s="45">
        <v>13</v>
      </c>
      <c r="F1641" s="45">
        <v>4444</v>
      </c>
      <c r="G1641" s="45">
        <v>1150</v>
      </c>
      <c r="H1641" s="45">
        <v>2245</v>
      </c>
      <c r="I1641" s="45">
        <v>1049</v>
      </c>
    </row>
    <row r="1642" spans="1:9" x14ac:dyDescent="0.2">
      <c r="A1642" s="45"/>
      <c r="B1642" s="45" t="s">
        <v>164</v>
      </c>
      <c r="C1642" s="45">
        <v>897</v>
      </c>
      <c r="D1642" s="45">
        <v>882</v>
      </c>
      <c r="E1642" s="45">
        <v>15</v>
      </c>
      <c r="F1642" s="45">
        <v>6115</v>
      </c>
      <c r="G1642" s="45">
        <v>1564</v>
      </c>
      <c r="H1642" s="45">
        <v>3138</v>
      </c>
      <c r="I1642" s="45">
        <v>1413</v>
      </c>
    </row>
    <row r="1643" spans="1:9" x14ac:dyDescent="0.2">
      <c r="A1643" s="45"/>
      <c r="B1643" s="45" t="s">
        <v>165</v>
      </c>
      <c r="C1643" s="45">
        <v>1599</v>
      </c>
      <c r="D1643" s="45">
        <v>1548</v>
      </c>
      <c r="E1643" s="45">
        <v>51</v>
      </c>
      <c r="F1643" s="45">
        <v>9654</v>
      </c>
      <c r="G1643" s="45">
        <v>2640</v>
      </c>
      <c r="H1643" s="45">
        <v>5012</v>
      </c>
      <c r="I1643" s="45">
        <v>2002</v>
      </c>
    </row>
    <row r="1644" spans="1:9" x14ac:dyDescent="0.2">
      <c r="A1644" s="45"/>
      <c r="B1644" s="45" t="s">
        <v>170</v>
      </c>
      <c r="C1644" s="45">
        <v>3170</v>
      </c>
      <c r="D1644" s="45">
        <v>3019</v>
      </c>
      <c r="E1644" s="45">
        <v>151</v>
      </c>
      <c r="F1644" s="45">
        <v>13039</v>
      </c>
      <c r="G1644" s="45">
        <v>3432</v>
      </c>
      <c r="H1644" s="45">
        <v>7284</v>
      </c>
      <c r="I1644" s="45">
        <v>2322</v>
      </c>
    </row>
    <row r="1645" spans="1:9" x14ac:dyDescent="0.2">
      <c r="A1645" s="45"/>
      <c r="B1645" s="45" t="s">
        <v>171</v>
      </c>
      <c r="C1645" s="45">
        <v>5766</v>
      </c>
      <c r="D1645" s="45">
        <v>5233</v>
      </c>
      <c r="E1645" s="45">
        <v>533</v>
      </c>
      <c r="F1645" s="45">
        <v>12414</v>
      </c>
      <c r="G1645" s="45">
        <v>3078</v>
      </c>
      <c r="H1645" s="45">
        <v>7872</v>
      </c>
      <c r="I1645" s="45">
        <v>1464</v>
      </c>
    </row>
    <row r="1646" spans="1:9" x14ac:dyDescent="0.2">
      <c r="A1646" s="45"/>
      <c r="B1646" s="45" t="s">
        <v>166</v>
      </c>
      <c r="C1646" s="45">
        <v>2901</v>
      </c>
      <c r="D1646" s="45">
        <v>2726</v>
      </c>
      <c r="E1646" s="45">
        <v>175</v>
      </c>
      <c r="F1646" s="45">
        <v>11282</v>
      </c>
      <c r="G1646" s="45">
        <v>2982</v>
      </c>
      <c r="H1646" s="45">
        <v>6295</v>
      </c>
      <c r="I1646" s="45">
        <v>2005</v>
      </c>
    </row>
    <row r="1647" spans="1:9" x14ac:dyDescent="0.2">
      <c r="A1647" s="45"/>
      <c r="B1647" s="45" t="s">
        <v>167</v>
      </c>
      <c r="C1647" s="45">
        <v>3336</v>
      </c>
      <c r="D1647" s="45">
        <v>3119</v>
      </c>
      <c r="E1647" s="45">
        <v>217</v>
      </c>
      <c r="F1647" s="45">
        <v>12052</v>
      </c>
      <c r="G1647" s="45">
        <v>3192</v>
      </c>
      <c r="H1647" s="45">
        <v>6792</v>
      </c>
      <c r="I1647" s="45">
        <v>2068</v>
      </c>
    </row>
    <row r="1648" spans="1:9" x14ac:dyDescent="0.2">
      <c r="A1648" s="45"/>
      <c r="B1648" s="45" t="s">
        <v>172</v>
      </c>
      <c r="C1648" s="45">
        <v>4122</v>
      </c>
      <c r="D1648" s="45">
        <v>3831</v>
      </c>
      <c r="E1648" s="45">
        <v>291</v>
      </c>
      <c r="F1648" s="45">
        <v>12810</v>
      </c>
      <c r="G1648" s="45">
        <v>3303</v>
      </c>
      <c r="H1648" s="45">
        <v>7500</v>
      </c>
      <c r="I1648" s="45">
        <v>2007</v>
      </c>
    </row>
    <row r="1649" spans="1:9" x14ac:dyDescent="0.2">
      <c r="A1649" s="45" t="s">
        <v>29</v>
      </c>
      <c r="B1649" s="45" t="s">
        <v>6</v>
      </c>
      <c r="C1649" s="45">
        <v>1137</v>
      </c>
      <c r="D1649" s="45">
        <v>1093</v>
      </c>
      <c r="E1649" s="45">
        <v>44</v>
      </c>
      <c r="F1649" s="45">
        <v>6089</v>
      </c>
      <c r="G1649" s="45">
        <v>1615</v>
      </c>
      <c r="H1649" s="45">
        <v>3377</v>
      </c>
      <c r="I1649" s="45">
        <v>1097</v>
      </c>
    </row>
    <row r="1650" spans="1:9" x14ac:dyDescent="0.2">
      <c r="A1650" s="45"/>
      <c r="B1650" s="45" t="s">
        <v>158</v>
      </c>
      <c r="C1650" s="45">
        <v>382</v>
      </c>
      <c r="D1650" s="45">
        <v>382</v>
      </c>
      <c r="E1650" s="45" t="s">
        <v>61</v>
      </c>
      <c r="F1650" s="45">
        <v>11167</v>
      </c>
      <c r="G1650" s="45">
        <v>1499</v>
      </c>
      <c r="H1650" s="45">
        <v>9412</v>
      </c>
      <c r="I1650" s="45">
        <v>256</v>
      </c>
    </row>
    <row r="1651" spans="1:9" x14ac:dyDescent="0.2">
      <c r="A1651" s="45"/>
      <c r="B1651" s="45" t="s">
        <v>159</v>
      </c>
      <c r="C1651" s="45">
        <v>106</v>
      </c>
      <c r="D1651" s="45">
        <v>106</v>
      </c>
      <c r="E1651" s="45" t="s">
        <v>61</v>
      </c>
      <c r="F1651" s="45">
        <v>4945</v>
      </c>
      <c r="G1651" s="45">
        <v>802</v>
      </c>
      <c r="H1651" s="45">
        <v>3347</v>
      </c>
      <c r="I1651" s="45">
        <v>796</v>
      </c>
    </row>
    <row r="1652" spans="1:9" x14ac:dyDescent="0.2">
      <c r="A1652" s="45"/>
      <c r="B1652" s="45" t="s">
        <v>160</v>
      </c>
      <c r="C1652" s="45">
        <v>135</v>
      </c>
      <c r="D1652" s="45">
        <v>135</v>
      </c>
      <c r="E1652" s="45" t="s">
        <v>61</v>
      </c>
      <c r="F1652" s="45">
        <v>1701</v>
      </c>
      <c r="G1652" s="45">
        <v>369</v>
      </c>
      <c r="H1652" s="45">
        <v>775</v>
      </c>
      <c r="I1652" s="45">
        <v>558</v>
      </c>
    </row>
    <row r="1653" spans="1:9" x14ac:dyDescent="0.2">
      <c r="A1653" s="45"/>
      <c r="B1653" s="45" t="s">
        <v>161</v>
      </c>
      <c r="C1653" s="45">
        <v>226</v>
      </c>
      <c r="D1653" s="45">
        <v>226</v>
      </c>
      <c r="E1653" s="45" t="s">
        <v>61</v>
      </c>
      <c r="F1653" s="45">
        <v>2835</v>
      </c>
      <c r="G1653" s="45">
        <v>693</v>
      </c>
      <c r="H1653" s="45">
        <v>1411</v>
      </c>
      <c r="I1653" s="45">
        <v>731</v>
      </c>
    </row>
    <row r="1654" spans="1:9" x14ac:dyDescent="0.2">
      <c r="A1654" s="45"/>
      <c r="B1654" s="45" t="s">
        <v>162</v>
      </c>
      <c r="C1654" s="45">
        <v>348</v>
      </c>
      <c r="D1654" s="45">
        <v>338</v>
      </c>
      <c r="E1654" s="45">
        <v>10</v>
      </c>
      <c r="F1654" s="45">
        <v>3386</v>
      </c>
      <c r="G1654" s="45">
        <v>631</v>
      </c>
      <c r="H1654" s="45">
        <v>1781</v>
      </c>
      <c r="I1654" s="45">
        <v>974</v>
      </c>
    </row>
    <row r="1655" spans="1:9" x14ac:dyDescent="0.2">
      <c r="A1655" s="45"/>
      <c r="B1655" s="45" t="s">
        <v>163</v>
      </c>
      <c r="C1655" s="45">
        <v>524</v>
      </c>
      <c r="D1655" s="45">
        <v>498</v>
      </c>
      <c r="E1655" s="45">
        <v>26</v>
      </c>
      <c r="F1655" s="45">
        <v>3836</v>
      </c>
      <c r="G1655" s="45">
        <v>1071</v>
      </c>
      <c r="H1655" s="45">
        <v>1937</v>
      </c>
      <c r="I1655" s="45">
        <v>828</v>
      </c>
    </row>
    <row r="1656" spans="1:9" x14ac:dyDescent="0.2">
      <c r="A1656" s="45"/>
      <c r="B1656" s="45" t="s">
        <v>164</v>
      </c>
      <c r="C1656" s="45">
        <v>1057</v>
      </c>
      <c r="D1656" s="45">
        <v>1047</v>
      </c>
      <c r="E1656" s="45">
        <v>10</v>
      </c>
      <c r="F1656" s="45">
        <v>5706</v>
      </c>
      <c r="G1656" s="45">
        <v>1599</v>
      </c>
      <c r="H1656" s="45">
        <v>2936</v>
      </c>
      <c r="I1656" s="45">
        <v>1171</v>
      </c>
    </row>
    <row r="1657" spans="1:9" x14ac:dyDescent="0.2">
      <c r="A1657" s="45"/>
      <c r="B1657" s="45" t="s">
        <v>165</v>
      </c>
      <c r="C1657" s="45">
        <v>1796</v>
      </c>
      <c r="D1657" s="45">
        <v>1755</v>
      </c>
      <c r="E1657" s="45">
        <v>41</v>
      </c>
      <c r="F1657" s="45">
        <v>9147</v>
      </c>
      <c r="G1657" s="45">
        <v>2932</v>
      </c>
      <c r="H1657" s="45">
        <v>4456</v>
      </c>
      <c r="I1657" s="45">
        <v>1759</v>
      </c>
    </row>
    <row r="1658" spans="1:9" x14ac:dyDescent="0.2">
      <c r="A1658" s="45"/>
      <c r="B1658" s="45" t="s">
        <v>170</v>
      </c>
      <c r="C1658" s="45">
        <v>3346</v>
      </c>
      <c r="D1658" s="45">
        <v>3198</v>
      </c>
      <c r="E1658" s="45">
        <v>148</v>
      </c>
      <c r="F1658" s="45">
        <v>13030</v>
      </c>
      <c r="G1658" s="45">
        <v>3894</v>
      </c>
      <c r="H1658" s="45">
        <v>6966</v>
      </c>
      <c r="I1658" s="45">
        <v>2170</v>
      </c>
    </row>
    <row r="1659" spans="1:9" x14ac:dyDescent="0.2">
      <c r="A1659" s="45"/>
      <c r="B1659" s="45" t="s">
        <v>171</v>
      </c>
      <c r="C1659" s="45">
        <v>6202</v>
      </c>
      <c r="D1659" s="45">
        <v>5755</v>
      </c>
      <c r="E1659" s="45">
        <v>447</v>
      </c>
      <c r="F1659" s="45">
        <v>12321</v>
      </c>
      <c r="G1659" s="45">
        <v>3639</v>
      </c>
      <c r="H1659" s="45">
        <v>7827</v>
      </c>
      <c r="I1659" s="45">
        <v>856</v>
      </c>
    </row>
    <row r="1660" spans="1:9" x14ac:dyDescent="0.2">
      <c r="A1660" s="45"/>
      <c r="B1660" s="45" t="s">
        <v>166</v>
      </c>
      <c r="C1660" s="45">
        <v>2909</v>
      </c>
      <c r="D1660" s="45">
        <v>2777</v>
      </c>
      <c r="E1660" s="45">
        <v>132</v>
      </c>
      <c r="F1660" s="45">
        <v>10850</v>
      </c>
      <c r="G1660" s="45">
        <v>3343</v>
      </c>
      <c r="H1660" s="45">
        <v>5739</v>
      </c>
      <c r="I1660" s="45">
        <v>1768</v>
      </c>
    </row>
    <row r="1661" spans="1:9" x14ac:dyDescent="0.2">
      <c r="A1661" s="45"/>
      <c r="B1661" s="45" t="s">
        <v>167</v>
      </c>
      <c r="C1661" s="45">
        <v>3315</v>
      </c>
      <c r="D1661" s="45">
        <v>3151</v>
      </c>
      <c r="E1661" s="45">
        <v>163</v>
      </c>
      <c r="F1661" s="45">
        <v>11910</v>
      </c>
      <c r="G1661" s="45">
        <v>3676</v>
      </c>
      <c r="H1661" s="45">
        <v>6289</v>
      </c>
      <c r="I1661" s="45">
        <v>1945</v>
      </c>
    </row>
    <row r="1662" spans="1:9" x14ac:dyDescent="0.2">
      <c r="A1662" s="45"/>
      <c r="B1662" s="45" t="s">
        <v>172</v>
      </c>
      <c r="C1662" s="45">
        <v>4195</v>
      </c>
      <c r="D1662" s="45">
        <v>3958</v>
      </c>
      <c r="E1662" s="45">
        <v>237</v>
      </c>
      <c r="F1662" s="45">
        <v>12820</v>
      </c>
      <c r="G1662" s="45">
        <v>3818</v>
      </c>
      <c r="H1662" s="45">
        <v>7222</v>
      </c>
      <c r="I1662" s="45">
        <v>1780</v>
      </c>
    </row>
    <row r="1663" spans="1:9" x14ac:dyDescent="0.2">
      <c r="A1663" s="45" t="s">
        <v>30</v>
      </c>
      <c r="B1663" s="45" t="s">
        <v>6</v>
      </c>
      <c r="C1663" s="45">
        <v>1275</v>
      </c>
      <c r="D1663" s="45">
        <v>1196</v>
      </c>
      <c r="E1663" s="45">
        <v>78</v>
      </c>
      <c r="F1663" s="45">
        <v>7328</v>
      </c>
      <c r="G1663" s="45">
        <v>1663</v>
      </c>
      <c r="H1663" s="45">
        <v>4235</v>
      </c>
      <c r="I1663" s="45">
        <v>1429</v>
      </c>
    </row>
    <row r="1664" spans="1:9" x14ac:dyDescent="0.2">
      <c r="A1664" s="45"/>
      <c r="B1664" s="45" t="s">
        <v>158</v>
      </c>
      <c r="C1664" s="45">
        <v>448</v>
      </c>
      <c r="D1664" s="45">
        <v>448</v>
      </c>
      <c r="E1664" s="45" t="s">
        <v>61</v>
      </c>
      <c r="F1664" s="45">
        <v>10371</v>
      </c>
      <c r="G1664" s="45">
        <v>1393</v>
      </c>
      <c r="H1664" s="45">
        <v>8711</v>
      </c>
      <c r="I1664" s="45">
        <v>267</v>
      </c>
    </row>
    <row r="1665" spans="1:9" x14ac:dyDescent="0.2">
      <c r="A1665" s="45"/>
      <c r="B1665" s="45" t="s">
        <v>159</v>
      </c>
      <c r="C1665" s="45">
        <v>106</v>
      </c>
      <c r="D1665" s="45">
        <v>106</v>
      </c>
      <c r="E1665" s="45" t="s">
        <v>61</v>
      </c>
      <c r="F1665" s="45">
        <v>4304</v>
      </c>
      <c r="G1665" s="45">
        <v>595</v>
      </c>
      <c r="H1665" s="45">
        <v>3040</v>
      </c>
      <c r="I1665" s="45">
        <v>669</v>
      </c>
    </row>
    <row r="1666" spans="1:9" x14ac:dyDescent="0.2">
      <c r="A1666" s="45"/>
      <c r="B1666" s="45" t="s">
        <v>160</v>
      </c>
      <c r="C1666" s="45">
        <v>238</v>
      </c>
      <c r="D1666" s="45">
        <v>238</v>
      </c>
      <c r="E1666" s="45" t="s">
        <v>61</v>
      </c>
      <c r="F1666" s="45">
        <v>3175</v>
      </c>
      <c r="G1666" s="45">
        <v>612</v>
      </c>
      <c r="H1666" s="45">
        <v>1844</v>
      </c>
      <c r="I1666" s="45">
        <v>719</v>
      </c>
    </row>
    <row r="1667" spans="1:9" x14ac:dyDescent="0.2">
      <c r="A1667" s="45"/>
      <c r="B1667" s="45" t="s">
        <v>161</v>
      </c>
      <c r="C1667" s="45">
        <v>462</v>
      </c>
      <c r="D1667" s="45">
        <v>448</v>
      </c>
      <c r="E1667" s="45">
        <v>14</v>
      </c>
      <c r="F1667" s="45">
        <v>3882</v>
      </c>
      <c r="G1667" s="45">
        <v>1080</v>
      </c>
      <c r="H1667" s="45">
        <v>2017</v>
      </c>
      <c r="I1667" s="45">
        <v>785</v>
      </c>
    </row>
    <row r="1668" spans="1:9" x14ac:dyDescent="0.2">
      <c r="A1668" s="45"/>
      <c r="B1668" s="45" t="s">
        <v>162</v>
      </c>
      <c r="C1668" s="45">
        <v>335</v>
      </c>
      <c r="D1668" s="45">
        <v>315</v>
      </c>
      <c r="E1668" s="45">
        <v>20</v>
      </c>
      <c r="F1668" s="45">
        <v>4552</v>
      </c>
      <c r="G1668" s="45">
        <v>1146</v>
      </c>
      <c r="H1668" s="45">
        <v>2455</v>
      </c>
      <c r="I1668" s="45">
        <v>951</v>
      </c>
    </row>
    <row r="1669" spans="1:9" x14ac:dyDescent="0.2">
      <c r="A1669" s="45"/>
      <c r="B1669" s="45" t="s">
        <v>163</v>
      </c>
      <c r="C1669" s="45">
        <v>403</v>
      </c>
      <c r="D1669" s="45">
        <v>403</v>
      </c>
      <c r="E1669" s="45" t="s">
        <v>61</v>
      </c>
      <c r="F1669" s="45">
        <v>5060</v>
      </c>
      <c r="G1669" s="45">
        <v>1231</v>
      </c>
      <c r="H1669" s="45">
        <v>2556</v>
      </c>
      <c r="I1669" s="45">
        <v>1272</v>
      </c>
    </row>
    <row r="1670" spans="1:9" x14ac:dyDescent="0.2">
      <c r="A1670" s="45"/>
      <c r="B1670" s="45" t="s">
        <v>164</v>
      </c>
      <c r="C1670" s="45">
        <v>744</v>
      </c>
      <c r="D1670" s="45">
        <v>724</v>
      </c>
      <c r="E1670" s="45">
        <v>20</v>
      </c>
      <c r="F1670" s="45">
        <v>6506</v>
      </c>
      <c r="G1670" s="45">
        <v>1530</v>
      </c>
      <c r="H1670" s="45">
        <v>3332</v>
      </c>
      <c r="I1670" s="45">
        <v>1644</v>
      </c>
    </row>
    <row r="1671" spans="1:9" x14ac:dyDescent="0.2">
      <c r="A1671" s="45"/>
      <c r="B1671" s="45" t="s">
        <v>165</v>
      </c>
      <c r="C1671" s="45">
        <v>1418</v>
      </c>
      <c r="D1671" s="45">
        <v>1358</v>
      </c>
      <c r="E1671" s="45">
        <v>60</v>
      </c>
      <c r="F1671" s="45">
        <v>10122</v>
      </c>
      <c r="G1671" s="45">
        <v>2372</v>
      </c>
      <c r="H1671" s="45">
        <v>5524</v>
      </c>
      <c r="I1671" s="45">
        <v>2226</v>
      </c>
    </row>
    <row r="1672" spans="1:9" x14ac:dyDescent="0.2">
      <c r="A1672" s="45"/>
      <c r="B1672" s="45" t="s">
        <v>170</v>
      </c>
      <c r="C1672" s="45">
        <v>3036</v>
      </c>
      <c r="D1672" s="45">
        <v>2882</v>
      </c>
      <c r="E1672" s="45">
        <v>154</v>
      </c>
      <c r="F1672" s="45">
        <v>13045</v>
      </c>
      <c r="G1672" s="45">
        <v>3082</v>
      </c>
      <c r="H1672" s="45">
        <v>7526</v>
      </c>
      <c r="I1672" s="45">
        <v>2437</v>
      </c>
    </row>
    <row r="1673" spans="1:9" x14ac:dyDescent="0.2">
      <c r="A1673" s="45"/>
      <c r="B1673" s="45" t="s">
        <v>171</v>
      </c>
      <c r="C1673" s="45">
        <v>5565</v>
      </c>
      <c r="D1673" s="45">
        <v>4993</v>
      </c>
      <c r="E1673" s="45">
        <v>573</v>
      </c>
      <c r="F1673" s="45">
        <v>12457</v>
      </c>
      <c r="G1673" s="45">
        <v>2820</v>
      </c>
      <c r="H1673" s="45">
        <v>7893</v>
      </c>
      <c r="I1673" s="45">
        <v>1744</v>
      </c>
    </row>
    <row r="1674" spans="1:9" x14ac:dyDescent="0.2">
      <c r="A1674" s="45"/>
      <c r="B1674" s="45" t="s">
        <v>166</v>
      </c>
      <c r="C1674" s="45">
        <v>2894</v>
      </c>
      <c r="D1674" s="45">
        <v>2686</v>
      </c>
      <c r="E1674" s="45">
        <v>208</v>
      </c>
      <c r="F1674" s="45">
        <v>11611</v>
      </c>
      <c r="G1674" s="45">
        <v>2707</v>
      </c>
      <c r="H1674" s="45">
        <v>6720</v>
      </c>
      <c r="I1674" s="45">
        <v>2185</v>
      </c>
    </row>
    <row r="1675" spans="1:9" x14ac:dyDescent="0.2">
      <c r="A1675" s="45"/>
      <c r="B1675" s="45" t="s">
        <v>167</v>
      </c>
      <c r="C1675" s="45">
        <v>3352</v>
      </c>
      <c r="D1675" s="45">
        <v>3096</v>
      </c>
      <c r="E1675" s="45">
        <v>256</v>
      </c>
      <c r="F1675" s="45">
        <v>12153</v>
      </c>
      <c r="G1675" s="45">
        <v>2843</v>
      </c>
      <c r="H1675" s="45">
        <v>7154</v>
      </c>
      <c r="I1675" s="45">
        <v>2157</v>
      </c>
    </row>
    <row r="1676" spans="1:9" x14ac:dyDescent="0.2">
      <c r="A1676" s="45"/>
      <c r="B1676" s="45" t="s">
        <v>172</v>
      </c>
      <c r="C1676" s="45">
        <v>4076</v>
      </c>
      <c r="D1676" s="45">
        <v>3750</v>
      </c>
      <c r="E1676" s="45">
        <v>326</v>
      </c>
      <c r="F1676" s="45">
        <v>12803</v>
      </c>
      <c r="G1676" s="45">
        <v>2974</v>
      </c>
      <c r="H1676" s="45">
        <v>7677</v>
      </c>
      <c r="I1676" s="45">
        <v>2152</v>
      </c>
    </row>
    <row r="1677" spans="1:9" x14ac:dyDescent="0.2">
      <c r="A1677" s="45" t="s">
        <v>135</v>
      </c>
      <c r="B1677" s="45"/>
      <c r="C1677" s="45"/>
      <c r="D1677" s="45"/>
      <c r="E1677" s="45"/>
      <c r="F1677" s="45"/>
      <c r="G1677" s="45"/>
      <c r="H1677" s="45"/>
      <c r="I1677" s="45"/>
    </row>
    <row r="1678" spans="1:9" x14ac:dyDescent="0.2">
      <c r="A1678" s="45" t="s">
        <v>6</v>
      </c>
      <c r="B1678" s="45" t="s">
        <v>6</v>
      </c>
      <c r="C1678" s="45">
        <v>1271</v>
      </c>
      <c r="D1678" s="45">
        <v>1210</v>
      </c>
      <c r="E1678" s="45">
        <v>61</v>
      </c>
      <c r="F1678" s="45">
        <v>5997</v>
      </c>
      <c r="G1678" s="45">
        <v>1589</v>
      </c>
      <c r="H1678" s="45">
        <v>3365</v>
      </c>
      <c r="I1678" s="45">
        <v>1042</v>
      </c>
    </row>
    <row r="1679" spans="1:9" x14ac:dyDescent="0.2">
      <c r="A1679" s="45"/>
      <c r="B1679" s="45" t="s">
        <v>158</v>
      </c>
      <c r="C1679" s="45">
        <v>316</v>
      </c>
      <c r="D1679" s="45">
        <v>316</v>
      </c>
      <c r="E1679" s="45" t="s">
        <v>61</v>
      </c>
      <c r="F1679" s="45">
        <v>6271</v>
      </c>
      <c r="G1679" s="45">
        <v>926</v>
      </c>
      <c r="H1679" s="45">
        <v>4148</v>
      </c>
      <c r="I1679" s="45">
        <v>1197</v>
      </c>
    </row>
    <row r="1680" spans="1:9" x14ac:dyDescent="0.2">
      <c r="A1680" s="45"/>
      <c r="B1680" s="45" t="s">
        <v>159</v>
      </c>
      <c r="C1680" s="45">
        <v>47</v>
      </c>
      <c r="D1680" s="45">
        <v>47</v>
      </c>
      <c r="E1680" s="45" t="s">
        <v>61</v>
      </c>
      <c r="F1680" s="45">
        <v>4650</v>
      </c>
      <c r="G1680" s="45">
        <v>434</v>
      </c>
      <c r="H1680" s="45">
        <v>2179</v>
      </c>
      <c r="I1680" s="45">
        <v>2036</v>
      </c>
    </row>
    <row r="1681" spans="1:9" x14ac:dyDescent="0.2">
      <c r="A1681" s="45"/>
      <c r="B1681" s="45" t="s">
        <v>160</v>
      </c>
      <c r="C1681" s="45">
        <v>150</v>
      </c>
      <c r="D1681" s="45">
        <v>150</v>
      </c>
      <c r="E1681" s="45" t="s">
        <v>61</v>
      </c>
      <c r="F1681" s="45">
        <v>2139</v>
      </c>
      <c r="G1681" s="45">
        <v>427</v>
      </c>
      <c r="H1681" s="45">
        <v>1202</v>
      </c>
      <c r="I1681" s="45">
        <v>510</v>
      </c>
    </row>
    <row r="1682" spans="1:9" x14ac:dyDescent="0.2">
      <c r="A1682" s="45"/>
      <c r="B1682" s="45" t="s">
        <v>161</v>
      </c>
      <c r="C1682" s="45">
        <v>258</v>
      </c>
      <c r="D1682" s="45">
        <v>244</v>
      </c>
      <c r="E1682" s="45">
        <v>14</v>
      </c>
      <c r="F1682" s="45">
        <v>2823</v>
      </c>
      <c r="G1682" s="45">
        <v>613</v>
      </c>
      <c r="H1682" s="45">
        <v>1375</v>
      </c>
      <c r="I1682" s="45">
        <v>836</v>
      </c>
    </row>
    <row r="1683" spans="1:9" x14ac:dyDescent="0.2">
      <c r="A1683" s="45"/>
      <c r="B1683" s="45" t="s">
        <v>162</v>
      </c>
      <c r="C1683" s="45">
        <v>334</v>
      </c>
      <c r="D1683" s="45">
        <v>334</v>
      </c>
      <c r="E1683" s="45" t="s">
        <v>61</v>
      </c>
      <c r="F1683" s="45">
        <v>3698</v>
      </c>
      <c r="G1683" s="45">
        <v>758</v>
      </c>
      <c r="H1683" s="45">
        <v>1707</v>
      </c>
      <c r="I1683" s="45">
        <v>1234</v>
      </c>
    </row>
    <row r="1684" spans="1:9" x14ac:dyDescent="0.2">
      <c r="A1684" s="45"/>
      <c r="B1684" s="45" t="s">
        <v>163</v>
      </c>
      <c r="C1684" s="45">
        <v>506</v>
      </c>
      <c r="D1684" s="45">
        <v>492</v>
      </c>
      <c r="E1684" s="45">
        <v>13</v>
      </c>
      <c r="F1684" s="45">
        <v>3577</v>
      </c>
      <c r="G1684" s="45">
        <v>1095</v>
      </c>
      <c r="H1684" s="45">
        <v>1851</v>
      </c>
      <c r="I1684" s="45">
        <v>631</v>
      </c>
    </row>
    <row r="1685" spans="1:9" x14ac:dyDescent="0.2">
      <c r="A1685" s="45"/>
      <c r="B1685" s="45" t="s">
        <v>164</v>
      </c>
      <c r="C1685" s="45">
        <v>887</v>
      </c>
      <c r="D1685" s="45">
        <v>873</v>
      </c>
      <c r="E1685" s="45">
        <v>14</v>
      </c>
      <c r="F1685" s="45">
        <v>4966</v>
      </c>
      <c r="G1685" s="45">
        <v>1498</v>
      </c>
      <c r="H1685" s="45">
        <v>2535</v>
      </c>
      <c r="I1685" s="45">
        <v>933</v>
      </c>
    </row>
    <row r="1686" spans="1:9" x14ac:dyDescent="0.2">
      <c r="A1686" s="45"/>
      <c r="B1686" s="45" t="s">
        <v>165</v>
      </c>
      <c r="C1686" s="45">
        <v>1659</v>
      </c>
      <c r="D1686" s="45">
        <v>1607</v>
      </c>
      <c r="E1686" s="45">
        <v>53</v>
      </c>
      <c r="F1686" s="45">
        <v>8379</v>
      </c>
      <c r="G1686" s="45">
        <v>2483</v>
      </c>
      <c r="H1686" s="45">
        <v>4849</v>
      </c>
      <c r="I1686" s="45">
        <v>1046</v>
      </c>
    </row>
    <row r="1687" spans="1:9" x14ac:dyDescent="0.2">
      <c r="A1687" s="45"/>
      <c r="B1687" s="45" t="s">
        <v>170</v>
      </c>
      <c r="C1687" s="45">
        <v>3179</v>
      </c>
      <c r="D1687" s="45">
        <v>2995</v>
      </c>
      <c r="E1687" s="45">
        <v>184</v>
      </c>
      <c r="F1687" s="45">
        <v>12037</v>
      </c>
      <c r="G1687" s="45">
        <v>3573</v>
      </c>
      <c r="H1687" s="45">
        <v>7348</v>
      </c>
      <c r="I1687" s="45">
        <v>1116</v>
      </c>
    </row>
    <row r="1688" spans="1:9" x14ac:dyDescent="0.2">
      <c r="A1688" s="45"/>
      <c r="B1688" s="45" t="s">
        <v>171</v>
      </c>
      <c r="C1688" s="45">
        <v>6084</v>
      </c>
      <c r="D1688" s="45">
        <v>5651</v>
      </c>
      <c r="E1688" s="45">
        <v>433</v>
      </c>
      <c r="F1688" s="45">
        <v>11902</v>
      </c>
      <c r="G1688" s="45">
        <v>3407</v>
      </c>
      <c r="H1688" s="45">
        <v>7274</v>
      </c>
      <c r="I1688" s="45">
        <v>1222</v>
      </c>
    </row>
    <row r="1689" spans="1:9" x14ac:dyDescent="0.2">
      <c r="A1689" s="45"/>
      <c r="B1689" s="45" t="s">
        <v>166</v>
      </c>
      <c r="C1689" s="45">
        <v>3006</v>
      </c>
      <c r="D1689" s="45">
        <v>2837</v>
      </c>
      <c r="E1689" s="45">
        <v>169</v>
      </c>
      <c r="F1689" s="45">
        <v>10257</v>
      </c>
      <c r="G1689" s="45">
        <v>3019</v>
      </c>
      <c r="H1689" s="45">
        <v>6136</v>
      </c>
      <c r="I1689" s="45">
        <v>1103</v>
      </c>
    </row>
    <row r="1690" spans="1:9" x14ac:dyDescent="0.2">
      <c r="A1690" s="45"/>
      <c r="B1690" s="45" t="s">
        <v>167</v>
      </c>
      <c r="C1690" s="45">
        <v>3447</v>
      </c>
      <c r="D1690" s="45">
        <v>3241</v>
      </c>
      <c r="E1690" s="45">
        <v>207</v>
      </c>
      <c r="F1690" s="45">
        <v>11080</v>
      </c>
      <c r="G1690" s="45">
        <v>3321</v>
      </c>
      <c r="H1690" s="45">
        <v>6667</v>
      </c>
      <c r="I1690" s="45">
        <v>1092</v>
      </c>
    </row>
    <row r="1691" spans="1:9" x14ac:dyDescent="0.2">
      <c r="A1691" s="45"/>
      <c r="B1691" s="45" t="s">
        <v>172</v>
      </c>
      <c r="C1691" s="45">
        <v>4245</v>
      </c>
      <c r="D1691" s="45">
        <v>3970</v>
      </c>
      <c r="E1691" s="45">
        <v>276</v>
      </c>
      <c r="F1691" s="45">
        <v>11987</v>
      </c>
      <c r="G1691" s="45">
        <v>3512</v>
      </c>
      <c r="H1691" s="45">
        <v>7321</v>
      </c>
      <c r="I1691" s="45">
        <v>1155</v>
      </c>
    </row>
    <row r="1692" spans="1:9" x14ac:dyDescent="0.2">
      <c r="A1692" s="45" t="s">
        <v>29</v>
      </c>
      <c r="B1692" s="45" t="s">
        <v>6</v>
      </c>
      <c r="C1692" s="45">
        <v>1209</v>
      </c>
      <c r="D1692" s="45">
        <v>1162</v>
      </c>
      <c r="E1692" s="45">
        <v>47</v>
      </c>
      <c r="F1692" s="45">
        <v>5166</v>
      </c>
      <c r="G1692" s="45">
        <v>1513</v>
      </c>
      <c r="H1692" s="45">
        <v>2818</v>
      </c>
      <c r="I1692" s="45">
        <v>835</v>
      </c>
    </row>
    <row r="1693" spans="1:9" x14ac:dyDescent="0.2">
      <c r="A1693" s="45"/>
      <c r="B1693" s="45" t="s">
        <v>158</v>
      </c>
      <c r="C1693" s="45">
        <v>447</v>
      </c>
      <c r="D1693" s="45">
        <v>447</v>
      </c>
      <c r="E1693" s="45" t="s">
        <v>61</v>
      </c>
      <c r="F1693" s="45">
        <v>6092</v>
      </c>
      <c r="G1693" s="45">
        <v>1012</v>
      </c>
      <c r="H1693" s="45">
        <v>3810</v>
      </c>
      <c r="I1693" s="45">
        <v>1270</v>
      </c>
    </row>
    <row r="1694" spans="1:9" x14ac:dyDescent="0.2">
      <c r="A1694" s="45"/>
      <c r="B1694" s="45" t="s">
        <v>159</v>
      </c>
      <c r="C1694" s="45">
        <v>64</v>
      </c>
      <c r="D1694" s="45">
        <v>64</v>
      </c>
      <c r="E1694" s="45" t="s">
        <v>61</v>
      </c>
      <c r="F1694" s="45">
        <v>3885</v>
      </c>
      <c r="G1694" s="45">
        <v>491</v>
      </c>
      <c r="H1694" s="45">
        <v>1838</v>
      </c>
      <c r="I1694" s="45">
        <v>1555</v>
      </c>
    </row>
    <row r="1695" spans="1:9" x14ac:dyDescent="0.2">
      <c r="A1695" s="45"/>
      <c r="B1695" s="45" t="s">
        <v>160</v>
      </c>
      <c r="C1695" s="45">
        <v>116</v>
      </c>
      <c r="D1695" s="45">
        <v>116</v>
      </c>
      <c r="E1695" s="45" t="s">
        <v>61</v>
      </c>
      <c r="F1695" s="45">
        <v>1677</v>
      </c>
      <c r="G1695" s="45">
        <v>333</v>
      </c>
      <c r="H1695" s="45">
        <v>1040</v>
      </c>
      <c r="I1695" s="45">
        <v>304</v>
      </c>
    </row>
    <row r="1696" spans="1:9" x14ac:dyDescent="0.2">
      <c r="A1696" s="45"/>
      <c r="B1696" s="45" t="s">
        <v>161</v>
      </c>
      <c r="C1696" s="45">
        <v>233</v>
      </c>
      <c r="D1696" s="45">
        <v>233</v>
      </c>
      <c r="E1696" s="45" t="s">
        <v>61</v>
      </c>
      <c r="F1696" s="45">
        <v>1931</v>
      </c>
      <c r="G1696" s="45">
        <v>447</v>
      </c>
      <c r="H1696" s="45">
        <v>887</v>
      </c>
      <c r="I1696" s="45">
        <v>597</v>
      </c>
    </row>
    <row r="1697" spans="1:9" x14ac:dyDescent="0.2">
      <c r="A1697" s="45"/>
      <c r="B1697" s="45" t="s">
        <v>162</v>
      </c>
      <c r="C1697" s="45">
        <v>344</v>
      </c>
      <c r="D1697" s="45">
        <v>344</v>
      </c>
      <c r="E1697" s="45" t="s">
        <v>61</v>
      </c>
      <c r="F1697" s="45">
        <v>2809</v>
      </c>
      <c r="G1697" s="45">
        <v>672</v>
      </c>
      <c r="H1697" s="45">
        <v>1342</v>
      </c>
      <c r="I1697" s="45">
        <v>795</v>
      </c>
    </row>
    <row r="1698" spans="1:9" x14ac:dyDescent="0.2">
      <c r="A1698" s="45"/>
      <c r="B1698" s="45" t="s">
        <v>163</v>
      </c>
      <c r="C1698" s="45">
        <v>544</v>
      </c>
      <c r="D1698" s="45">
        <v>535</v>
      </c>
      <c r="E1698" s="45">
        <v>9</v>
      </c>
      <c r="F1698" s="45">
        <v>3141</v>
      </c>
      <c r="G1698" s="45">
        <v>994</v>
      </c>
      <c r="H1698" s="45">
        <v>1655</v>
      </c>
      <c r="I1698" s="45">
        <v>493</v>
      </c>
    </row>
    <row r="1699" spans="1:9" x14ac:dyDescent="0.2">
      <c r="A1699" s="45"/>
      <c r="B1699" s="45" t="s">
        <v>164</v>
      </c>
      <c r="C1699" s="45">
        <v>1219</v>
      </c>
      <c r="D1699" s="45">
        <v>1190</v>
      </c>
      <c r="E1699" s="45">
        <v>29</v>
      </c>
      <c r="F1699" s="45">
        <v>4436</v>
      </c>
      <c r="G1699" s="45">
        <v>1435</v>
      </c>
      <c r="H1699" s="45">
        <v>2176</v>
      </c>
      <c r="I1699" s="45">
        <v>825</v>
      </c>
    </row>
    <row r="1700" spans="1:9" x14ac:dyDescent="0.2">
      <c r="A1700" s="45"/>
      <c r="B1700" s="45" t="s">
        <v>165</v>
      </c>
      <c r="C1700" s="45">
        <v>1907</v>
      </c>
      <c r="D1700" s="45">
        <v>1852</v>
      </c>
      <c r="E1700" s="45">
        <v>56</v>
      </c>
      <c r="F1700" s="45">
        <v>7670</v>
      </c>
      <c r="G1700" s="45">
        <v>2614</v>
      </c>
      <c r="H1700" s="45">
        <v>4091</v>
      </c>
      <c r="I1700" s="45">
        <v>964</v>
      </c>
    </row>
    <row r="1701" spans="1:9" x14ac:dyDescent="0.2">
      <c r="A1701" s="45"/>
      <c r="B1701" s="45" t="s">
        <v>170</v>
      </c>
      <c r="C1701" s="45">
        <v>3413</v>
      </c>
      <c r="D1701" s="45">
        <v>3177</v>
      </c>
      <c r="E1701" s="45">
        <v>236</v>
      </c>
      <c r="F1701" s="45">
        <v>12088</v>
      </c>
      <c r="G1701" s="45">
        <v>3905</v>
      </c>
      <c r="H1701" s="45">
        <v>7244</v>
      </c>
      <c r="I1701" s="45">
        <v>938</v>
      </c>
    </row>
    <row r="1702" spans="1:9" x14ac:dyDescent="0.2">
      <c r="A1702" s="45"/>
      <c r="B1702" s="45" t="s">
        <v>171</v>
      </c>
      <c r="C1702" s="45">
        <v>6031</v>
      </c>
      <c r="D1702" s="45">
        <v>5781</v>
      </c>
      <c r="E1702" s="45">
        <v>249</v>
      </c>
      <c r="F1702" s="45">
        <v>12389</v>
      </c>
      <c r="G1702" s="45">
        <v>3889</v>
      </c>
      <c r="H1702" s="45">
        <v>7296</v>
      </c>
      <c r="I1702" s="45">
        <v>1204</v>
      </c>
    </row>
    <row r="1703" spans="1:9" x14ac:dyDescent="0.2">
      <c r="A1703" s="45"/>
      <c r="B1703" s="45" t="s">
        <v>166</v>
      </c>
      <c r="C1703" s="45">
        <v>2963</v>
      </c>
      <c r="D1703" s="45">
        <v>2822</v>
      </c>
      <c r="E1703" s="45">
        <v>141</v>
      </c>
      <c r="F1703" s="45">
        <v>9756</v>
      </c>
      <c r="G1703" s="45">
        <v>3210</v>
      </c>
      <c r="H1703" s="45">
        <v>5558</v>
      </c>
      <c r="I1703" s="45">
        <v>989</v>
      </c>
    </row>
    <row r="1704" spans="1:9" x14ac:dyDescent="0.2">
      <c r="A1704" s="45"/>
      <c r="B1704" s="45" t="s">
        <v>167</v>
      </c>
      <c r="C1704" s="45">
        <v>3329</v>
      </c>
      <c r="D1704" s="45">
        <v>3157</v>
      </c>
      <c r="E1704" s="45">
        <v>172</v>
      </c>
      <c r="F1704" s="45">
        <v>10958</v>
      </c>
      <c r="G1704" s="45">
        <v>3592</v>
      </c>
      <c r="H1704" s="45">
        <v>6321</v>
      </c>
      <c r="I1704" s="45">
        <v>1044</v>
      </c>
    </row>
    <row r="1705" spans="1:9" x14ac:dyDescent="0.2">
      <c r="A1705" s="45"/>
      <c r="B1705" s="45" t="s">
        <v>172</v>
      </c>
      <c r="C1705" s="45">
        <v>4187</v>
      </c>
      <c r="D1705" s="45">
        <v>3947</v>
      </c>
      <c r="E1705" s="45">
        <v>240</v>
      </c>
      <c r="F1705" s="45">
        <v>12177</v>
      </c>
      <c r="G1705" s="45">
        <v>3900</v>
      </c>
      <c r="H1705" s="45">
        <v>7259</v>
      </c>
      <c r="I1705" s="45">
        <v>1017</v>
      </c>
    </row>
    <row r="1706" spans="1:9" x14ac:dyDescent="0.2">
      <c r="A1706" s="45" t="s">
        <v>30</v>
      </c>
      <c r="B1706" s="45" t="s">
        <v>6</v>
      </c>
      <c r="C1706" s="45">
        <v>1326</v>
      </c>
      <c r="D1706" s="45">
        <v>1252</v>
      </c>
      <c r="E1706" s="45">
        <v>74</v>
      </c>
      <c r="F1706" s="45">
        <v>6746</v>
      </c>
      <c r="G1706" s="45">
        <v>1659</v>
      </c>
      <c r="H1706" s="45">
        <v>3858</v>
      </c>
      <c r="I1706" s="45">
        <v>1230</v>
      </c>
    </row>
    <row r="1707" spans="1:9" x14ac:dyDescent="0.2">
      <c r="A1707" s="45"/>
      <c r="B1707" s="45" t="s">
        <v>158</v>
      </c>
      <c r="C1707" s="45">
        <v>179</v>
      </c>
      <c r="D1707" s="45">
        <v>179</v>
      </c>
      <c r="E1707" s="45" t="s">
        <v>61</v>
      </c>
      <c r="F1707" s="45">
        <v>6456</v>
      </c>
      <c r="G1707" s="45">
        <v>836</v>
      </c>
      <c r="H1707" s="45">
        <v>4500</v>
      </c>
      <c r="I1707" s="45">
        <v>1120</v>
      </c>
    </row>
    <row r="1708" spans="1:9" x14ac:dyDescent="0.2">
      <c r="A1708" s="45"/>
      <c r="B1708" s="45" t="s">
        <v>159</v>
      </c>
      <c r="C1708" s="45">
        <v>29</v>
      </c>
      <c r="D1708" s="45">
        <v>29</v>
      </c>
      <c r="E1708" s="45" t="s">
        <v>61</v>
      </c>
      <c r="F1708" s="45">
        <v>5457</v>
      </c>
      <c r="G1708" s="45">
        <v>374</v>
      </c>
      <c r="H1708" s="45">
        <v>2539</v>
      </c>
      <c r="I1708" s="45">
        <v>2544</v>
      </c>
    </row>
    <row r="1709" spans="1:9" x14ac:dyDescent="0.2">
      <c r="A1709" s="45"/>
      <c r="B1709" s="45" t="s">
        <v>160</v>
      </c>
      <c r="C1709" s="45">
        <v>186</v>
      </c>
      <c r="D1709" s="45">
        <v>186</v>
      </c>
      <c r="E1709" s="45" t="s">
        <v>61</v>
      </c>
      <c r="F1709" s="45">
        <v>2634</v>
      </c>
      <c r="G1709" s="45">
        <v>527</v>
      </c>
      <c r="H1709" s="45">
        <v>1375</v>
      </c>
      <c r="I1709" s="45">
        <v>731</v>
      </c>
    </row>
    <row r="1710" spans="1:9" x14ac:dyDescent="0.2">
      <c r="A1710" s="45"/>
      <c r="B1710" s="45" t="s">
        <v>161</v>
      </c>
      <c r="C1710" s="45">
        <v>284</v>
      </c>
      <c r="D1710" s="45">
        <v>256</v>
      </c>
      <c r="E1710" s="45">
        <v>28</v>
      </c>
      <c r="F1710" s="45">
        <v>3753</v>
      </c>
      <c r="G1710" s="45">
        <v>786</v>
      </c>
      <c r="H1710" s="45">
        <v>1884</v>
      </c>
      <c r="I1710" s="45">
        <v>1084</v>
      </c>
    </row>
    <row r="1711" spans="1:9" x14ac:dyDescent="0.2">
      <c r="A1711" s="45"/>
      <c r="B1711" s="45" t="s">
        <v>162</v>
      </c>
      <c r="C1711" s="45">
        <v>324</v>
      </c>
      <c r="D1711" s="45">
        <v>324</v>
      </c>
      <c r="E1711" s="45" t="s">
        <v>61</v>
      </c>
      <c r="F1711" s="45">
        <v>4587</v>
      </c>
      <c r="G1711" s="45">
        <v>844</v>
      </c>
      <c r="H1711" s="45">
        <v>2070</v>
      </c>
      <c r="I1711" s="45">
        <v>1672</v>
      </c>
    </row>
    <row r="1712" spans="1:9" x14ac:dyDescent="0.2">
      <c r="A1712" s="45"/>
      <c r="B1712" s="45" t="s">
        <v>163</v>
      </c>
      <c r="C1712" s="45">
        <v>468</v>
      </c>
      <c r="D1712" s="45">
        <v>451</v>
      </c>
      <c r="E1712" s="45">
        <v>17</v>
      </c>
      <c r="F1712" s="45">
        <v>3999</v>
      </c>
      <c r="G1712" s="45">
        <v>1193</v>
      </c>
      <c r="H1712" s="45">
        <v>2041</v>
      </c>
      <c r="I1712" s="45">
        <v>765</v>
      </c>
    </row>
    <row r="1713" spans="1:9" x14ac:dyDescent="0.2">
      <c r="A1713" s="45"/>
      <c r="B1713" s="45" t="s">
        <v>164</v>
      </c>
      <c r="C1713" s="45">
        <v>580</v>
      </c>
      <c r="D1713" s="45">
        <v>580</v>
      </c>
      <c r="E1713" s="45" t="s">
        <v>61</v>
      </c>
      <c r="F1713" s="45">
        <v>5455</v>
      </c>
      <c r="G1713" s="45">
        <v>1556</v>
      </c>
      <c r="H1713" s="45">
        <v>2867</v>
      </c>
      <c r="I1713" s="45">
        <v>1032</v>
      </c>
    </row>
    <row r="1714" spans="1:9" x14ac:dyDescent="0.2">
      <c r="A1714" s="45"/>
      <c r="B1714" s="45" t="s">
        <v>165</v>
      </c>
      <c r="C1714" s="45">
        <v>1437</v>
      </c>
      <c r="D1714" s="45">
        <v>1387</v>
      </c>
      <c r="E1714" s="45">
        <v>50</v>
      </c>
      <c r="F1714" s="45">
        <v>9014</v>
      </c>
      <c r="G1714" s="45">
        <v>2365</v>
      </c>
      <c r="H1714" s="45">
        <v>5529</v>
      </c>
      <c r="I1714" s="45">
        <v>1120</v>
      </c>
    </row>
    <row r="1715" spans="1:9" x14ac:dyDescent="0.2">
      <c r="A1715" s="45"/>
      <c r="B1715" s="45" t="s">
        <v>170</v>
      </c>
      <c r="C1715" s="45">
        <v>3011</v>
      </c>
      <c r="D1715" s="45">
        <v>2864</v>
      </c>
      <c r="E1715" s="45">
        <v>148</v>
      </c>
      <c r="F1715" s="45">
        <v>12000</v>
      </c>
      <c r="G1715" s="45">
        <v>3335</v>
      </c>
      <c r="H1715" s="45">
        <v>7422</v>
      </c>
      <c r="I1715" s="45">
        <v>1243</v>
      </c>
    </row>
    <row r="1716" spans="1:9" x14ac:dyDescent="0.2">
      <c r="A1716" s="45"/>
      <c r="B1716" s="45" t="s">
        <v>171</v>
      </c>
      <c r="C1716" s="45">
        <v>6107</v>
      </c>
      <c r="D1716" s="45">
        <v>5594</v>
      </c>
      <c r="E1716" s="45">
        <v>513</v>
      </c>
      <c r="F1716" s="45">
        <v>11691</v>
      </c>
      <c r="G1716" s="45">
        <v>3198</v>
      </c>
      <c r="H1716" s="45">
        <v>7265</v>
      </c>
      <c r="I1716" s="45">
        <v>1229</v>
      </c>
    </row>
    <row r="1717" spans="1:9" x14ac:dyDescent="0.2">
      <c r="A1717" s="45"/>
      <c r="B1717" s="45" t="s">
        <v>166</v>
      </c>
      <c r="C1717" s="45">
        <v>3037</v>
      </c>
      <c r="D1717" s="45">
        <v>2848</v>
      </c>
      <c r="E1717" s="45">
        <v>189</v>
      </c>
      <c r="F1717" s="45">
        <v>10623</v>
      </c>
      <c r="G1717" s="45">
        <v>2879</v>
      </c>
      <c r="H1717" s="45">
        <v>6558</v>
      </c>
      <c r="I1717" s="45">
        <v>1186</v>
      </c>
    </row>
    <row r="1718" spans="1:9" x14ac:dyDescent="0.2">
      <c r="A1718" s="45"/>
      <c r="B1718" s="45" t="s">
        <v>167</v>
      </c>
      <c r="C1718" s="45">
        <v>3528</v>
      </c>
      <c r="D1718" s="45">
        <v>3298</v>
      </c>
      <c r="E1718" s="45">
        <v>230</v>
      </c>
      <c r="F1718" s="45">
        <v>11163</v>
      </c>
      <c r="G1718" s="45">
        <v>3135</v>
      </c>
      <c r="H1718" s="45">
        <v>6903</v>
      </c>
      <c r="I1718" s="45">
        <v>1125</v>
      </c>
    </row>
    <row r="1719" spans="1:9" x14ac:dyDescent="0.2">
      <c r="A1719" s="45"/>
      <c r="B1719" s="45" t="s">
        <v>172</v>
      </c>
      <c r="C1719" s="45">
        <v>4281</v>
      </c>
      <c r="D1719" s="45">
        <v>3983</v>
      </c>
      <c r="E1719" s="45">
        <v>298</v>
      </c>
      <c r="F1719" s="45">
        <v>11874</v>
      </c>
      <c r="G1719" s="45">
        <v>3279</v>
      </c>
      <c r="H1719" s="45">
        <v>7357</v>
      </c>
      <c r="I1719" s="45">
        <v>1237</v>
      </c>
    </row>
    <row r="1720" spans="1:9" x14ac:dyDescent="0.2">
      <c r="A1720" s="45" t="s">
        <v>136</v>
      </c>
      <c r="B1720" s="45"/>
      <c r="C1720" s="45"/>
      <c r="D1720" s="45"/>
      <c r="E1720" s="45"/>
      <c r="F1720" s="45"/>
      <c r="G1720" s="45"/>
      <c r="H1720" s="45"/>
      <c r="I1720" s="45"/>
    </row>
    <row r="1721" spans="1:9" x14ac:dyDescent="0.2">
      <c r="A1721" s="45" t="s">
        <v>6</v>
      </c>
      <c r="B1721" s="45" t="s">
        <v>6</v>
      </c>
      <c r="C1721" s="45">
        <v>1897</v>
      </c>
      <c r="D1721" s="45">
        <v>1851</v>
      </c>
      <c r="E1721" s="45">
        <v>47</v>
      </c>
      <c r="F1721" s="45">
        <v>5132</v>
      </c>
      <c r="G1721" s="45">
        <v>1939</v>
      </c>
      <c r="H1721" s="45">
        <v>2347</v>
      </c>
      <c r="I1721" s="45">
        <v>846</v>
      </c>
    </row>
    <row r="1722" spans="1:9" x14ac:dyDescent="0.2">
      <c r="A1722" s="45"/>
      <c r="B1722" s="45" t="s">
        <v>158</v>
      </c>
      <c r="C1722" s="45">
        <v>352</v>
      </c>
      <c r="D1722" s="45">
        <v>352</v>
      </c>
      <c r="E1722" s="45" t="s">
        <v>61</v>
      </c>
      <c r="F1722" s="45">
        <v>4501</v>
      </c>
      <c r="G1722" s="45">
        <v>1245</v>
      </c>
      <c r="H1722" s="45">
        <v>3159</v>
      </c>
      <c r="I1722" s="45">
        <v>97</v>
      </c>
    </row>
    <row r="1723" spans="1:9" x14ac:dyDescent="0.2">
      <c r="A1723" s="45"/>
      <c r="B1723" s="45" t="s">
        <v>159</v>
      </c>
      <c r="C1723" s="45">
        <v>74</v>
      </c>
      <c r="D1723" s="45">
        <v>74</v>
      </c>
      <c r="E1723" s="45" t="s">
        <v>61</v>
      </c>
      <c r="F1723" s="45">
        <v>2565</v>
      </c>
      <c r="G1723" s="45">
        <v>755</v>
      </c>
      <c r="H1723" s="45">
        <v>1569</v>
      </c>
      <c r="I1723" s="45">
        <v>241</v>
      </c>
    </row>
    <row r="1724" spans="1:9" x14ac:dyDescent="0.2">
      <c r="A1724" s="45"/>
      <c r="B1724" s="45" t="s">
        <v>160</v>
      </c>
      <c r="C1724" s="45">
        <v>191</v>
      </c>
      <c r="D1724" s="45">
        <v>191</v>
      </c>
      <c r="E1724" s="45" t="s">
        <v>61</v>
      </c>
      <c r="F1724" s="45">
        <v>1734</v>
      </c>
      <c r="G1724" s="45">
        <v>507</v>
      </c>
      <c r="H1724" s="45">
        <v>869</v>
      </c>
      <c r="I1724" s="45">
        <v>358</v>
      </c>
    </row>
    <row r="1725" spans="1:9" x14ac:dyDescent="0.2">
      <c r="A1725" s="45"/>
      <c r="B1725" s="45" t="s">
        <v>161</v>
      </c>
      <c r="C1725" s="45">
        <v>280</v>
      </c>
      <c r="D1725" s="45">
        <v>270</v>
      </c>
      <c r="E1725" s="45">
        <v>10</v>
      </c>
      <c r="F1725" s="45">
        <v>2464</v>
      </c>
      <c r="G1725" s="45">
        <v>849</v>
      </c>
      <c r="H1725" s="45">
        <v>1170</v>
      </c>
      <c r="I1725" s="45">
        <v>446</v>
      </c>
    </row>
    <row r="1726" spans="1:9" x14ac:dyDescent="0.2">
      <c r="A1726" s="45"/>
      <c r="B1726" s="45" t="s">
        <v>162</v>
      </c>
      <c r="C1726" s="45">
        <v>379</v>
      </c>
      <c r="D1726" s="45">
        <v>379</v>
      </c>
      <c r="E1726" s="45" t="s">
        <v>61</v>
      </c>
      <c r="F1726" s="45">
        <v>2819</v>
      </c>
      <c r="G1726" s="45">
        <v>914</v>
      </c>
      <c r="H1726" s="45">
        <v>1136</v>
      </c>
      <c r="I1726" s="45">
        <v>768</v>
      </c>
    </row>
    <row r="1727" spans="1:9" x14ac:dyDescent="0.2">
      <c r="A1727" s="45"/>
      <c r="B1727" s="45" t="s">
        <v>163</v>
      </c>
      <c r="C1727" s="45">
        <v>532</v>
      </c>
      <c r="D1727" s="45">
        <v>520</v>
      </c>
      <c r="E1727" s="45">
        <v>12</v>
      </c>
      <c r="F1727" s="45">
        <v>3433</v>
      </c>
      <c r="G1727" s="45">
        <v>1306</v>
      </c>
      <c r="H1727" s="45">
        <v>1403</v>
      </c>
      <c r="I1727" s="45">
        <v>723</v>
      </c>
    </row>
    <row r="1728" spans="1:9" x14ac:dyDescent="0.2">
      <c r="A1728" s="45"/>
      <c r="B1728" s="45" t="s">
        <v>164</v>
      </c>
      <c r="C1728" s="45">
        <v>1170</v>
      </c>
      <c r="D1728" s="45">
        <v>1129</v>
      </c>
      <c r="E1728" s="45">
        <v>41</v>
      </c>
      <c r="F1728" s="45">
        <v>4919</v>
      </c>
      <c r="G1728" s="45">
        <v>1815</v>
      </c>
      <c r="H1728" s="45">
        <v>2002</v>
      </c>
      <c r="I1728" s="45">
        <v>1101</v>
      </c>
    </row>
    <row r="1729" spans="1:9" x14ac:dyDescent="0.2">
      <c r="A1729" s="45"/>
      <c r="B1729" s="45" t="s">
        <v>165</v>
      </c>
      <c r="C1729" s="45">
        <v>2047</v>
      </c>
      <c r="D1729" s="45">
        <v>1968</v>
      </c>
      <c r="E1729" s="45">
        <v>79</v>
      </c>
      <c r="F1729" s="45">
        <v>7500</v>
      </c>
      <c r="G1729" s="45">
        <v>2889</v>
      </c>
      <c r="H1729" s="45">
        <v>3434</v>
      </c>
      <c r="I1729" s="45">
        <v>1176</v>
      </c>
    </row>
    <row r="1730" spans="1:9" x14ac:dyDescent="0.2">
      <c r="A1730" s="45"/>
      <c r="B1730" s="45" t="s">
        <v>170</v>
      </c>
      <c r="C1730" s="45">
        <v>4160</v>
      </c>
      <c r="D1730" s="45">
        <v>4055</v>
      </c>
      <c r="E1730" s="45">
        <v>105</v>
      </c>
      <c r="F1730" s="45">
        <v>10222</v>
      </c>
      <c r="G1730" s="45">
        <v>4031</v>
      </c>
      <c r="H1730" s="45">
        <v>4662</v>
      </c>
      <c r="I1730" s="45">
        <v>1530</v>
      </c>
    </row>
    <row r="1731" spans="1:9" x14ac:dyDescent="0.2">
      <c r="A1731" s="45"/>
      <c r="B1731" s="45" t="s">
        <v>171</v>
      </c>
      <c r="C1731" s="45">
        <v>10284</v>
      </c>
      <c r="D1731" s="45">
        <v>10096</v>
      </c>
      <c r="E1731" s="45">
        <v>187</v>
      </c>
      <c r="F1731" s="45">
        <v>8263</v>
      </c>
      <c r="G1731" s="45">
        <v>3724</v>
      </c>
      <c r="H1731" s="45">
        <v>3749</v>
      </c>
      <c r="I1731" s="45">
        <v>790</v>
      </c>
    </row>
    <row r="1732" spans="1:9" x14ac:dyDescent="0.2">
      <c r="A1732" s="45"/>
      <c r="B1732" s="45" t="s">
        <v>166</v>
      </c>
      <c r="C1732" s="45">
        <v>4445</v>
      </c>
      <c r="D1732" s="45">
        <v>4335</v>
      </c>
      <c r="E1732" s="45">
        <v>110</v>
      </c>
      <c r="F1732" s="45">
        <v>8553</v>
      </c>
      <c r="G1732" s="45">
        <v>3437</v>
      </c>
      <c r="H1732" s="45">
        <v>3903</v>
      </c>
      <c r="I1732" s="45">
        <v>1213</v>
      </c>
    </row>
    <row r="1733" spans="1:9" x14ac:dyDescent="0.2">
      <c r="A1733" s="45"/>
      <c r="B1733" s="45" t="s">
        <v>167</v>
      </c>
      <c r="C1733" s="45">
        <v>5228</v>
      </c>
      <c r="D1733" s="45">
        <v>5105</v>
      </c>
      <c r="E1733" s="45">
        <v>123</v>
      </c>
      <c r="F1733" s="45">
        <v>9001</v>
      </c>
      <c r="G1733" s="45">
        <v>3637</v>
      </c>
      <c r="H1733" s="45">
        <v>4124</v>
      </c>
      <c r="I1733" s="45">
        <v>1240</v>
      </c>
    </row>
    <row r="1734" spans="1:9" x14ac:dyDescent="0.2">
      <c r="A1734" s="45"/>
      <c r="B1734" s="45" t="s">
        <v>172</v>
      </c>
      <c r="C1734" s="45">
        <v>6525</v>
      </c>
      <c r="D1734" s="45">
        <v>6388</v>
      </c>
      <c r="E1734" s="45">
        <v>137</v>
      </c>
      <c r="F1734" s="45">
        <v>9466</v>
      </c>
      <c r="G1734" s="45">
        <v>3912</v>
      </c>
      <c r="H1734" s="45">
        <v>4309</v>
      </c>
      <c r="I1734" s="45">
        <v>1244</v>
      </c>
    </row>
    <row r="1735" spans="1:9" x14ac:dyDescent="0.2">
      <c r="A1735" s="45" t="s">
        <v>29</v>
      </c>
      <c r="B1735" s="45" t="s">
        <v>6</v>
      </c>
      <c r="C1735" s="45">
        <v>1669</v>
      </c>
      <c r="D1735" s="45">
        <v>1633</v>
      </c>
      <c r="E1735" s="45">
        <v>36</v>
      </c>
      <c r="F1735" s="45">
        <v>4654</v>
      </c>
      <c r="G1735" s="45">
        <v>1951</v>
      </c>
      <c r="H1735" s="45">
        <v>1972</v>
      </c>
      <c r="I1735" s="45">
        <v>731</v>
      </c>
    </row>
    <row r="1736" spans="1:9" x14ac:dyDescent="0.2">
      <c r="A1736" s="45"/>
      <c r="B1736" s="45" t="s">
        <v>158</v>
      </c>
      <c r="C1736" s="45">
        <v>359</v>
      </c>
      <c r="D1736" s="45">
        <v>359</v>
      </c>
      <c r="E1736" s="45" t="s">
        <v>61</v>
      </c>
      <c r="F1736" s="45">
        <v>5096</v>
      </c>
      <c r="G1736" s="45">
        <v>1485</v>
      </c>
      <c r="H1736" s="45">
        <v>3516</v>
      </c>
      <c r="I1736" s="45">
        <v>95</v>
      </c>
    </row>
    <row r="1737" spans="1:9" x14ac:dyDescent="0.2">
      <c r="A1737" s="45"/>
      <c r="B1737" s="45" t="s">
        <v>159</v>
      </c>
      <c r="C1737" s="45">
        <v>91</v>
      </c>
      <c r="D1737" s="45">
        <v>91</v>
      </c>
      <c r="E1737" s="45" t="s">
        <v>61</v>
      </c>
      <c r="F1737" s="45">
        <v>2692</v>
      </c>
      <c r="G1737" s="45">
        <v>914</v>
      </c>
      <c r="H1737" s="45">
        <v>1543</v>
      </c>
      <c r="I1737" s="45">
        <v>236</v>
      </c>
    </row>
    <row r="1738" spans="1:9" x14ac:dyDescent="0.2">
      <c r="A1738" s="45"/>
      <c r="B1738" s="45" t="s">
        <v>160</v>
      </c>
      <c r="C1738" s="45">
        <v>167</v>
      </c>
      <c r="D1738" s="45">
        <v>167</v>
      </c>
      <c r="E1738" s="45" t="s">
        <v>61</v>
      </c>
      <c r="F1738" s="45">
        <v>1271</v>
      </c>
      <c r="G1738" s="45">
        <v>406</v>
      </c>
      <c r="H1738" s="45">
        <v>648</v>
      </c>
      <c r="I1738" s="45">
        <v>216</v>
      </c>
    </row>
    <row r="1739" spans="1:9" x14ac:dyDescent="0.2">
      <c r="A1739" s="45"/>
      <c r="B1739" s="45" t="s">
        <v>161</v>
      </c>
      <c r="C1739" s="45">
        <v>219</v>
      </c>
      <c r="D1739" s="45">
        <v>200</v>
      </c>
      <c r="E1739" s="45">
        <v>19</v>
      </c>
      <c r="F1739" s="45">
        <v>1662</v>
      </c>
      <c r="G1739" s="45">
        <v>590</v>
      </c>
      <c r="H1739" s="45">
        <v>765</v>
      </c>
      <c r="I1739" s="45">
        <v>307</v>
      </c>
    </row>
    <row r="1740" spans="1:9" x14ac:dyDescent="0.2">
      <c r="A1740" s="45"/>
      <c r="B1740" s="45" t="s">
        <v>162</v>
      </c>
      <c r="C1740" s="45">
        <v>458</v>
      </c>
      <c r="D1740" s="45">
        <v>458</v>
      </c>
      <c r="E1740" s="45" t="s">
        <v>61</v>
      </c>
      <c r="F1740" s="45">
        <v>2210</v>
      </c>
      <c r="G1740" s="45">
        <v>816</v>
      </c>
      <c r="H1740" s="45">
        <v>828</v>
      </c>
      <c r="I1740" s="45">
        <v>567</v>
      </c>
    </row>
    <row r="1741" spans="1:9" x14ac:dyDescent="0.2">
      <c r="A1741" s="45"/>
      <c r="B1741" s="45" t="s">
        <v>163</v>
      </c>
      <c r="C1741" s="45">
        <v>682</v>
      </c>
      <c r="D1741" s="45">
        <v>671</v>
      </c>
      <c r="E1741" s="45">
        <v>12</v>
      </c>
      <c r="F1741" s="45">
        <v>3229</v>
      </c>
      <c r="G1741" s="45">
        <v>1228</v>
      </c>
      <c r="H1741" s="45">
        <v>1218</v>
      </c>
      <c r="I1741" s="45">
        <v>782</v>
      </c>
    </row>
    <row r="1742" spans="1:9" x14ac:dyDescent="0.2">
      <c r="A1742" s="45"/>
      <c r="B1742" s="45" t="s">
        <v>164</v>
      </c>
      <c r="C1742" s="45">
        <v>1455</v>
      </c>
      <c r="D1742" s="45">
        <v>1418</v>
      </c>
      <c r="E1742" s="45">
        <v>37</v>
      </c>
      <c r="F1742" s="45">
        <v>4835</v>
      </c>
      <c r="G1742" s="45">
        <v>2147</v>
      </c>
      <c r="H1742" s="45">
        <v>1775</v>
      </c>
      <c r="I1742" s="45">
        <v>912</v>
      </c>
    </row>
    <row r="1743" spans="1:9" x14ac:dyDescent="0.2">
      <c r="A1743" s="45"/>
      <c r="B1743" s="45" t="s">
        <v>165</v>
      </c>
      <c r="C1743" s="45">
        <v>2343</v>
      </c>
      <c r="D1743" s="45">
        <v>2285</v>
      </c>
      <c r="E1743" s="45">
        <v>58</v>
      </c>
      <c r="F1743" s="45">
        <v>6895</v>
      </c>
      <c r="G1743" s="45">
        <v>3083</v>
      </c>
      <c r="H1743" s="45">
        <v>2945</v>
      </c>
      <c r="I1743" s="45">
        <v>867</v>
      </c>
    </row>
    <row r="1744" spans="1:9" x14ac:dyDescent="0.2">
      <c r="A1744" s="45"/>
      <c r="B1744" s="45" t="s">
        <v>170</v>
      </c>
      <c r="C1744" s="45">
        <v>4555</v>
      </c>
      <c r="D1744" s="45">
        <v>4461</v>
      </c>
      <c r="E1744" s="45">
        <v>94</v>
      </c>
      <c r="F1744" s="45">
        <v>9856</v>
      </c>
      <c r="G1744" s="45">
        <v>4192</v>
      </c>
      <c r="H1744" s="45">
        <v>4140</v>
      </c>
      <c r="I1744" s="45">
        <v>1525</v>
      </c>
    </row>
    <row r="1745" spans="1:9" x14ac:dyDescent="0.2">
      <c r="A1745" s="45"/>
      <c r="B1745" s="45" t="s">
        <v>171</v>
      </c>
      <c r="C1745" s="45">
        <v>9020</v>
      </c>
      <c r="D1745" s="45">
        <v>8844</v>
      </c>
      <c r="E1745" s="45">
        <v>176</v>
      </c>
      <c r="F1745" s="45">
        <v>10424</v>
      </c>
      <c r="G1745" s="45">
        <v>5192</v>
      </c>
      <c r="H1745" s="45">
        <v>3908</v>
      </c>
      <c r="I1745" s="45">
        <v>1324</v>
      </c>
    </row>
    <row r="1746" spans="1:9" x14ac:dyDescent="0.2">
      <c r="A1746" s="45"/>
      <c r="B1746" s="45" t="s">
        <v>166</v>
      </c>
      <c r="C1746" s="45">
        <v>4039</v>
      </c>
      <c r="D1746" s="45">
        <v>3952</v>
      </c>
      <c r="E1746" s="45">
        <v>87</v>
      </c>
      <c r="F1746" s="45">
        <v>8378</v>
      </c>
      <c r="G1746" s="45">
        <v>3753</v>
      </c>
      <c r="H1746" s="45">
        <v>3476</v>
      </c>
      <c r="I1746" s="45">
        <v>1149</v>
      </c>
    </row>
    <row r="1747" spans="1:9" x14ac:dyDescent="0.2">
      <c r="A1747" s="45"/>
      <c r="B1747" s="45" t="s">
        <v>167</v>
      </c>
      <c r="C1747" s="45">
        <v>4751</v>
      </c>
      <c r="D1747" s="45">
        <v>4642</v>
      </c>
      <c r="E1747" s="45">
        <v>109</v>
      </c>
      <c r="F1747" s="45">
        <v>9153</v>
      </c>
      <c r="G1747" s="45">
        <v>4063</v>
      </c>
      <c r="H1747" s="45">
        <v>3841</v>
      </c>
      <c r="I1747" s="45">
        <v>1249</v>
      </c>
    </row>
    <row r="1748" spans="1:9" x14ac:dyDescent="0.2">
      <c r="A1748" s="45"/>
      <c r="B1748" s="45" t="s">
        <v>172</v>
      </c>
      <c r="C1748" s="45">
        <v>5931</v>
      </c>
      <c r="D1748" s="45">
        <v>5812</v>
      </c>
      <c r="E1748" s="45">
        <v>120</v>
      </c>
      <c r="F1748" s="45">
        <v>10031</v>
      </c>
      <c r="G1748" s="45">
        <v>4500</v>
      </c>
      <c r="H1748" s="45">
        <v>4068</v>
      </c>
      <c r="I1748" s="45">
        <v>1463</v>
      </c>
    </row>
    <row r="1749" spans="1:9" x14ac:dyDescent="0.2">
      <c r="A1749" s="45" t="s">
        <v>30</v>
      </c>
      <c r="B1749" s="45" t="s">
        <v>6</v>
      </c>
      <c r="C1749" s="45">
        <v>2102</v>
      </c>
      <c r="D1749" s="45">
        <v>2046</v>
      </c>
      <c r="E1749" s="45">
        <v>56</v>
      </c>
      <c r="F1749" s="45">
        <v>5561</v>
      </c>
      <c r="G1749" s="45">
        <v>1928</v>
      </c>
      <c r="H1749" s="45">
        <v>2683</v>
      </c>
      <c r="I1749" s="45">
        <v>950</v>
      </c>
    </row>
    <row r="1750" spans="1:9" x14ac:dyDescent="0.2">
      <c r="A1750" s="45"/>
      <c r="B1750" s="45" t="s">
        <v>158</v>
      </c>
      <c r="C1750" s="45">
        <v>345</v>
      </c>
      <c r="D1750" s="45">
        <v>345</v>
      </c>
      <c r="E1750" s="45" t="s">
        <v>61</v>
      </c>
      <c r="F1750" s="45">
        <v>3881</v>
      </c>
      <c r="G1750" s="45">
        <v>995</v>
      </c>
      <c r="H1750" s="45">
        <v>2787</v>
      </c>
      <c r="I1750" s="45">
        <v>99</v>
      </c>
    </row>
    <row r="1751" spans="1:9" x14ac:dyDescent="0.2">
      <c r="A1751" s="45"/>
      <c r="B1751" s="45" t="s">
        <v>159</v>
      </c>
      <c r="C1751" s="45">
        <v>56</v>
      </c>
      <c r="D1751" s="45">
        <v>56</v>
      </c>
      <c r="E1751" s="45" t="s">
        <v>61</v>
      </c>
      <c r="F1751" s="45">
        <v>2432</v>
      </c>
      <c r="G1751" s="45">
        <v>588</v>
      </c>
      <c r="H1751" s="45">
        <v>1597</v>
      </c>
      <c r="I1751" s="45">
        <v>246</v>
      </c>
    </row>
    <row r="1752" spans="1:9" x14ac:dyDescent="0.2">
      <c r="A1752" s="45"/>
      <c r="B1752" s="45" t="s">
        <v>160</v>
      </c>
      <c r="C1752" s="45">
        <v>217</v>
      </c>
      <c r="D1752" s="45">
        <v>217</v>
      </c>
      <c r="E1752" s="45" t="s">
        <v>61</v>
      </c>
      <c r="F1752" s="45">
        <v>2241</v>
      </c>
      <c r="G1752" s="45">
        <v>616</v>
      </c>
      <c r="H1752" s="45">
        <v>1112</v>
      </c>
      <c r="I1752" s="45">
        <v>513</v>
      </c>
    </row>
    <row r="1753" spans="1:9" x14ac:dyDescent="0.2">
      <c r="A1753" s="45"/>
      <c r="B1753" s="45" t="s">
        <v>161</v>
      </c>
      <c r="C1753" s="45">
        <v>342</v>
      </c>
      <c r="D1753" s="45">
        <v>342</v>
      </c>
      <c r="E1753" s="45" t="s">
        <v>61</v>
      </c>
      <c r="F1753" s="45">
        <v>3287</v>
      </c>
      <c r="G1753" s="45">
        <v>1113</v>
      </c>
      <c r="H1753" s="45">
        <v>1584</v>
      </c>
      <c r="I1753" s="45">
        <v>590</v>
      </c>
    </row>
    <row r="1754" spans="1:9" x14ac:dyDescent="0.2">
      <c r="A1754" s="45"/>
      <c r="B1754" s="45" t="s">
        <v>162</v>
      </c>
      <c r="C1754" s="45">
        <v>299</v>
      </c>
      <c r="D1754" s="45">
        <v>299</v>
      </c>
      <c r="E1754" s="45" t="s">
        <v>61</v>
      </c>
      <c r="F1754" s="45">
        <v>3435</v>
      </c>
      <c r="G1754" s="45">
        <v>1014</v>
      </c>
      <c r="H1754" s="45">
        <v>1448</v>
      </c>
      <c r="I1754" s="45">
        <v>973</v>
      </c>
    </row>
    <row r="1755" spans="1:9" x14ac:dyDescent="0.2">
      <c r="A1755" s="45"/>
      <c r="B1755" s="45" t="s">
        <v>163</v>
      </c>
      <c r="C1755" s="45">
        <v>385</v>
      </c>
      <c r="D1755" s="45">
        <v>374</v>
      </c>
      <c r="E1755" s="45">
        <v>11</v>
      </c>
      <c r="F1755" s="45">
        <v>3630</v>
      </c>
      <c r="G1755" s="45">
        <v>1382</v>
      </c>
      <c r="H1755" s="45">
        <v>1582</v>
      </c>
      <c r="I1755" s="45">
        <v>666</v>
      </c>
    </row>
    <row r="1756" spans="1:9" x14ac:dyDescent="0.2">
      <c r="A1756" s="45"/>
      <c r="B1756" s="45" t="s">
        <v>164</v>
      </c>
      <c r="C1756" s="45">
        <v>902</v>
      </c>
      <c r="D1756" s="45">
        <v>856</v>
      </c>
      <c r="E1756" s="45">
        <v>46</v>
      </c>
      <c r="F1756" s="45">
        <v>4998</v>
      </c>
      <c r="G1756" s="45">
        <v>1503</v>
      </c>
      <c r="H1756" s="45">
        <v>2216</v>
      </c>
      <c r="I1756" s="45">
        <v>1280</v>
      </c>
    </row>
    <row r="1757" spans="1:9" x14ac:dyDescent="0.2">
      <c r="A1757" s="45"/>
      <c r="B1757" s="45" t="s">
        <v>165</v>
      </c>
      <c r="C1757" s="45">
        <v>1778</v>
      </c>
      <c r="D1757" s="45">
        <v>1681</v>
      </c>
      <c r="E1757" s="45">
        <v>97</v>
      </c>
      <c r="F1757" s="45">
        <v>8048</v>
      </c>
      <c r="G1757" s="45">
        <v>2713</v>
      </c>
      <c r="H1757" s="45">
        <v>3877</v>
      </c>
      <c r="I1757" s="45">
        <v>1457</v>
      </c>
    </row>
    <row r="1758" spans="1:9" x14ac:dyDescent="0.2">
      <c r="A1758" s="45"/>
      <c r="B1758" s="45" t="s">
        <v>170</v>
      </c>
      <c r="C1758" s="45">
        <v>3877</v>
      </c>
      <c r="D1758" s="45">
        <v>3765</v>
      </c>
      <c r="E1758" s="45">
        <v>112</v>
      </c>
      <c r="F1758" s="45">
        <v>10483</v>
      </c>
      <c r="G1758" s="45">
        <v>3916</v>
      </c>
      <c r="H1758" s="45">
        <v>5034</v>
      </c>
      <c r="I1758" s="45">
        <v>1533</v>
      </c>
    </row>
    <row r="1759" spans="1:9" x14ac:dyDescent="0.2">
      <c r="A1759" s="45"/>
      <c r="B1759" s="45" t="s">
        <v>171</v>
      </c>
      <c r="C1759" s="45">
        <v>10812</v>
      </c>
      <c r="D1759" s="45">
        <v>10620</v>
      </c>
      <c r="E1759" s="45">
        <v>192</v>
      </c>
      <c r="F1759" s="45">
        <v>7359</v>
      </c>
      <c r="G1759" s="45">
        <v>3110</v>
      </c>
      <c r="H1759" s="45">
        <v>3683</v>
      </c>
      <c r="I1759" s="45">
        <v>567</v>
      </c>
    </row>
    <row r="1760" spans="1:9" x14ac:dyDescent="0.2">
      <c r="A1760" s="45"/>
      <c r="B1760" s="45" t="s">
        <v>166</v>
      </c>
      <c r="C1760" s="45">
        <v>4737</v>
      </c>
      <c r="D1760" s="45">
        <v>4612</v>
      </c>
      <c r="E1760" s="45">
        <v>126</v>
      </c>
      <c r="F1760" s="45">
        <v>8679</v>
      </c>
      <c r="G1760" s="45">
        <v>3210</v>
      </c>
      <c r="H1760" s="45">
        <v>4210</v>
      </c>
      <c r="I1760" s="45">
        <v>1259</v>
      </c>
    </row>
    <row r="1761" spans="1:9" x14ac:dyDescent="0.2">
      <c r="A1761" s="45"/>
      <c r="B1761" s="45" t="s">
        <v>167</v>
      </c>
      <c r="C1761" s="45">
        <v>5549</v>
      </c>
      <c r="D1761" s="45">
        <v>5416</v>
      </c>
      <c r="E1761" s="45">
        <v>133</v>
      </c>
      <c r="F1761" s="45">
        <v>8899</v>
      </c>
      <c r="G1761" s="45">
        <v>3351</v>
      </c>
      <c r="H1761" s="45">
        <v>4314</v>
      </c>
      <c r="I1761" s="45">
        <v>1235</v>
      </c>
    </row>
    <row r="1762" spans="1:9" x14ac:dyDescent="0.2">
      <c r="A1762" s="45"/>
      <c r="B1762" s="45" t="s">
        <v>172</v>
      </c>
      <c r="C1762" s="45">
        <v>6872</v>
      </c>
      <c r="D1762" s="45">
        <v>6726</v>
      </c>
      <c r="E1762" s="45">
        <v>147</v>
      </c>
      <c r="F1762" s="45">
        <v>9134</v>
      </c>
      <c r="G1762" s="45">
        <v>3568</v>
      </c>
      <c r="H1762" s="45">
        <v>4450</v>
      </c>
      <c r="I1762" s="45">
        <v>1116</v>
      </c>
    </row>
    <row r="1763" spans="1:9" x14ac:dyDescent="0.2">
      <c r="A1763" s="45" t="s">
        <v>137</v>
      </c>
      <c r="B1763" s="45"/>
      <c r="C1763" s="45"/>
      <c r="D1763" s="45"/>
      <c r="E1763" s="45"/>
      <c r="F1763" s="45"/>
      <c r="G1763" s="45"/>
      <c r="H1763" s="45"/>
      <c r="I1763" s="45"/>
    </row>
    <row r="1764" spans="1:9" x14ac:dyDescent="0.2">
      <c r="A1764" s="45" t="s">
        <v>6</v>
      </c>
      <c r="B1764" s="45" t="s">
        <v>6</v>
      </c>
      <c r="C1764" s="45">
        <v>1368</v>
      </c>
      <c r="D1764" s="45">
        <v>1317</v>
      </c>
      <c r="E1764" s="45">
        <v>50</v>
      </c>
      <c r="F1764" s="45">
        <v>6351</v>
      </c>
      <c r="G1764" s="45">
        <v>1187</v>
      </c>
      <c r="H1764" s="45">
        <v>3892</v>
      </c>
      <c r="I1764" s="45">
        <v>1272</v>
      </c>
    </row>
    <row r="1765" spans="1:9" x14ac:dyDescent="0.2">
      <c r="A1765" s="45"/>
      <c r="B1765" s="45" t="s">
        <v>158</v>
      </c>
      <c r="C1765" s="45">
        <v>321</v>
      </c>
      <c r="D1765" s="45">
        <v>321</v>
      </c>
      <c r="E1765" s="45" t="s">
        <v>61</v>
      </c>
      <c r="F1765" s="45">
        <v>6634</v>
      </c>
      <c r="G1765" s="45">
        <v>769</v>
      </c>
      <c r="H1765" s="45">
        <v>5411</v>
      </c>
      <c r="I1765" s="45">
        <v>455</v>
      </c>
    </row>
    <row r="1766" spans="1:9" x14ac:dyDescent="0.2">
      <c r="A1766" s="45"/>
      <c r="B1766" s="45" t="s">
        <v>159</v>
      </c>
      <c r="C1766" s="45">
        <v>134</v>
      </c>
      <c r="D1766" s="45">
        <v>134</v>
      </c>
      <c r="E1766" s="45" t="s">
        <v>61</v>
      </c>
      <c r="F1766" s="45">
        <v>4214</v>
      </c>
      <c r="G1766" s="45">
        <v>525</v>
      </c>
      <c r="H1766" s="45">
        <v>2441</v>
      </c>
      <c r="I1766" s="45">
        <v>1248</v>
      </c>
    </row>
    <row r="1767" spans="1:9" x14ac:dyDescent="0.2">
      <c r="A1767" s="45"/>
      <c r="B1767" s="45" t="s">
        <v>160</v>
      </c>
      <c r="C1767" s="45">
        <v>207</v>
      </c>
      <c r="D1767" s="45">
        <v>193</v>
      </c>
      <c r="E1767" s="45">
        <v>13</v>
      </c>
      <c r="F1767" s="45">
        <v>2284</v>
      </c>
      <c r="G1767" s="45">
        <v>440</v>
      </c>
      <c r="H1767" s="45">
        <v>1140</v>
      </c>
      <c r="I1767" s="45">
        <v>705</v>
      </c>
    </row>
    <row r="1768" spans="1:9" x14ac:dyDescent="0.2">
      <c r="A1768" s="45"/>
      <c r="B1768" s="45" t="s">
        <v>161</v>
      </c>
      <c r="C1768" s="45">
        <v>315</v>
      </c>
      <c r="D1768" s="45">
        <v>268</v>
      </c>
      <c r="E1768" s="45">
        <v>47</v>
      </c>
      <c r="F1768" s="45">
        <v>3336</v>
      </c>
      <c r="G1768" s="45">
        <v>616</v>
      </c>
      <c r="H1768" s="45">
        <v>1778</v>
      </c>
      <c r="I1768" s="45">
        <v>942</v>
      </c>
    </row>
    <row r="1769" spans="1:9" x14ac:dyDescent="0.2">
      <c r="A1769" s="45"/>
      <c r="B1769" s="45" t="s">
        <v>162</v>
      </c>
      <c r="C1769" s="45">
        <v>387</v>
      </c>
      <c r="D1769" s="45">
        <v>367</v>
      </c>
      <c r="E1769" s="45">
        <v>20</v>
      </c>
      <c r="F1769" s="45">
        <v>3897</v>
      </c>
      <c r="G1769" s="45">
        <v>739</v>
      </c>
      <c r="H1769" s="45">
        <v>2202</v>
      </c>
      <c r="I1769" s="45">
        <v>956</v>
      </c>
    </row>
    <row r="1770" spans="1:9" x14ac:dyDescent="0.2">
      <c r="A1770" s="45"/>
      <c r="B1770" s="45" t="s">
        <v>163</v>
      </c>
      <c r="C1770" s="45">
        <v>585</v>
      </c>
      <c r="D1770" s="45">
        <v>571</v>
      </c>
      <c r="E1770" s="45">
        <v>14</v>
      </c>
      <c r="F1770" s="45">
        <v>4528</v>
      </c>
      <c r="G1770" s="45">
        <v>983</v>
      </c>
      <c r="H1770" s="45">
        <v>2469</v>
      </c>
      <c r="I1770" s="45">
        <v>1075</v>
      </c>
    </row>
    <row r="1771" spans="1:9" x14ac:dyDescent="0.2">
      <c r="A1771" s="45"/>
      <c r="B1771" s="45" t="s">
        <v>164</v>
      </c>
      <c r="C1771" s="45">
        <v>1135</v>
      </c>
      <c r="D1771" s="45">
        <v>1103</v>
      </c>
      <c r="E1771" s="45">
        <v>32</v>
      </c>
      <c r="F1771" s="45">
        <v>6845</v>
      </c>
      <c r="G1771" s="45">
        <v>1316</v>
      </c>
      <c r="H1771" s="45">
        <v>3905</v>
      </c>
      <c r="I1771" s="45">
        <v>1624</v>
      </c>
    </row>
    <row r="1772" spans="1:9" x14ac:dyDescent="0.2">
      <c r="A1772" s="45"/>
      <c r="B1772" s="45" t="s">
        <v>165</v>
      </c>
      <c r="C1772" s="45">
        <v>2011</v>
      </c>
      <c r="D1772" s="45">
        <v>1934</v>
      </c>
      <c r="E1772" s="45">
        <v>77</v>
      </c>
      <c r="F1772" s="45">
        <v>9677</v>
      </c>
      <c r="G1772" s="45">
        <v>1958</v>
      </c>
      <c r="H1772" s="45">
        <v>5993</v>
      </c>
      <c r="I1772" s="45">
        <v>1726</v>
      </c>
    </row>
    <row r="1773" spans="1:9" x14ac:dyDescent="0.2">
      <c r="A1773" s="45"/>
      <c r="B1773" s="45" t="s">
        <v>170</v>
      </c>
      <c r="C1773" s="45">
        <v>3955</v>
      </c>
      <c r="D1773" s="45">
        <v>3813</v>
      </c>
      <c r="E1773" s="45">
        <v>143</v>
      </c>
      <c r="F1773" s="45">
        <v>13504</v>
      </c>
      <c r="G1773" s="45">
        <v>2465</v>
      </c>
      <c r="H1773" s="45">
        <v>8949</v>
      </c>
      <c r="I1773" s="45">
        <v>2090</v>
      </c>
    </row>
    <row r="1774" spans="1:9" x14ac:dyDescent="0.2">
      <c r="A1774" s="45"/>
      <c r="B1774" s="45" t="s">
        <v>171</v>
      </c>
      <c r="C1774" s="45">
        <v>7971</v>
      </c>
      <c r="D1774" s="45">
        <v>7726</v>
      </c>
      <c r="E1774" s="45">
        <v>245</v>
      </c>
      <c r="F1774" s="45">
        <v>12357</v>
      </c>
      <c r="G1774" s="45">
        <v>2378</v>
      </c>
      <c r="H1774" s="45">
        <v>8395</v>
      </c>
      <c r="I1774" s="45">
        <v>1584</v>
      </c>
    </row>
    <row r="1775" spans="1:9" x14ac:dyDescent="0.2">
      <c r="A1775" s="45"/>
      <c r="B1775" s="45" t="s">
        <v>166</v>
      </c>
      <c r="C1775" s="45">
        <v>3669</v>
      </c>
      <c r="D1775" s="45">
        <v>3542</v>
      </c>
      <c r="E1775" s="45">
        <v>127</v>
      </c>
      <c r="F1775" s="45">
        <v>11396</v>
      </c>
      <c r="G1775" s="45">
        <v>2197</v>
      </c>
      <c r="H1775" s="45">
        <v>7377</v>
      </c>
      <c r="I1775" s="45">
        <v>1821</v>
      </c>
    </row>
    <row r="1776" spans="1:9" x14ac:dyDescent="0.2">
      <c r="A1776" s="45"/>
      <c r="B1776" s="45" t="s">
        <v>167</v>
      </c>
      <c r="C1776" s="45">
        <v>4256</v>
      </c>
      <c r="D1776" s="45">
        <v>4121</v>
      </c>
      <c r="E1776" s="45">
        <v>135</v>
      </c>
      <c r="F1776" s="45">
        <v>12376</v>
      </c>
      <c r="G1776" s="45">
        <v>2341</v>
      </c>
      <c r="H1776" s="45">
        <v>8111</v>
      </c>
      <c r="I1776" s="45">
        <v>1925</v>
      </c>
    </row>
    <row r="1777" spans="1:9" x14ac:dyDescent="0.2">
      <c r="A1777" s="45"/>
      <c r="B1777" s="45" t="s">
        <v>172</v>
      </c>
      <c r="C1777" s="45">
        <v>5324</v>
      </c>
      <c r="D1777" s="45">
        <v>5147</v>
      </c>
      <c r="E1777" s="45">
        <v>178</v>
      </c>
      <c r="F1777" s="45">
        <v>13113</v>
      </c>
      <c r="G1777" s="45">
        <v>2435</v>
      </c>
      <c r="H1777" s="45">
        <v>8760</v>
      </c>
      <c r="I1777" s="45">
        <v>1917</v>
      </c>
    </row>
    <row r="1778" spans="1:9" x14ac:dyDescent="0.2">
      <c r="A1778" s="45" t="s">
        <v>29</v>
      </c>
      <c r="B1778" s="45" t="s">
        <v>6</v>
      </c>
      <c r="C1778" s="45">
        <v>1257</v>
      </c>
      <c r="D1778" s="45">
        <v>1226</v>
      </c>
      <c r="E1778" s="45">
        <v>31</v>
      </c>
      <c r="F1778" s="45">
        <v>5416</v>
      </c>
      <c r="G1778" s="45">
        <v>1137</v>
      </c>
      <c r="H1778" s="45">
        <v>3254</v>
      </c>
      <c r="I1778" s="45">
        <v>1024</v>
      </c>
    </row>
    <row r="1779" spans="1:9" x14ac:dyDescent="0.2">
      <c r="A1779" s="45"/>
      <c r="B1779" s="45" t="s">
        <v>158</v>
      </c>
      <c r="C1779" s="45">
        <v>278</v>
      </c>
      <c r="D1779" s="45">
        <v>278</v>
      </c>
      <c r="E1779" s="45" t="s">
        <v>61</v>
      </c>
      <c r="F1779" s="45">
        <v>6916</v>
      </c>
      <c r="G1779" s="45">
        <v>921</v>
      </c>
      <c r="H1779" s="45">
        <v>5327</v>
      </c>
      <c r="I1779" s="45">
        <v>668</v>
      </c>
    </row>
    <row r="1780" spans="1:9" x14ac:dyDescent="0.2">
      <c r="A1780" s="45"/>
      <c r="B1780" s="45" t="s">
        <v>159</v>
      </c>
      <c r="C1780" s="45">
        <v>149</v>
      </c>
      <c r="D1780" s="45">
        <v>149</v>
      </c>
      <c r="E1780" s="45" t="s">
        <v>61</v>
      </c>
      <c r="F1780" s="45">
        <v>4301</v>
      </c>
      <c r="G1780" s="45">
        <v>622</v>
      </c>
      <c r="H1780" s="45">
        <v>2683</v>
      </c>
      <c r="I1780" s="45">
        <v>995</v>
      </c>
    </row>
    <row r="1781" spans="1:9" x14ac:dyDescent="0.2">
      <c r="A1781" s="45"/>
      <c r="B1781" s="45" t="s">
        <v>160</v>
      </c>
      <c r="C1781" s="45">
        <v>205</v>
      </c>
      <c r="D1781" s="45">
        <v>205</v>
      </c>
      <c r="E1781" s="45" t="s">
        <v>61</v>
      </c>
      <c r="F1781" s="45">
        <v>1708</v>
      </c>
      <c r="G1781" s="45">
        <v>385</v>
      </c>
      <c r="H1781" s="45">
        <v>780</v>
      </c>
      <c r="I1781" s="45">
        <v>543</v>
      </c>
    </row>
    <row r="1782" spans="1:9" x14ac:dyDescent="0.2">
      <c r="A1782" s="45"/>
      <c r="B1782" s="45" t="s">
        <v>161</v>
      </c>
      <c r="C1782" s="45">
        <v>246</v>
      </c>
      <c r="D1782" s="45">
        <v>234</v>
      </c>
      <c r="E1782" s="45">
        <v>12</v>
      </c>
      <c r="F1782" s="45">
        <v>2276</v>
      </c>
      <c r="G1782" s="45">
        <v>424</v>
      </c>
      <c r="H1782" s="45">
        <v>1047</v>
      </c>
      <c r="I1782" s="45">
        <v>806</v>
      </c>
    </row>
    <row r="1783" spans="1:9" x14ac:dyDescent="0.2">
      <c r="A1783" s="45"/>
      <c r="B1783" s="45" t="s">
        <v>162</v>
      </c>
      <c r="C1783" s="45">
        <v>410</v>
      </c>
      <c r="D1783" s="45">
        <v>380</v>
      </c>
      <c r="E1783" s="45">
        <v>30</v>
      </c>
      <c r="F1783" s="45">
        <v>3037</v>
      </c>
      <c r="G1783" s="45">
        <v>538</v>
      </c>
      <c r="H1783" s="45">
        <v>1601</v>
      </c>
      <c r="I1783" s="45">
        <v>898</v>
      </c>
    </row>
    <row r="1784" spans="1:9" x14ac:dyDescent="0.2">
      <c r="A1784" s="45"/>
      <c r="B1784" s="45" t="s">
        <v>163</v>
      </c>
      <c r="C1784" s="45">
        <v>666</v>
      </c>
      <c r="D1784" s="45">
        <v>638</v>
      </c>
      <c r="E1784" s="45">
        <v>28</v>
      </c>
      <c r="F1784" s="45">
        <v>3658</v>
      </c>
      <c r="G1784" s="45">
        <v>862</v>
      </c>
      <c r="H1784" s="45">
        <v>1930</v>
      </c>
      <c r="I1784" s="45">
        <v>867</v>
      </c>
    </row>
    <row r="1785" spans="1:9" x14ac:dyDescent="0.2">
      <c r="A1785" s="45"/>
      <c r="B1785" s="45" t="s">
        <v>164</v>
      </c>
      <c r="C1785" s="45">
        <v>1319</v>
      </c>
      <c r="D1785" s="45">
        <v>1308</v>
      </c>
      <c r="E1785" s="45">
        <v>11</v>
      </c>
      <c r="F1785" s="45">
        <v>6268</v>
      </c>
      <c r="G1785" s="45">
        <v>1354</v>
      </c>
      <c r="H1785" s="45">
        <v>3728</v>
      </c>
      <c r="I1785" s="45">
        <v>1186</v>
      </c>
    </row>
    <row r="1786" spans="1:9" x14ac:dyDescent="0.2">
      <c r="A1786" s="45"/>
      <c r="B1786" s="45" t="s">
        <v>165</v>
      </c>
      <c r="C1786" s="45">
        <v>2404</v>
      </c>
      <c r="D1786" s="45">
        <v>2317</v>
      </c>
      <c r="E1786" s="45">
        <v>87</v>
      </c>
      <c r="F1786" s="45">
        <v>9092</v>
      </c>
      <c r="G1786" s="45">
        <v>2173</v>
      </c>
      <c r="H1786" s="45">
        <v>5519</v>
      </c>
      <c r="I1786" s="45">
        <v>1400</v>
      </c>
    </row>
    <row r="1787" spans="1:9" x14ac:dyDescent="0.2">
      <c r="A1787" s="45"/>
      <c r="B1787" s="45" t="s">
        <v>170</v>
      </c>
      <c r="C1787" s="45">
        <v>4032</v>
      </c>
      <c r="D1787" s="45">
        <v>3927</v>
      </c>
      <c r="E1787" s="45">
        <v>105</v>
      </c>
      <c r="F1787" s="45">
        <v>12477</v>
      </c>
      <c r="G1787" s="45">
        <v>2724</v>
      </c>
      <c r="H1787" s="45">
        <v>8121</v>
      </c>
      <c r="I1787" s="45">
        <v>1632</v>
      </c>
    </row>
    <row r="1788" spans="1:9" x14ac:dyDescent="0.2">
      <c r="A1788" s="45"/>
      <c r="B1788" s="45" t="s">
        <v>171</v>
      </c>
      <c r="C1788" s="45">
        <v>7635</v>
      </c>
      <c r="D1788" s="45">
        <v>7635</v>
      </c>
      <c r="E1788" s="45" t="s">
        <v>61</v>
      </c>
      <c r="F1788" s="45">
        <v>11363</v>
      </c>
      <c r="G1788" s="45">
        <v>2585</v>
      </c>
      <c r="H1788" s="45">
        <v>7277</v>
      </c>
      <c r="I1788" s="45">
        <v>1501</v>
      </c>
    </row>
    <row r="1789" spans="1:9" x14ac:dyDescent="0.2">
      <c r="A1789" s="45"/>
      <c r="B1789" s="45" t="s">
        <v>166</v>
      </c>
      <c r="C1789" s="45">
        <v>3545</v>
      </c>
      <c r="D1789" s="45">
        <v>3462</v>
      </c>
      <c r="E1789" s="45">
        <v>83</v>
      </c>
      <c r="F1789" s="45">
        <v>10454</v>
      </c>
      <c r="G1789" s="45">
        <v>2400</v>
      </c>
      <c r="H1789" s="45">
        <v>6567</v>
      </c>
      <c r="I1789" s="45">
        <v>1487</v>
      </c>
    </row>
    <row r="1790" spans="1:9" x14ac:dyDescent="0.2">
      <c r="A1790" s="45"/>
      <c r="B1790" s="45" t="s">
        <v>167</v>
      </c>
      <c r="C1790" s="45">
        <v>4062</v>
      </c>
      <c r="D1790" s="45">
        <v>3985</v>
      </c>
      <c r="E1790" s="45">
        <v>77</v>
      </c>
      <c r="F1790" s="45">
        <v>11466</v>
      </c>
      <c r="G1790" s="45">
        <v>2613</v>
      </c>
      <c r="H1790" s="45">
        <v>7314</v>
      </c>
      <c r="I1790" s="45">
        <v>1539</v>
      </c>
    </row>
    <row r="1791" spans="1:9" x14ac:dyDescent="0.2">
      <c r="A1791" s="45"/>
      <c r="B1791" s="45" t="s">
        <v>172</v>
      </c>
      <c r="C1791" s="45">
        <v>4991</v>
      </c>
      <c r="D1791" s="45">
        <v>4914</v>
      </c>
      <c r="E1791" s="45">
        <v>77</v>
      </c>
      <c r="F1791" s="45">
        <v>12181</v>
      </c>
      <c r="G1791" s="45">
        <v>2687</v>
      </c>
      <c r="H1791" s="45">
        <v>7897</v>
      </c>
      <c r="I1791" s="45">
        <v>1597</v>
      </c>
    </row>
    <row r="1792" spans="1:9" x14ac:dyDescent="0.2">
      <c r="A1792" s="45" t="s">
        <v>30</v>
      </c>
      <c r="B1792" s="45" t="s">
        <v>6</v>
      </c>
      <c r="C1792" s="45">
        <v>1467</v>
      </c>
      <c r="D1792" s="45">
        <v>1399</v>
      </c>
      <c r="E1792" s="45">
        <v>67</v>
      </c>
      <c r="F1792" s="45">
        <v>7191</v>
      </c>
      <c r="G1792" s="45">
        <v>1231</v>
      </c>
      <c r="H1792" s="45">
        <v>4466</v>
      </c>
      <c r="I1792" s="45">
        <v>1494</v>
      </c>
    </row>
    <row r="1793" spans="1:9" x14ac:dyDescent="0.2">
      <c r="A1793" s="45"/>
      <c r="B1793" s="45" t="s">
        <v>158</v>
      </c>
      <c r="C1793" s="45">
        <v>366</v>
      </c>
      <c r="D1793" s="45">
        <v>366</v>
      </c>
      <c r="E1793" s="45" t="s">
        <v>61</v>
      </c>
      <c r="F1793" s="45">
        <v>6341</v>
      </c>
      <c r="G1793" s="45">
        <v>610</v>
      </c>
      <c r="H1793" s="45">
        <v>5498</v>
      </c>
      <c r="I1793" s="45">
        <v>232</v>
      </c>
    </row>
    <row r="1794" spans="1:9" x14ac:dyDescent="0.2">
      <c r="A1794" s="45"/>
      <c r="B1794" s="45" t="s">
        <v>159</v>
      </c>
      <c r="C1794" s="45">
        <v>119</v>
      </c>
      <c r="D1794" s="45">
        <v>119</v>
      </c>
      <c r="E1794" s="45" t="s">
        <v>61</v>
      </c>
      <c r="F1794" s="45">
        <v>4123</v>
      </c>
      <c r="G1794" s="45">
        <v>424</v>
      </c>
      <c r="H1794" s="45">
        <v>2186</v>
      </c>
      <c r="I1794" s="45">
        <v>1513</v>
      </c>
    </row>
    <row r="1795" spans="1:9" x14ac:dyDescent="0.2">
      <c r="A1795" s="45"/>
      <c r="B1795" s="45" t="s">
        <v>160</v>
      </c>
      <c r="C1795" s="45">
        <v>208</v>
      </c>
      <c r="D1795" s="45">
        <v>181</v>
      </c>
      <c r="E1795" s="45">
        <v>27</v>
      </c>
      <c r="F1795" s="45">
        <v>2874</v>
      </c>
      <c r="G1795" s="45">
        <v>496</v>
      </c>
      <c r="H1795" s="45">
        <v>1509</v>
      </c>
      <c r="I1795" s="45">
        <v>869</v>
      </c>
    </row>
    <row r="1796" spans="1:9" x14ac:dyDescent="0.2">
      <c r="A1796" s="45"/>
      <c r="B1796" s="45" t="s">
        <v>161</v>
      </c>
      <c r="C1796" s="45">
        <v>382</v>
      </c>
      <c r="D1796" s="45">
        <v>302</v>
      </c>
      <c r="E1796" s="45">
        <v>80</v>
      </c>
      <c r="F1796" s="45">
        <v>4356</v>
      </c>
      <c r="G1796" s="45">
        <v>801</v>
      </c>
      <c r="H1796" s="45">
        <v>2482</v>
      </c>
      <c r="I1796" s="45">
        <v>1073</v>
      </c>
    </row>
    <row r="1797" spans="1:9" x14ac:dyDescent="0.2">
      <c r="A1797" s="45"/>
      <c r="B1797" s="45" t="s">
        <v>162</v>
      </c>
      <c r="C1797" s="45">
        <v>366</v>
      </c>
      <c r="D1797" s="45">
        <v>355</v>
      </c>
      <c r="E1797" s="45">
        <v>11</v>
      </c>
      <c r="F1797" s="45">
        <v>4730</v>
      </c>
      <c r="G1797" s="45">
        <v>934</v>
      </c>
      <c r="H1797" s="45">
        <v>2784</v>
      </c>
      <c r="I1797" s="45">
        <v>1013</v>
      </c>
    </row>
    <row r="1798" spans="1:9" x14ac:dyDescent="0.2">
      <c r="A1798" s="45"/>
      <c r="B1798" s="45" t="s">
        <v>163</v>
      </c>
      <c r="C1798" s="45">
        <v>508</v>
      </c>
      <c r="D1798" s="45">
        <v>508</v>
      </c>
      <c r="E1798" s="45" t="s">
        <v>61</v>
      </c>
      <c r="F1798" s="45">
        <v>5360</v>
      </c>
      <c r="G1798" s="45">
        <v>1100</v>
      </c>
      <c r="H1798" s="45">
        <v>2985</v>
      </c>
      <c r="I1798" s="45">
        <v>1275</v>
      </c>
    </row>
    <row r="1799" spans="1:9" x14ac:dyDescent="0.2">
      <c r="A1799" s="45"/>
      <c r="B1799" s="45" t="s">
        <v>164</v>
      </c>
      <c r="C1799" s="45">
        <v>966</v>
      </c>
      <c r="D1799" s="45">
        <v>914</v>
      </c>
      <c r="E1799" s="45">
        <v>52</v>
      </c>
      <c r="F1799" s="45">
        <v>7377</v>
      </c>
      <c r="G1799" s="45">
        <v>1281</v>
      </c>
      <c r="H1799" s="45">
        <v>4068</v>
      </c>
      <c r="I1799" s="45">
        <v>2028</v>
      </c>
    </row>
    <row r="1800" spans="1:9" x14ac:dyDescent="0.2">
      <c r="A1800" s="45"/>
      <c r="B1800" s="45" t="s">
        <v>165</v>
      </c>
      <c r="C1800" s="45">
        <v>1665</v>
      </c>
      <c r="D1800" s="45">
        <v>1597</v>
      </c>
      <c r="E1800" s="45">
        <v>68</v>
      </c>
      <c r="F1800" s="45">
        <v>10191</v>
      </c>
      <c r="G1800" s="45">
        <v>1770</v>
      </c>
      <c r="H1800" s="45">
        <v>6410</v>
      </c>
      <c r="I1800" s="45">
        <v>2012</v>
      </c>
    </row>
    <row r="1801" spans="1:9" x14ac:dyDescent="0.2">
      <c r="A1801" s="45"/>
      <c r="B1801" s="45" t="s">
        <v>170</v>
      </c>
      <c r="C1801" s="45">
        <v>3902</v>
      </c>
      <c r="D1801" s="45">
        <v>3733</v>
      </c>
      <c r="E1801" s="45">
        <v>169</v>
      </c>
      <c r="F1801" s="45">
        <v>14220</v>
      </c>
      <c r="G1801" s="45">
        <v>2284</v>
      </c>
      <c r="H1801" s="45">
        <v>9527</v>
      </c>
      <c r="I1801" s="45">
        <v>2408</v>
      </c>
    </row>
    <row r="1802" spans="1:9" x14ac:dyDescent="0.2">
      <c r="A1802" s="45"/>
      <c r="B1802" s="45" t="s">
        <v>171</v>
      </c>
      <c r="C1802" s="45">
        <v>8107</v>
      </c>
      <c r="D1802" s="45">
        <v>7763</v>
      </c>
      <c r="E1802" s="45">
        <v>344</v>
      </c>
      <c r="F1802" s="45">
        <v>12759</v>
      </c>
      <c r="G1802" s="45">
        <v>2294</v>
      </c>
      <c r="H1802" s="45">
        <v>8847</v>
      </c>
      <c r="I1802" s="45">
        <v>1618</v>
      </c>
    </row>
    <row r="1803" spans="1:9" x14ac:dyDescent="0.2">
      <c r="A1803" s="45"/>
      <c r="B1803" s="45" t="s">
        <v>166</v>
      </c>
      <c r="C1803" s="45">
        <v>3758</v>
      </c>
      <c r="D1803" s="45">
        <v>3599</v>
      </c>
      <c r="E1803" s="45">
        <v>159</v>
      </c>
      <c r="F1803" s="45">
        <v>12073</v>
      </c>
      <c r="G1803" s="45">
        <v>2051</v>
      </c>
      <c r="H1803" s="45">
        <v>7960</v>
      </c>
      <c r="I1803" s="45">
        <v>2062</v>
      </c>
    </row>
    <row r="1804" spans="1:9" x14ac:dyDescent="0.2">
      <c r="A1804" s="45"/>
      <c r="B1804" s="45" t="s">
        <v>167</v>
      </c>
      <c r="C1804" s="45">
        <v>4386</v>
      </c>
      <c r="D1804" s="45">
        <v>4212</v>
      </c>
      <c r="E1804" s="45">
        <v>174</v>
      </c>
      <c r="F1804" s="45">
        <v>12983</v>
      </c>
      <c r="G1804" s="45">
        <v>2159</v>
      </c>
      <c r="H1804" s="45">
        <v>8642</v>
      </c>
      <c r="I1804" s="45">
        <v>2182</v>
      </c>
    </row>
    <row r="1805" spans="1:9" x14ac:dyDescent="0.2">
      <c r="A1805" s="45"/>
      <c r="B1805" s="45" t="s">
        <v>172</v>
      </c>
      <c r="C1805" s="45">
        <v>5519</v>
      </c>
      <c r="D1805" s="45">
        <v>5283</v>
      </c>
      <c r="E1805" s="45">
        <v>236</v>
      </c>
      <c r="F1805" s="45">
        <v>13658</v>
      </c>
      <c r="G1805" s="45">
        <v>2288</v>
      </c>
      <c r="H1805" s="45">
        <v>9265</v>
      </c>
      <c r="I1805" s="45">
        <v>2104</v>
      </c>
    </row>
    <row r="1806" spans="1:9" x14ac:dyDescent="0.2">
      <c r="A1806" s="45" t="s">
        <v>138</v>
      </c>
      <c r="B1806" s="45"/>
      <c r="C1806" s="45"/>
      <c r="D1806" s="45"/>
      <c r="E1806" s="45"/>
      <c r="F1806" s="45"/>
      <c r="G1806" s="45"/>
      <c r="H1806" s="45"/>
      <c r="I1806" s="45"/>
    </row>
    <row r="1807" spans="1:9" x14ac:dyDescent="0.2">
      <c r="A1807" s="45" t="s">
        <v>6</v>
      </c>
      <c r="B1807" s="45" t="s">
        <v>6</v>
      </c>
      <c r="C1807" s="45">
        <v>1523</v>
      </c>
      <c r="D1807" s="45">
        <v>1432</v>
      </c>
      <c r="E1807" s="45">
        <v>91</v>
      </c>
      <c r="F1807" s="45">
        <v>6599</v>
      </c>
      <c r="G1807" s="45">
        <v>1423</v>
      </c>
      <c r="H1807" s="45">
        <v>3952</v>
      </c>
      <c r="I1807" s="45">
        <v>1225</v>
      </c>
    </row>
    <row r="1808" spans="1:9" x14ac:dyDescent="0.2">
      <c r="A1808" s="45"/>
      <c r="B1808" s="45" t="s">
        <v>158</v>
      </c>
      <c r="C1808" s="45">
        <v>286</v>
      </c>
      <c r="D1808" s="45">
        <v>286</v>
      </c>
      <c r="E1808" s="45" t="s">
        <v>61</v>
      </c>
      <c r="F1808" s="45">
        <v>6308</v>
      </c>
      <c r="G1808" s="45">
        <v>641</v>
      </c>
      <c r="H1808" s="45">
        <v>5378</v>
      </c>
      <c r="I1808" s="45">
        <v>289</v>
      </c>
    </row>
    <row r="1809" spans="1:9" x14ac:dyDescent="0.2">
      <c r="A1809" s="45"/>
      <c r="B1809" s="45" t="s">
        <v>159</v>
      </c>
      <c r="C1809" s="45">
        <v>103</v>
      </c>
      <c r="D1809" s="45">
        <v>103</v>
      </c>
      <c r="E1809" s="45" t="s">
        <v>61</v>
      </c>
      <c r="F1809" s="45">
        <v>3699</v>
      </c>
      <c r="G1809" s="45">
        <v>601</v>
      </c>
      <c r="H1809" s="45">
        <v>2279</v>
      </c>
      <c r="I1809" s="45">
        <v>819</v>
      </c>
    </row>
    <row r="1810" spans="1:9" x14ac:dyDescent="0.2">
      <c r="A1810" s="45"/>
      <c r="B1810" s="45" t="s">
        <v>160</v>
      </c>
      <c r="C1810" s="45">
        <v>285</v>
      </c>
      <c r="D1810" s="45">
        <v>268</v>
      </c>
      <c r="E1810" s="45">
        <v>18</v>
      </c>
      <c r="F1810" s="45">
        <v>2174</v>
      </c>
      <c r="G1810" s="45">
        <v>384</v>
      </c>
      <c r="H1810" s="45">
        <v>1177</v>
      </c>
      <c r="I1810" s="45">
        <v>613</v>
      </c>
    </row>
    <row r="1811" spans="1:9" x14ac:dyDescent="0.2">
      <c r="A1811" s="45"/>
      <c r="B1811" s="45" t="s">
        <v>161</v>
      </c>
      <c r="C1811" s="45">
        <v>395</v>
      </c>
      <c r="D1811" s="45">
        <v>347</v>
      </c>
      <c r="E1811" s="45">
        <v>48</v>
      </c>
      <c r="F1811" s="45">
        <v>3239</v>
      </c>
      <c r="G1811" s="45">
        <v>621</v>
      </c>
      <c r="H1811" s="45">
        <v>1662</v>
      </c>
      <c r="I1811" s="45">
        <v>956</v>
      </c>
    </row>
    <row r="1812" spans="1:9" x14ac:dyDescent="0.2">
      <c r="A1812" s="45"/>
      <c r="B1812" s="45" t="s">
        <v>162</v>
      </c>
      <c r="C1812" s="45">
        <v>437</v>
      </c>
      <c r="D1812" s="45">
        <v>415</v>
      </c>
      <c r="E1812" s="45">
        <v>23</v>
      </c>
      <c r="F1812" s="45">
        <v>3279</v>
      </c>
      <c r="G1812" s="45">
        <v>706</v>
      </c>
      <c r="H1812" s="45">
        <v>1877</v>
      </c>
      <c r="I1812" s="45">
        <v>697</v>
      </c>
    </row>
    <row r="1813" spans="1:9" x14ac:dyDescent="0.2">
      <c r="A1813" s="45"/>
      <c r="B1813" s="45" t="s">
        <v>163</v>
      </c>
      <c r="C1813" s="45">
        <v>709</v>
      </c>
      <c r="D1813" s="45">
        <v>688</v>
      </c>
      <c r="E1813" s="45">
        <v>22</v>
      </c>
      <c r="F1813" s="45">
        <v>4409</v>
      </c>
      <c r="G1813" s="45">
        <v>936</v>
      </c>
      <c r="H1813" s="45">
        <v>2285</v>
      </c>
      <c r="I1813" s="45">
        <v>1189</v>
      </c>
    </row>
    <row r="1814" spans="1:9" x14ac:dyDescent="0.2">
      <c r="A1814" s="45"/>
      <c r="B1814" s="45" t="s">
        <v>164</v>
      </c>
      <c r="C1814" s="45">
        <v>1235</v>
      </c>
      <c r="D1814" s="45">
        <v>1201</v>
      </c>
      <c r="E1814" s="45">
        <v>34</v>
      </c>
      <c r="F1814" s="45">
        <v>6821</v>
      </c>
      <c r="G1814" s="45">
        <v>1470</v>
      </c>
      <c r="H1814" s="45">
        <v>3544</v>
      </c>
      <c r="I1814" s="45">
        <v>1807</v>
      </c>
    </row>
    <row r="1815" spans="1:9" x14ac:dyDescent="0.2">
      <c r="A1815" s="45"/>
      <c r="B1815" s="45" t="s">
        <v>165</v>
      </c>
      <c r="C1815" s="45">
        <v>1932</v>
      </c>
      <c r="D1815" s="45">
        <v>1852</v>
      </c>
      <c r="E1815" s="45">
        <v>80</v>
      </c>
      <c r="F1815" s="45">
        <v>10344</v>
      </c>
      <c r="G1815" s="45">
        <v>2300</v>
      </c>
      <c r="H1815" s="45">
        <v>6204</v>
      </c>
      <c r="I1815" s="45">
        <v>1840</v>
      </c>
    </row>
    <row r="1816" spans="1:9" x14ac:dyDescent="0.2">
      <c r="A1816" s="45"/>
      <c r="B1816" s="45" t="s">
        <v>170</v>
      </c>
      <c r="C1816" s="45">
        <v>3896</v>
      </c>
      <c r="D1816" s="45">
        <v>3602</v>
      </c>
      <c r="E1816" s="45">
        <v>294</v>
      </c>
      <c r="F1816" s="45">
        <v>14493</v>
      </c>
      <c r="G1816" s="45">
        <v>3318</v>
      </c>
      <c r="H1816" s="45">
        <v>9144</v>
      </c>
      <c r="I1816" s="45">
        <v>2031</v>
      </c>
    </row>
    <row r="1817" spans="1:9" x14ac:dyDescent="0.2">
      <c r="A1817" s="45"/>
      <c r="B1817" s="45" t="s">
        <v>171</v>
      </c>
      <c r="C1817" s="45">
        <v>7992</v>
      </c>
      <c r="D1817" s="45">
        <v>7409</v>
      </c>
      <c r="E1817" s="45">
        <v>583</v>
      </c>
      <c r="F1817" s="45">
        <v>11974</v>
      </c>
      <c r="G1817" s="45">
        <v>3196</v>
      </c>
      <c r="H1817" s="45">
        <v>7909</v>
      </c>
      <c r="I1817" s="45">
        <v>869</v>
      </c>
    </row>
    <row r="1818" spans="1:9" x14ac:dyDescent="0.2">
      <c r="A1818" s="45"/>
      <c r="B1818" s="45" t="s">
        <v>166</v>
      </c>
      <c r="C1818" s="45">
        <v>3714</v>
      </c>
      <c r="D1818" s="45">
        <v>3470</v>
      </c>
      <c r="E1818" s="45">
        <v>244</v>
      </c>
      <c r="F1818" s="45">
        <v>11970</v>
      </c>
      <c r="G1818" s="45">
        <v>2794</v>
      </c>
      <c r="H1818" s="45">
        <v>7461</v>
      </c>
      <c r="I1818" s="45">
        <v>1715</v>
      </c>
    </row>
    <row r="1819" spans="1:9" x14ac:dyDescent="0.2">
      <c r="B1819" t="s">
        <v>167</v>
      </c>
      <c r="C1819">
        <v>4415</v>
      </c>
      <c r="D1819">
        <v>4106</v>
      </c>
      <c r="E1819">
        <v>309</v>
      </c>
      <c r="F1819">
        <v>12961</v>
      </c>
      <c r="G1819">
        <v>3078</v>
      </c>
      <c r="H1819">
        <v>8189</v>
      </c>
      <c r="I1819">
        <v>1694</v>
      </c>
    </row>
    <row r="1820" spans="1:9" x14ac:dyDescent="0.2">
      <c r="B1820" t="s">
        <v>172</v>
      </c>
      <c r="C1820">
        <v>5439</v>
      </c>
      <c r="D1820">
        <v>5037</v>
      </c>
      <c r="E1820">
        <v>403</v>
      </c>
      <c r="F1820">
        <v>13544</v>
      </c>
      <c r="G1820">
        <v>3272</v>
      </c>
      <c r="H1820">
        <v>8679</v>
      </c>
      <c r="I1820">
        <v>1594</v>
      </c>
    </row>
    <row r="1821" spans="1:9" x14ac:dyDescent="0.2">
      <c r="A1821" t="s">
        <v>29</v>
      </c>
      <c r="B1821" t="s">
        <v>6</v>
      </c>
      <c r="C1821">
        <v>1419</v>
      </c>
      <c r="D1821">
        <v>1362</v>
      </c>
      <c r="E1821">
        <v>57</v>
      </c>
      <c r="F1821">
        <v>6134</v>
      </c>
      <c r="G1821">
        <v>1378</v>
      </c>
      <c r="H1821">
        <v>3643</v>
      </c>
      <c r="I1821">
        <v>1113</v>
      </c>
    </row>
    <row r="1822" spans="1:9" x14ac:dyDescent="0.2">
      <c r="B1822" t="s">
        <v>158</v>
      </c>
      <c r="C1822">
        <v>319</v>
      </c>
      <c r="D1822">
        <v>319</v>
      </c>
      <c r="E1822" t="s">
        <v>61</v>
      </c>
      <c r="F1822">
        <v>5798</v>
      </c>
      <c r="G1822">
        <v>639</v>
      </c>
      <c r="H1822">
        <v>4763</v>
      </c>
      <c r="I1822">
        <v>397</v>
      </c>
    </row>
    <row r="1823" spans="1:9" x14ac:dyDescent="0.2">
      <c r="B1823" t="s">
        <v>159</v>
      </c>
      <c r="C1823">
        <v>104</v>
      </c>
      <c r="D1823">
        <v>104</v>
      </c>
      <c r="E1823" t="s">
        <v>61</v>
      </c>
      <c r="F1823">
        <v>3807</v>
      </c>
      <c r="G1823">
        <v>768</v>
      </c>
      <c r="H1823">
        <v>2241</v>
      </c>
      <c r="I1823">
        <v>798</v>
      </c>
    </row>
    <row r="1824" spans="1:9" x14ac:dyDescent="0.2">
      <c r="B1824" t="s">
        <v>160</v>
      </c>
      <c r="C1824">
        <v>362</v>
      </c>
      <c r="D1824">
        <v>350</v>
      </c>
      <c r="E1824">
        <v>12</v>
      </c>
      <c r="F1824">
        <v>2028</v>
      </c>
      <c r="G1824">
        <v>367</v>
      </c>
      <c r="H1824">
        <v>1053</v>
      </c>
      <c r="I1824">
        <v>609</v>
      </c>
    </row>
    <row r="1825" spans="1:9" x14ac:dyDescent="0.2">
      <c r="B1825" t="s">
        <v>161</v>
      </c>
      <c r="C1825">
        <v>338</v>
      </c>
      <c r="D1825">
        <v>338</v>
      </c>
      <c r="E1825" t="s">
        <v>61</v>
      </c>
      <c r="F1825">
        <v>2361</v>
      </c>
      <c r="G1825">
        <v>419</v>
      </c>
      <c r="H1825">
        <v>1132</v>
      </c>
      <c r="I1825">
        <v>809</v>
      </c>
    </row>
    <row r="1826" spans="1:9" x14ac:dyDescent="0.2">
      <c r="B1826" t="s">
        <v>162</v>
      </c>
      <c r="C1826">
        <v>483</v>
      </c>
      <c r="D1826">
        <v>465</v>
      </c>
      <c r="E1826">
        <v>18</v>
      </c>
      <c r="F1826">
        <v>2527</v>
      </c>
      <c r="G1826">
        <v>586</v>
      </c>
      <c r="H1826">
        <v>1325</v>
      </c>
      <c r="I1826">
        <v>616</v>
      </c>
    </row>
    <row r="1827" spans="1:9" x14ac:dyDescent="0.2">
      <c r="B1827" t="s">
        <v>163</v>
      </c>
      <c r="C1827">
        <v>878</v>
      </c>
      <c r="D1827">
        <v>860</v>
      </c>
      <c r="E1827">
        <v>18</v>
      </c>
      <c r="F1827">
        <v>4008</v>
      </c>
      <c r="G1827">
        <v>813</v>
      </c>
      <c r="H1827">
        <v>2237</v>
      </c>
      <c r="I1827">
        <v>958</v>
      </c>
    </row>
    <row r="1828" spans="1:9" x14ac:dyDescent="0.2">
      <c r="B1828" t="s">
        <v>164</v>
      </c>
      <c r="C1828">
        <v>1400</v>
      </c>
      <c r="D1828">
        <v>1365</v>
      </c>
      <c r="E1828">
        <v>35</v>
      </c>
      <c r="F1828">
        <v>6550</v>
      </c>
      <c r="G1828">
        <v>1541</v>
      </c>
      <c r="H1828">
        <v>3462</v>
      </c>
      <c r="I1828">
        <v>1547</v>
      </c>
    </row>
    <row r="1829" spans="1:9" x14ac:dyDescent="0.2">
      <c r="B1829" t="s">
        <v>165</v>
      </c>
      <c r="C1829">
        <v>2257</v>
      </c>
      <c r="D1829">
        <v>2182</v>
      </c>
      <c r="E1829">
        <v>76</v>
      </c>
      <c r="F1829">
        <v>10313</v>
      </c>
      <c r="G1829">
        <v>2434</v>
      </c>
      <c r="H1829">
        <v>6328</v>
      </c>
      <c r="I1829">
        <v>1551</v>
      </c>
    </row>
    <row r="1830" spans="1:9" x14ac:dyDescent="0.2">
      <c r="B1830" t="s">
        <v>170</v>
      </c>
      <c r="C1830">
        <v>4063</v>
      </c>
      <c r="D1830">
        <v>3759</v>
      </c>
      <c r="E1830">
        <v>303</v>
      </c>
      <c r="F1830">
        <v>15599</v>
      </c>
      <c r="G1830">
        <v>3767</v>
      </c>
      <c r="H1830">
        <v>9489</v>
      </c>
      <c r="I1830">
        <v>2344</v>
      </c>
    </row>
    <row r="1831" spans="1:9" x14ac:dyDescent="0.2">
      <c r="B1831" t="s">
        <v>171</v>
      </c>
      <c r="C1831">
        <v>7795</v>
      </c>
      <c r="D1831">
        <v>7539</v>
      </c>
      <c r="E1831">
        <v>256</v>
      </c>
      <c r="F1831">
        <v>13402</v>
      </c>
      <c r="G1831">
        <v>3504</v>
      </c>
      <c r="H1831">
        <v>8826</v>
      </c>
      <c r="I1831">
        <v>1072</v>
      </c>
    </row>
    <row r="1832" spans="1:9" x14ac:dyDescent="0.2">
      <c r="B1832" t="s">
        <v>166</v>
      </c>
      <c r="C1832">
        <v>3547</v>
      </c>
      <c r="D1832">
        <v>3377</v>
      </c>
      <c r="E1832">
        <v>170</v>
      </c>
      <c r="F1832">
        <v>12348</v>
      </c>
      <c r="G1832">
        <v>2986</v>
      </c>
      <c r="H1832">
        <v>7631</v>
      </c>
      <c r="I1832">
        <v>1731</v>
      </c>
    </row>
    <row r="1833" spans="1:9" x14ac:dyDescent="0.2">
      <c r="B1833" t="s">
        <v>167</v>
      </c>
      <c r="C1833">
        <v>4188</v>
      </c>
      <c r="D1833">
        <v>3973</v>
      </c>
      <c r="E1833">
        <v>214</v>
      </c>
      <c r="F1833">
        <v>13635</v>
      </c>
      <c r="G1833">
        <v>3415</v>
      </c>
      <c r="H1833">
        <v>8433</v>
      </c>
      <c r="I1833">
        <v>1788</v>
      </c>
    </row>
    <row r="1834" spans="1:9" x14ac:dyDescent="0.2">
      <c r="B1834" t="s">
        <v>172</v>
      </c>
      <c r="C1834">
        <v>5187</v>
      </c>
      <c r="D1834">
        <v>4897</v>
      </c>
      <c r="E1834">
        <v>289</v>
      </c>
      <c r="F1834">
        <v>14938</v>
      </c>
      <c r="G1834">
        <v>3688</v>
      </c>
      <c r="H1834">
        <v>9289</v>
      </c>
      <c r="I1834">
        <v>1961</v>
      </c>
    </row>
    <row r="1835" spans="1:9" x14ac:dyDescent="0.2">
      <c r="A1835" t="s">
        <v>30</v>
      </c>
      <c r="B1835" t="s">
        <v>6</v>
      </c>
      <c r="C1835">
        <v>1617</v>
      </c>
      <c r="D1835">
        <v>1495</v>
      </c>
      <c r="E1835">
        <v>121</v>
      </c>
      <c r="F1835">
        <v>7018</v>
      </c>
      <c r="G1835">
        <v>1463</v>
      </c>
      <c r="H1835">
        <v>4230</v>
      </c>
      <c r="I1835">
        <v>1325</v>
      </c>
    </row>
    <row r="1836" spans="1:9" x14ac:dyDescent="0.2">
      <c r="B1836" t="s">
        <v>158</v>
      </c>
      <c r="C1836">
        <v>250</v>
      </c>
      <c r="D1836">
        <v>250</v>
      </c>
      <c r="E1836" t="s">
        <v>61</v>
      </c>
      <c r="F1836">
        <v>6847</v>
      </c>
      <c r="G1836">
        <v>644</v>
      </c>
      <c r="H1836">
        <v>6029</v>
      </c>
      <c r="I1836">
        <v>174</v>
      </c>
    </row>
    <row r="1837" spans="1:9" x14ac:dyDescent="0.2">
      <c r="B1837" t="s">
        <v>159</v>
      </c>
      <c r="C1837">
        <v>102</v>
      </c>
      <c r="D1837">
        <v>102</v>
      </c>
      <c r="E1837" t="s">
        <v>61</v>
      </c>
      <c r="F1837">
        <v>3584</v>
      </c>
      <c r="G1837">
        <v>425</v>
      </c>
      <c r="H1837">
        <v>2319</v>
      </c>
      <c r="I1837">
        <v>841</v>
      </c>
    </row>
    <row r="1838" spans="1:9" x14ac:dyDescent="0.2">
      <c r="B1838" t="s">
        <v>160</v>
      </c>
      <c r="C1838">
        <v>208</v>
      </c>
      <c r="D1838">
        <v>184</v>
      </c>
      <c r="E1838">
        <v>24</v>
      </c>
      <c r="F1838">
        <v>2322</v>
      </c>
      <c r="G1838">
        <v>402</v>
      </c>
      <c r="H1838">
        <v>1302</v>
      </c>
      <c r="I1838">
        <v>618</v>
      </c>
    </row>
    <row r="1839" spans="1:9" x14ac:dyDescent="0.2">
      <c r="B1839" t="s">
        <v>161</v>
      </c>
      <c r="C1839">
        <v>451</v>
      </c>
      <c r="D1839">
        <v>355</v>
      </c>
      <c r="E1839">
        <v>96</v>
      </c>
      <c r="F1839">
        <v>4111</v>
      </c>
      <c r="G1839">
        <v>821</v>
      </c>
      <c r="H1839">
        <v>2189</v>
      </c>
      <c r="I1839">
        <v>1102</v>
      </c>
    </row>
    <row r="1840" spans="1:9" x14ac:dyDescent="0.2">
      <c r="B1840" t="s">
        <v>162</v>
      </c>
      <c r="C1840">
        <v>393</v>
      </c>
      <c r="D1840">
        <v>365</v>
      </c>
      <c r="E1840">
        <v>27</v>
      </c>
      <c r="F1840">
        <v>4021</v>
      </c>
      <c r="G1840">
        <v>824</v>
      </c>
      <c r="H1840">
        <v>2420</v>
      </c>
      <c r="I1840">
        <v>776</v>
      </c>
    </row>
    <row r="1841" spans="1:9" x14ac:dyDescent="0.2">
      <c r="B1841" t="s">
        <v>163</v>
      </c>
      <c r="C1841">
        <v>548</v>
      </c>
      <c r="D1841">
        <v>523</v>
      </c>
      <c r="E1841">
        <v>25</v>
      </c>
      <c r="F1841">
        <v>4792</v>
      </c>
      <c r="G1841">
        <v>1052</v>
      </c>
      <c r="H1841">
        <v>2331</v>
      </c>
      <c r="I1841">
        <v>1409</v>
      </c>
    </row>
    <row r="1842" spans="1:9" x14ac:dyDescent="0.2">
      <c r="B1842" t="s">
        <v>164</v>
      </c>
      <c r="C1842">
        <v>1081</v>
      </c>
      <c r="D1842">
        <v>1048</v>
      </c>
      <c r="E1842">
        <v>33</v>
      </c>
      <c r="F1842">
        <v>7074</v>
      </c>
      <c r="G1842">
        <v>1404</v>
      </c>
      <c r="H1842">
        <v>3620</v>
      </c>
      <c r="I1842">
        <v>2049</v>
      </c>
    </row>
    <row r="1843" spans="1:9" x14ac:dyDescent="0.2">
      <c r="B1843" t="s">
        <v>165</v>
      </c>
      <c r="C1843">
        <v>1631</v>
      </c>
      <c r="D1843">
        <v>1547</v>
      </c>
      <c r="E1843">
        <v>84</v>
      </c>
      <c r="F1843">
        <v>10373</v>
      </c>
      <c r="G1843">
        <v>2177</v>
      </c>
      <c r="H1843">
        <v>6089</v>
      </c>
      <c r="I1843">
        <v>2107</v>
      </c>
    </row>
    <row r="1844" spans="1:9" x14ac:dyDescent="0.2">
      <c r="B1844" t="s">
        <v>170</v>
      </c>
      <c r="C1844">
        <v>3781</v>
      </c>
      <c r="D1844">
        <v>3494</v>
      </c>
      <c r="E1844">
        <v>287</v>
      </c>
      <c r="F1844">
        <v>13726</v>
      </c>
      <c r="G1844">
        <v>3006</v>
      </c>
      <c r="H1844">
        <v>8905</v>
      </c>
      <c r="I1844">
        <v>1815</v>
      </c>
    </row>
    <row r="1845" spans="1:9" x14ac:dyDescent="0.2">
      <c r="B1845" t="s">
        <v>171</v>
      </c>
      <c r="C1845">
        <v>8073</v>
      </c>
      <c r="D1845">
        <v>7355</v>
      </c>
      <c r="E1845">
        <v>718</v>
      </c>
      <c r="F1845">
        <v>11386</v>
      </c>
      <c r="G1845">
        <v>3070</v>
      </c>
      <c r="H1845">
        <v>7531</v>
      </c>
      <c r="I1845">
        <v>785</v>
      </c>
    </row>
    <row r="1846" spans="1:9" x14ac:dyDescent="0.2">
      <c r="B1846" t="s">
        <v>166</v>
      </c>
      <c r="C1846">
        <v>3836</v>
      </c>
      <c r="D1846">
        <v>3538</v>
      </c>
      <c r="E1846">
        <v>298</v>
      </c>
      <c r="F1846">
        <v>11695</v>
      </c>
      <c r="G1846">
        <v>2654</v>
      </c>
      <c r="H1846">
        <v>7337</v>
      </c>
      <c r="I1846">
        <v>1703</v>
      </c>
    </row>
    <row r="1847" spans="1:9" x14ac:dyDescent="0.2">
      <c r="B1847" t="s">
        <v>167</v>
      </c>
      <c r="C1847">
        <v>4566</v>
      </c>
      <c r="D1847">
        <v>4194</v>
      </c>
      <c r="E1847">
        <v>372</v>
      </c>
      <c r="F1847">
        <v>12510</v>
      </c>
      <c r="G1847">
        <v>2854</v>
      </c>
      <c r="H1847">
        <v>8026</v>
      </c>
      <c r="I1847">
        <v>1631</v>
      </c>
    </row>
    <row r="1848" spans="1:9" x14ac:dyDescent="0.2">
      <c r="B1848" t="s">
        <v>172</v>
      </c>
      <c r="C1848">
        <v>5585</v>
      </c>
      <c r="D1848">
        <v>5117</v>
      </c>
      <c r="E1848">
        <v>468</v>
      </c>
      <c r="F1848">
        <v>12743</v>
      </c>
      <c r="G1848">
        <v>3033</v>
      </c>
      <c r="H1848">
        <v>8327</v>
      </c>
      <c r="I1848">
        <v>1382</v>
      </c>
    </row>
    <row r="1849" spans="1:9" x14ac:dyDescent="0.2">
      <c r="A1849" t="s">
        <v>139</v>
      </c>
    </row>
    <row r="1850" spans="1:9" x14ac:dyDescent="0.2">
      <c r="A1850" t="s">
        <v>6</v>
      </c>
      <c r="B1850" t="s">
        <v>6</v>
      </c>
      <c r="C1850">
        <v>1679</v>
      </c>
      <c r="D1850">
        <v>1594</v>
      </c>
      <c r="E1850">
        <v>85</v>
      </c>
      <c r="F1850">
        <v>6099</v>
      </c>
      <c r="G1850">
        <v>1383</v>
      </c>
      <c r="H1850">
        <v>3628</v>
      </c>
      <c r="I1850">
        <v>1087</v>
      </c>
    </row>
    <row r="1851" spans="1:9" x14ac:dyDescent="0.2">
      <c r="B1851" t="s">
        <v>158</v>
      </c>
      <c r="C1851">
        <v>312</v>
      </c>
      <c r="D1851">
        <v>236</v>
      </c>
      <c r="E1851">
        <v>76</v>
      </c>
      <c r="F1851">
        <v>8130</v>
      </c>
      <c r="G1851">
        <v>866</v>
      </c>
      <c r="H1851">
        <v>6596</v>
      </c>
      <c r="I1851">
        <v>669</v>
      </c>
    </row>
    <row r="1852" spans="1:9" x14ac:dyDescent="0.2">
      <c r="B1852" t="s">
        <v>159</v>
      </c>
      <c r="C1852">
        <v>84</v>
      </c>
      <c r="D1852">
        <v>84</v>
      </c>
      <c r="E1852" t="s">
        <v>61</v>
      </c>
      <c r="F1852">
        <v>3701</v>
      </c>
      <c r="G1852">
        <v>533</v>
      </c>
      <c r="H1852">
        <v>1956</v>
      </c>
      <c r="I1852">
        <v>1212</v>
      </c>
    </row>
    <row r="1853" spans="1:9" x14ac:dyDescent="0.2">
      <c r="B1853" t="s">
        <v>160</v>
      </c>
      <c r="C1853">
        <v>148</v>
      </c>
      <c r="D1853">
        <v>140</v>
      </c>
      <c r="E1853">
        <v>9</v>
      </c>
      <c r="F1853">
        <v>1801</v>
      </c>
      <c r="G1853">
        <v>539</v>
      </c>
      <c r="H1853">
        <v>934</v>
      </c>
      <c r="I1853">
        <v>328</v>
      </c>
    </row>
    <row r="1854" spans="1:9" x14ac:dyDescent="0.2">
      <c r="B1854" t="s">
        <v>161</v>
      </c>
      <c r="C1854">
        <v>405</v>
      </c>
      <c r="D1854">
        <v>346</v>
      </c>
      <c r="E1854">
        <v>59</v>
      </c>
      <c r="F1854">
        <v>2658</v>
      </c>
      <c r="G1854">
        <v>618</v>
      </c>
      <c r="H1854">
        <v>1459</v>
      </c>
      <c r="I1854">
        <v>581</v>
      </c>
    </row>
    <row r="1855" spans="1:9" x14ac:dyDescent="0.2">
      <c r="B1855" t="s">
        <v>162</v>
      </c>
      <c r="C1855">
        <v>484</v>
      </c>
      <c r="D1855">
        <v>433</v>
      </c>
      <c r="E1855">
        <v>51</v>
      </c>
      <c r="F1855">
        <v>3142</v>
      </c>
      <c r="G1855">
        <v>856</v>
      </c>
      <c r="H1855">
        <v>1530</v>
      </c>
      <c r="I1855">
        <v>755</v>
      </c>
    </row>
    <row r="1856" spans="1:9" x14ac:dyDescent="0.2">
      <c r="B1856" t="s">
        <v>163</v>
      </c>
      <c r="C1856">
        <v>705</v>
      </c>
      <c r="D1856">
        <v>699</v>
      </c>
      <c r="E1856">
        <v>6</v>
      </c>
      <c r="F1856">
        <v>3781</v>
      </c>
      <c r="G1856">
        <v>1048</v>
      </c>
      <c r="H1856">
        <v>1877</v>
      </c>
      <c r="I1856">
        <v>856</v>
      </c>
    </row>
    <row r="1857" spans="1:9" x14ac:dyDescent="0.2">
      <c r="B1857" t="s">
        <v>164</v>
      </c>
      <c r="C1857">
        <v>1261</v>
      </c>
      <c r="D1857">
        <v>1251</v>
      </c>
      <c r="E1857">
        <v>11</v>
      </c>
      <c r="F1857">
        <v>5326</v>
      </c>
      <c r="G1857">
        <v>1318</v>
      </c>
      <c r="H1857">
        <v>2880</v>
      </c>
      <c r="I1857">
        <v>1129</v>
      </c>
    </row>
    <row r="1858" spans="1:9" x14ac:dyDescent="0.2">
      <c r="B1858" t="s">
        <v>165</v>
      </c>
      <c r="C1858">
        <v>2146</v>
      </c>
      <c r="D1858">
        <v>2058</v>
      </c>
      <c r="E1858">
        <v>89</v>
      </c>
      <c r="F1858">
        <v>8562</v>
      </c>
      <c r="G1858">
        <v>2089</v>
      </c>
      <c r="H1858">
        <v>4894</v>
      </c>
      <c r="I1858">
        <v>1579</v>
      </c>
    </row>
    <row r="1859" spans="1:9" x14ac:dyDescent="0.2">
      <c r="B1859" t="s">
        <v>170</v>
      </c>
      <c r="C1859">
        <v>4183</v>
      </c>
      <c r="D1859">
        <v>3907</v>
      </c>
      <c r="E1859">
        <v>276</v>
      </c>
      <c r="F1859">
        <v>13114</v>
      </c>
      <c r="G1859">
        <v>2746</v>
      </c>
      <c r="H1859">
        <v>8407</v>
      </c>
      <c r="I1859">
        <v>1960</v>
      </c>
    </row>
    <row r="1860" spans="1:9" x14ac:dyDescent="0.2">
      <c r="B1860" t="s">
        <v>171</v>
      </c>
      <c r="C1860">
        <v>8077</v>
      </c>
      <c r="D1860">
        <v>7673</v>
      </c>
      <c r="E1860">
        <v>404</v>
      </c>
      <c r="F1860">
        <v>11954</v>
      </c>
      <c r="G1860">
        <v>2690</v>
      </c>
      <c r="H1860">
        <v>8233</v>
      </c>
      <c r="I1860">
        <v>1032</v>
      </c>
    </row>
    <row r="1861" spans="1:9" x14ac:dyDescent="0.2">
      <c r="B1861" t="s">
        <v>166</v>
      </c>
      <c r="C1861">
        <v>3928</v>
      </c>
      <c r="D1861">
        <v>3719</v>
      </c>
      <c r="E1861">
        <v>209</v>
      </c>
      <c r="F1861">
        <v>10666</v>
      </c>
      <c r="G1861">
        <v>2414</v>
      </c>
      <c r="H1861">
        <v>6655</v>
      </c>
      <c r="I1861">
        <v>1597</v>
      </c>
    </row>
    <row r="1862" spans="1:9" x14ac:dyDescent="0.2">
      <c r="B1862" t="s">
        <v>167</v>
      </c>
      <c r="C1862">
        <v>4587</v>
      </c>
      <c r="D1862">
        <v>4324</v>
      </c>
      <c r="E1862">
        <v>262</v>
      </c>
      <c r="F1862">
        <v>11662</v>
      </c>
      <c r="G1862">
        <v>2590</v>
      </c>
      <c r="H1862">
        <v>7431</v>
      </c>
      <c r="I1862">
        <v>1641</v>
      </c>
    </row>
    <row r="1863" spans="1:9" x14ac:dyDescent="0.2">
      <c r="B1863" t="s">
        <v>172</v>
      </c>
      <c r="C1863">
        <v>5634</v>
      </c>
      <c r="D1863">
        <v>5310</v>
      </c>
      <c r="E1863">
        <v>323</v>
      </c>
      <c r="F1863">
        <v>12682</v>
      </c>
      <c r="G1863">
        <v>2725</v>
      </c>
      <c r="H1863">
        <v>8342</v>
      </c>
      <c r="I1863">
        <v>1614</v>
      </c>
    </row>
    <row r="1864" spans="1:9" x14ac:dyDescent="0.2">
      <c r="A1864" t="s">
        <v>29</v>
      </c>
      <c r="B1864" t="s">
        <v>6</v>
      </c>
      <c r="C1864">
        <v>1546</v>
      </c>
      <c r="D1864">
        <v>1494</v>
      </c>
      <c r="E1864">
        <v>51</v>
      </c>
      <c r="F1864">
        <v>5399</v>
      </c>
      <c r="G1864">
        <v>1365</v>
      </c>
      <c r="H1864">
        <v>3041</v>
      </c>
      <c r="I1864">
        <v>993</v>
      </c>
    </row>
    <row r="1865" spans="1:9" x14ac:dyDescent="0.2">
      <c r="B1865" t="s">
        <v>158</v>
      </c>
      <c r="C1865">
        <v>441</v>
      </c>
      <c r="D1865">
        <v>330</v>
      </c>
      <c r="E1865">
        <v>111</v>
      </c>
      <c r="F1865">
        <v>8650</v>
      </c>
      <c r="G1865">
        <v>915</v>
      </c>
      <c r="H1865">
        <v>6650</v>
      </c>
      <c r="I1865">
        <v>1085</v>
      </c>
    </row>
    <row r="1866" spans="1:9" x14ac:dyDescent="0.2">
      <c r="B1866" t="s">
        <v>159</v>
      </c>
      <c r="C1866">
        <v>103</v>
      </c>
      <c r="D1866">
        <v>103</v>
      </c>
      <c r="E1866" t="s">
        <v>61</v>
      </c>
      <c r="F1866">
        <v>3764</v>
      </c>
      <c r="G1866">
        <v>600</v>
      </c>
      <c r="H1866">
        <v>1960</v>
      </c>
      <c r="I1866">
        <v>1204</v>
      </c>
    </row>
    <row r="1867" spans="1:9" x14ac:dyDescent="0.2">
      <c r="B1867" t="s">
        <v>160</v>
      </c>
      <c r="C1867">
        <v>120</v>
      </c>
      <c r="D1867">
        <v>120</v>
      </c>
      <c r="E1867" t="s">
        <v>61</v>
      </c>
      <c r="F1867">
        <v>1395</v>
      </c>
      <c r="G1867">
        <v>501</v>
      </c>
      <c r="H1867">
        <v>695</v>
      </c>
      <c r="I1867">
        <v>198</v>
      </c>
    </row>
    <row r="1868" spans="1:9" x14ac:dyDescent="0.2">
      <c r="B1868" t="s">
        <v>161</v>
      </c>
      <c r="C1868">
        <v>359</v>
      </c>
      <c r="D1868">
        <v>359</v>
      </c>
      <c r="E1868" t="s">
        <v>61</v>
      </c>
      <c r="F1868">
        <v>1862</v>
      </c>
      <c r="G1868">
        <v>543</v>
      </c>
      <c r="H1868">
        <v>827</v>
      </c>
      <c r="I1868">
        <v>493</v>
      </c>
    </row>
    <row r="1869" spans="1:9" x14ac:dyDescent="0.2">
      <c r="B1869" t="s">
        <v>162</v>
      </c>
      <c r="C1869">
        <v>464</v>
      </c>
      <c r="D1869">
        <v>464</v>
      </c>
      <c r="E1869" t="s">
        <v>61</v>
      </c>
      <c r="F1869">
        <v>2552</v>
      </c>
      <c r="G1869">
        <v>788</v>
      </c>
      <c r="H1869">
        <v>1044</v>
      </c>
      <c r="I1869">
        <v>720</v>
      </c>
    </row>
    <row r="1870" spans="1:9" x14ac:dyDescent="0.2">
      <c r="B1870" t="s">
        <v>163</v>
      </c>
      <c r="C1870">
        <v>799</v>
      </c>
      <c r="D1870">
        <v>799</v>
      </c>
      <c r="E1870" t="s">
        <v>61</v>
      </c>
      <c r="F1870">
        <v>3220</v>
      </c>
      <c r="G1870">
        <v>1036</v>
      </c>
      <c r="H1870">
        <v>1452</v>
      </c>
      <c r="I1870">
        <v>732</v>
      </c>
    </row>
    <row r="1871" spans="1:9" x14ac:dyDescent="0.2">
      <c r="B1871" t="s">
        <v>164</v>
      </c>
      <c r="C1871">
        <v>1500</v>
      </c>
      <c r="D1871">
        <v>1500</v>
      </c>
      <c r="E1871" t="s">
        <v>61</v>
      </c>
      <c r="F1871">
        <v>4593</v>
      </c>
      <c r="G1871">
        <v>1339</v>
      </c>
      <c r="H1871">
        <v>2388</v>
      </c>
      <c r="I1871">
        <v>866</v>
      </c>
    </row>
    <row r="1872" spans="1:9" x14ac:dyDescent="0.2">
      <c r="B1872" t="s">
        <v>165</v>
      </c>
      <c r="C1872">
        <v>2432</v>
      </c>
      <c r="D1872">
        <v>2376</v>
      </c>
      <c r="E1872">
        <v>56</v>
      </c>
      <c r="F1872">
        <v>8171</v>
      </c>
      <c r="G1872">
        <v>2228</v>
      </c>
      <c r="H1872">
        <v>4557</v>
      </c>
      <c r="I1872">
        <v>1386</v>
      </c>
    </row>
    <row r="1873" spans="1:9" x14ac:dyDescent="0.2">
      <c r="B1873" t="s">
        <v>170</v>
      </c>
      <c r="C1873">
        <v>4319</v>
      </c>
      <c r="D1873">
        <v>4107</v>
      </c>
      <c r="E1873">
        <v>212</v>
      </c>
      <c r="F1873">
        <v>13466</v>
      </c>
      <c r="G1873">
        <v>3122</v>
      </c>
      <c r="H1873">
        <v>8184</v>
      </c>
      <c r="I1873">
        <v>2160</v>
      </c>
    </row>
    <row r="1874" spans="1:9" x14ac:dyDescent="0.2">
      <c r="B1874" t="s">
        <v>171</v>
      </c>
      <c r="C1874">
        <v>7892</v>
      </c>
      <c r="D1874">
        <v>7428</v>
      </c>
      <c r="E1874">
        <v>464</v>
      </c>
      <c r="F1874">
        <v>11313</v>
      </c>
      <c r="G1874">
        <v>2790</v>
      </c>
      <c r="H1874">
        <v>7506</v>
      </c>
      <c r="I1874">
        <v>1017</v>
      </c>
    </row>
    <row r="1875" spans="1:9" x14ac:dyDescent="0.2">
      <c r="B1875" t="s">
        <v>166</v>
      </c>
      <c r="C1875">
        <v>3749</v>
      </c>
      <c r="D1875">
        <v>3590</v>
      </c>
      <c r="E1875">
        <v>159</v>
      </c>
      <c r="F1875">
        <v>10240</v>
      </c>
      <c r="G1875">
        <v>2582</v>
      </c>
      <c r="H1875">
        <v>6080</v>
      </c>
      <c r="I1875">
        <v>1578</v>
      </c>
    </row>
    <row r="1876" spans="1:9" x14ac:dyDescent="0.2">
      <c r="B1876" t="s">
        <v>167</v>
      </c>
      <c r="C1876">
        <v>4360</v>
      </c>
      <c r="D1876">
        <v>4146</v>
      </c>
      <c r="E1876">
        <v>215</v>
      </c>
      <c r="F1876">
        <v>11410</v>
      </c>
      <c r="G1876">
        <v>2854</v>
      </c>
      <c r="H1876">
        <v>6859</v>
      </c>
      <c r="I1876">
        <v>1698</v>
      </c>
    </row>
    <row r="1877" spans="1:9" x14ac:dyDescent="0.2">
      <c r="B1877" t="s">
        <v>172</v>
      </c>
      <c r="C1877">
        <v>5391</v>
      </c>
      <c r="D1877">
        <v>5103</v>
      </c>
      <c r="E1877">
        <v>288</v>
      </c>
      <c r="F1877">
        <v>12820</v>
      </c>
      <c r="G1877">
        <v>3022</v>
      </c>
      <c r="H1877">
        <v>7981</v>
      </c>
      <c r="I1877">
        <v>1817</v>
      </c>
    </row>
    <row r="1878" spans="1:9" x14ac:dyDescent="0.2">
      <c r="A1878" t="s">
        <v>30</v>
      </c>
      <c r="B1878" t="s">
        <v>6</v>
      </c>
      <c r="C1878">
        <v>1797</v>
      </c>
      <c r="D1878">
        <v>1682</v>
      </c>
      <c r="E1878">
        <v>115</v>
      </c>
      <c r="F1878">
        <v>6720</v>
      </c>
      <c r="G1878">
        <v>1400</v>
      </c>
      <c r="H1878">
        <v>4149</v>
      </c>
      <c r="I1878">
        <v>1171</v>
      </c>
    </row>
    <row r="1879" spans="1:9" x14ac:dyDescent="0.2">
      <c r="B1879" t="s">
        <v>158</v>
      </c>
      <c r="C1879">
        <v>176</v>
      </c>
      <c r="D1879">
        <v>137</v>
      </c>
      <c r="E1879">
        <v>39</v>
      </c>
      <c r="F1879">
        <v>7582</v>
      </c>
      <c r="G1879">
        <v>813</v>
      </c>
      <c r="H1879">
        <v>6539</v>
      </c>
      <c r="I1879">
        <v>229</v>
      </c>
    </row>
    <row r="1880" spans="1:9" x14ac:dyDescent="0.2">
      <c r="B1880" t="s">
        <v>159</v>
      </c>
      <c r="C1880">
        <v>65</v>
      </c>
      <c r="D1880">
        <v>65</v>
      </c>
      <c r="E1880" t="s">
        <v>61</v>
      </c>
      <c r="F1880">
        <v>3635</v>
      </c>
      <c r="G1880">
        <v>462</v>
      </c>
      <c r="H1880">
        <v>1952</v>
      </c>
      <c r="I1880">
        <v>1221</v>
      </c>
    </row>
    <row r="1881" spans="1:9" x14ac:dyDescent="0.2">
      <c r="B1881" t="s">
        <v>160</v>
      </c>
      <c r="C1881">
        <v>177</v>
      </c>
      <c r="D1881">
        <v>160</v>
      </c>
      <c r="E1881">
        <v>18</v>
      </c>
      <c r="F1881">
        <v>2224</v>
      </c>
      <c r="G1881">
        <v>578</v>
      </c>
      <c r="H1881">
        <v>1183</v>
      </c>
      <c r="I1881">
        <v>463</v>
      </c>
    </row>
    <row r="1882" spans="1:9" x14ac:dyDescent="0.2">
      <c r="B1882" t="s">
        <v>161</v>
      </c>
      <c r="C1882">
        <v>451</v>
      </c>
      <c r="D1882">
        <v>333</v>
      </c>
      <c r="E1882">
        <v>118</v>
      </c>
      <c r="F1882">
        <v>3453</v>
      </c>
      <c r="G1882">
        <v>693</v>
      </c>
      <c r="H1882">
        <v>2091</v>
      </c>
      <c r="I1882">
        <v>669</v>
      </c>
    </row>
    <row r="1883" spans="1:9" x14ac:dyDescent="0.2">
      <c r="B1883" t="s">
        <v>162</v>
      </c>
      <c r="C1883">
        <v>503</v>
      </c>
      <c r="D1883">
        <v>403</v>
      </c>
      <c r="E1883">
        <v>100</v>
      </c>
      <c r="F1883">
        <v>3711</v>
      </c>
      <c r="G1883">
        <v>922</v>
      </c>
      <c r="H1883">
        <v>1999</v>
      </c>
      <c r="I1883">
        <v>789</v>
      </c>
    </row>
    <row r="1884" spans="1:9" x14ac:dyDescent="0.2">
      <c r="B1884" t="s">
        <v>163</v>
      </c>
      <c r="C1884">
        <v>616</v>
      </c>
      <c r="D1884">
        <v>606</v>
      </c>
      <c r="E1884">
        <v>11</v>
      </c>
      <c r="F1884">
        <v>4305</v>
      </c>
      <c r="G1884">
        <v>1060</v>
      </c>
      <c r="H1884">
        <v>2274</v>
      </c>
      <c r="I1884">
        <v>971</v>
      </c>
    </row>
    <row r="1885" spans="1:9" x14ac:dyDescent="0.2">
      <c r="B1885" t="s">
        <v>164</v>
      </c>
      <c r="C1885">
        <v>1040</v>
      </c>
      <c r="D1885">
        <v>1020</v>
      </c>
      <c r="E1885">
        <v>20</v>
      </c>
      <c r="F1885">
        <v>6005</v>
      </c>
      <c r="G1885">
        <v>1298</v>
      </c>
      <c r="H1885">
        <v>3336</v>
      </c>
      <c r="I1885">
        <v>1371</v>
      </c>
    </row>
    <row r="1886" spans="1:9" x14ac:dyDescent="0.2">
      <c r="B1886" t="s">
        <v>165</v>
      </c>
      <c r="C1886">
        <v>1887</v>
      </c>
      <c r="D1886">
        <v>1768</v>
      </c>
      <c r="E1886">
        <v>118</v>
      </c>
      <c r="F1886">
        <v>8917</v>
      </c>
      <c r="G1886">
        <v>1961</v>
      </c>
      <c r="H1886">
        <v>5201</v>
      </c>
      <c r="I1886">
        <v>1755</v>
      </c>
    </row>
    <row r="1887" spans="1:9" x14ac:dyDescent="0.2">
      <c r="B1887" t="s">
        <v>170</v>
      </c>
      <c r="C1887">
        <v>4089</v>
      </c>
      <c r="D1887">
        <v>3769</v>
      </c>
      <c r="E1887">
        <v>320</v>
      </c>
      <c r="F1887">
        <v>12871</v>
      </c>
      <c r="G1887">
        <v>2487</v>
      </c>
      <c r="H1887">
        <v>8561</v>
      </c>
      <c r="I1887">
        <v>1822</v>
      </c>
    </row>
    <row r="1888" spans="1:9" x14ac:dyDescent="0.2">
      <c r="B1888" t="s">
        <v>171</v>
      </c>
      <c r="C1888">
        <v>8154</v>
      </c>
      <c r="D1888">
        <v>7776</v>
      </c>
      <c r="E1888">
        <v>379</v>
      </c>
      <c r="F1888">
        <v>12222</v>
      </c>
      <c r="G1888">
        <v>2648</v>
      </c>
      <c r="H1888">
        <v>8536</v>
      </c>
      <c r="I1888">
        <v>1038</v>
      </c>
    </row>
    <row r="1889" spans="1:9" x14ac:dyDescent="0.2">
      <c r="B1889" t="s">
        <v>166</v>
      </c>
      <c r="C1889">
        <v>4057</v>
      </c>
      <c r="D1889">
        <v>3813</v>
      </c>
      <c r="E1889">
        <v>244</v>
      </c>
      <c r="F1889">
        <v>10975</v>
      </c>
      <c r="G1889">
        <v>2292</v>
      </c>
      <c r="H1889">
        <v>7071</v>
      </c>
      <c r="I1889">
        <v>1611</v>
      </c>
    </row>
    <row r="1890" spans="1:9" x14ac:dyDescent="0.2">
      <c r="B1890" t="s">
        <v>167</v>
      </c>
      <c r="C1890">
        <v>4737</v>
      </c>
      <c r="D1890">
        <v>4443</v>
      </c>
      <c r="E1890">
        <v>294</v>
      </c>
      <c r="F1890">
        <v>11829</v>
      </c>
      <c r="G1890">
        <v>2414</v>
      </c>
      <c r="H1890">
        <v>7812</v>
      </c>
      <c r="I1890">
        <v>1603</v>
      </c>
    </row>
    <row r="1891" spans="1:9" x14ac:dyDescent="0.2">
      <c r="B1891" t="s">
        <v>172</v>
      </c>
      <c r="C1891">
        <v>5773</v>
      </c>
      <c r="D1891">
        <v>5429</v>
      </c>
      <c r="E1891">
        <v>344</v>
      </c>
      <c r="F1891">
        <v>12602</v>
      </c>
      <c r="G1891">
        <v>2554</v>
      </c>
      <c r="H1891">
        <v>8551</v>
      </c>
      <c r="I1891">
        <v>1497</v>
      </c>
    </row>
    <row r="1892" spans="1:9" x14ac:dyDescent="0.2">
      <c r="A1892" t="s">
        <v>140</v>
      </c>
    </row>
    <row r="1893" spans="1:9" x14ac:dyDescent="0.2">
      <c r="A1893" t="s">
        <v>6</v>
      </c>
      <c r="B1893" t="s">
        <v>6</v>
      </c>
      <c r="C1893">
        <v>1620</v>
      </c>
      <c r="D1893">
        <v>1533</v>
      </c>
      <c r="E1893">
        <v>88</v>
      </c>
      <c r="F1893">
        <v>6210</v>
      </c>
      <c r="G1893">
        <v>1274</v>
      </c>
      <c r="H1893">
        <v>3590</v>
      </c>
      <c r="I1893">
        <v>1346</v>
      </c>
    </row>
    <row r="1894" spans="1:9" x14ac:dyDescent="0.2">
      <c r="B1894" t="s">
        <v>158</v>
      </c>
      <c r="C1894">
        <v>270</v>
      </c>
      <c r="D1894">
        <v>259</v>
      </c>
      <c r="E1894">
        <v>11</v>
      </c>
      <c r="F1894">
        <v>6122</v>
      </c>
      <c r="G1894">
        <v>837</v>
      </c>
      <c r="H1894">
        <v>4591</v>
      </c>
      <c r="I1894">
        <v>693</v>
      </c>
    </row>
    <row r="1895" spans="1:9" x14ac:dyDescent="0.2">
      <c r="B1895" t="s">
        <v>159</v>
      </c>
      <c r="C1895">
        <v>136</v>
      </c>
      <c r="D1895">
        <v>136</v>
      </c>
      <c r="E1895" t="s">
        <v>61</v>
      </c>
      <c r="F1895">
        <v>4018</v>
      </c>
      <c r="G1895">
        <v>377</v>
      </c>
      <c r="H1895">
        <v>2461</v>
      </c>
      <c r="I1895">
        <v>1180</v>
      </c>
    </row>
    <row r="1896" spans="1:9" x14ac:dyDescent="0.2">
      <c r="B1896" t="s">
        <v>160</v>
      </c>
      <c r="C1896">
        <v>189</v>
      </c>
      <c r="D1896">
        <v>189</v>
      </c>
      <c r="E1896" t="s">
        <v>61</v>
      </c>
      <c r="F1896">
        <v>2264</v>
      </c>
      <c r="G1896">
        <v>447</v>
      </c>
      <c r="H1896">
        <v>1265</v>
      </c>
      <c r="I1896">
        <v>552</v>
      </c>
    </row>
    <row r="1897" spans="1:9" x14ac:dyDescent="0.2">
      <c r="B1897" t="s">
        <v>161</v>
      </c>
      <c r="C1897">
        <v>421</v>
      </c>
      <c r="D1897">
        <v>377</v>
      </c>
      <c r="E1897">
        <v>44</v>
      </c>
      <c r="F1897">
        <v>3373</v>
      </c>
      <c r="G1897">
        <v>848</v>
      </c>
      <c r="H1897">
        <v>1606</v>
      </c>
      <c r="I1897">
        <v>919</v>
      </c>
    </row>
    <row r="1898" spans="1:9" x14ac:dyDescent="0.2">
      <c r="B1898" t="s">
        <v>162</v>
      </c>
      <c r="C1898">
        <v>442</v>
      </c>
      <c r="D1898">
        <v>424</v>
      </c>
      <c r="E1898">
        <v>19</v>
      </c>
      <c r="F1898">
        <v>3763</v>
      </c>
      <c r="G1898">
        <v>735</v>
      </c>
      <c r="H1898">
        <v>1760</v>
      </c>
      <c r="I1898">
        <v>1268</v>
      </c>
    </row>
    <row r="1899" spans="1:9" x14ac:dyDescent="0.2">
      <c r="B1899" t="s">
        <v>163</v>
      </c>
      <c r="C1899">
        <v>696</v>
      </c>
      <c r="D1899">
        <v>685</v>
      </c>
      <c r="E1899">
        <v>11</v>
      </c>
      <c r="F1899">
        <v>4786</v>
      </c>
      <c r="G1899">
        <v>893</v>
      </c>
      <c r="H1899">
        <v>2446</v>
      </c>
      <c r="I1899">
        <v>1447</v>
      </c>
    </row>
    <row r="1900" spans="1:9" x14ac:dyDescent="0.2">
      <c r="B1900" t="s">
        <v>164</v>
      </c>
      <c r="C1900">
        <v>1157</v>
      </c>
      <c r="D1900">
        <v>1132</v>
      </c>
      <c r="E1900">
        <v>25</v>
      </c>
      <c r="F1900">
        <v>6225</v>
      </c>
      <c r="G1900">
        <v>1358</v>
      </c>
      <c r="H1900">
        <v>3227</v>
      </c>
      <c r="I1900">
        <v>1639</v>
      </c>
    </row>
    <row r="1901" spans="1:9" x14ac:dyDescent="0.2">
      <c r="B1901" t="s">
        <v>165</v>
      </c>
      <c r="C1901">
        <v>2039</v>
      </c>
      <c r="D1901">
        <v>1992</v>
      </c>
      <c r="E1901">
        <v>47</v>
      </c>
      <c r="F1901">
        <v>9299</v>
      </c>
      <c r="G1901">
        <v>1973</v>
      </c>
      <c r="H1901">
        <v>5355</v>
      </c>
      <c r="I1901">
        <v>1972</v>
      </c>
    </row>
    <row r="1902" spans="1:9" x14ac:dyDescent="0.2">
      <c r="B1902" t="s">
        <v>170</v>
      </c>
      <c r="C1902">
        <v>4149</v>
      </c>
      <c r="D1902">
        <v>3873</v>
      </c>
      <c r="E1902">
        <v>275</v>
      </c>
      <c r="F1902">
        <v>11941</v>
      </c>
      <c r="G1902">
        <v>2584</v>
      </c>
      <c r="H1902">
        <v>7545</v>
      </c>
      <c r="I1902">
        <v>1813</v>
      </c>
    </row>
    <row r="1903" spans="1:9" x14ac:dyDescent="0.2">
      <c r="B1903" t="s">
        <v>171</v>
      </c>
      <c r="C1903">
        <v>8356</v>
      </c>
      <c r="D1903">
        <v>7699</v>
      </c>
      <c r="E1903">
        <v>658</v>
      </c>
      <c r="F1903">
        <v>10000</v>
      </c>
      <c r="G1903">
        <v>2475</v>
      </c>
      <c r="H1903">
        <v>6683</v>
      </c>
      <c r="I1903">
        <v>842</v>
      </c>
    </row>
    <row r="1904" spans="1:9" x14ac:dyDescent="0.2">
      <c r="B1904" t="s">
        <v>166</v>
      </c>
      <c r="C1904">
        <v>3985</v>
      </c>
      <c r="D1904">
        <v>3742</v>
      </c>
      <c r="E1904">
        <v>243</v>
      </c>
      <c r="F1904">
        <v>10288</v>
      </c>
      <c r="G1904">
        <v>2270</v>
      </c>
      <c r="H1904">
        <v>6324</v>
      </c>
      <c r="I1904">
        <v>1694</v>
      </c>
    </row>
    <row r="1905" spans="1:9" x14ac:dyDescent="0.2">
      <c r="B1905" t="s">
        <v>167</v>
      </c>
      <c r="C1905">
        <v>4691</v>
      </c>
      <c r="D1905">
        <v>4386</v>
      </c>
      <c r="E1905">
        <v>305</v>
      </c>
      <c r="F1905">
        <v>10977</v>
      </c>
      <c r="G1905">
        <v>2422</v>
      </c>
      <c r="H1905">
        <v>6872</v>
      </c>
      <c r="I1905">
        <v>1683</v>
      </c>
    </row>
    <row r="1906" spans="1:9" x14ac:dyDescent="0.2">
      <c r="B1906" t="s">
        <v>172</v>
      </c>
      <c r="C1906">
        <v>5768</v>
      </c>
      <c r="D1906">
        <v>5346</v>
      </c>
      <c r="E1906">
        <v>422</v>
      </c>
      <c r="F1906">
        <v>11194</v>
      </c>
      <c r="G1906">
        <v>2542</v>
      </c>
      <c r="H1906">
        <v>7213</v>
      </c>
      <c r="I1906">
        <v>1439</v>
      </c>
    </row>
    <row r="1907" spans="1:9" x14ac:dyDescent="0.2">
      <c r="A1907" t="s">
        <v>29</v>
      </c>
      <c r="B1907" t="s">
        <v>6</v>
      </c>
      <c r="C1907">
        <v>1492</v>
      </c>
      <c r="D1907">
        <v>1445</v>
      </c>
      <c r="E1907">
        <v>47</v>
      </c>
      <c r="F1907">
        <v>5621</v>
      </c>
      <c r="G1907">
        <v>1191</v>
      </c>
      <c r="H1907">
        <v>3155</v>
      </c>
      <c r="I1907">
        <v>1275</v>
      </c>
    </row>
    <row r="1908" spans="1:9" x14ac:dyDescent="0.2">
      <c r="B1908" t="s">
        <v>158</v>
      </c>
      <c r="C1908">
        <v>296</v>
      </c>
      <c r="D1908">
        <v>274</v>
      </c>
      <c r="E1908">
        <v>22</v>
      </c>
      <c r="F1908">
        <v>6367</v>
      </c>
      <c r="G1908">
        <v>770</v>
      </c>
      <c r="H1908">
        <v>4970</v>
      </c>
      <c r="I1908">
        <v>627</v>
      </c>
    </row>
    <row r="1909" spans="1:9" x14ac:dyDescent="0.2">
      <c r="B1909" t="s">
        <v>159</v>
      </c>
      <c r="C1909">
        <v>155</v>
      </c>
      <c r="D1909">
        <v>155</v>
      </c>
      <c r="E1909" t="s">
        <v>61</v>
      </c>
      <c r="F1909">
        <v>3963</v>
      </c>
      <c r="G1909">
        <v>446</v>
      </c>
      <c r="H1909">
        <v>2478</v>
      </c>
      <c r="I1909">
        <v>1038</v>
      </c>
    </row>
    <row r="1910" spans="1:9" x14ac:dyDescent="0.2">
      <c r="B1910" t="s">
        <v>160</v>
      </c>
      <c r="C1910">
        <v>187</v>
      </c>
      <c r="D1910">
        <v>187</v>
      </c>
      <c r="E1910" t="s">
        <v>61</v>
      </c>
      <c r="F1910">
        <v>1814</v>
      </c>
      <c r="G1910">
        <v>342</v>
      </c>
      <c r="H1910">
        <v>1001</v>
      </c>
      <c r="I1910">
        <v>471</v>
      </c>
    </row>
    <row r="1911" spans="1:9" x14ac:dyDescent="0.2">
      <c r="B1911" t="s">
        <v>161</v>
      </c>
      <c r="C1911">
        <v>259</v>
      </c>
      <c r="D1911">
        <v>259</v>
      </c>
      <c r="E1911" t="s">
        <v>61</v>
      </c>
      <c r="F1911">
        <v>1996</v>
      </c>
      <c r="G1911">
        <v>394</v>
      </c>
      <c r="H1911">
        <v>870</v>
      </c>
      <c r="I1911">
        <v>733</v>
      </c>
    </row>
    <row r="1912" spans="1:9" x14ac:dyDescent="0.2">
      <c r="B1912" t="s">
        <v>162</v>
      </c>
      <c r="C1912">
        <v>427</v>
      </c>
      <c r="D1912">
        <v>427</v>
      </c>
      <c r="E1912" t="s">
        <v>61</v>
      </c>
      <c r="F1912">
        <v>2965</v>
      </c>
      <c r="G1912">
        <v>502</v>
      </c>
      <c r="H1912">
        <v>1238</v>
      </c>
      <c r="I1912">
        <v>1225</v>
      </c>
    </row>
    <row r="1913" spans="1:9" x14ac:dyDescent="0.2">
      <c r="B1913" t="s">
        <v>163</v>
      </c>
      <c r="C1913">
        <v>840</v>
      </c>
      <c r="D1913">
        <v>818</v>
      </c>
      <c r="E1913">
        <v>22</v>
      </c>
      <c r="F1913">
        <v>4174</v>
      </c>
      <c r="G1913">
        <v>906</v>
      </c>
      <c r="H1913">
        <v>1827</v>
      </c>
      <c r="I1913">
        <v>1441</v>
      </c>
    </row>
    <row r="1914" spans="1:9" x14ac:dyDescent="0.2">
      <c r="B1914" t="s">
        <v>164</v>
      </c>
      <c r="C1914">
        <v>1388</v>
      </c>
      <c r="D1914">
        <v>1366</v>
      </c>
      <c r="E1914">
        <v>21</v>
      </c>
      <c r="F1914">
        <v>5910</v>
      </c>
      <c r="G1914">
        <v>1402</v>
      </c>
      <c r="H1914">
        <v>2905</v>
      </c>
      <c r="I1914">
        <v>1604</v>
      </c>
    </row>
    <row r="1915" spans="1:9" x14ac:dyDescent="0.2">
      <c r="B1915" t="s">
        <v>165</v>
      </c>
      <c r="C1915">
        <v>2389</v>
      </c>
      <c r="D1915">
        <v>2352</v>
      </c>
      <c r="E1915">
        <v>37</v>
      </c>
      <c r="F1915">
        <v>9187</v>
      </c>
      <c r="G1915">
        <v>2091</v>
      </c>
      <c r="H1915">
        <v>5091</v>
      </c>
      <c r="I1915">
        <v>2005</v>
      </c>
    </row>
    <row r="1916" spans="1:9" x14ac:dyDescent="0.2">
      <c r="B1916" t="s">
        <v>170</v>
      </c>
      <c r="C1916">
        <v>4241</v>
      </c>
      <c r="D1916">
        <v>4060</v>
      </c>
      <c r="E1916">
        <v>181</v>
      </c>
      <c r="F1916">
        <v>11708</v>
      </c>
      <c r="G1916">
        <v>2779</v>
      </c>
      <c r="H1916">
        <v>7306</v>
      </c>
      <c r="I1916">
        <v>1623</v>
      </c>
    </row>
    <row r="1917" spans="1:9" x14ac:dyDescent="0.2">
      <c r="B1917" t="s">
        <v>171</v>
      </c>
      <c r="C1917">
        <v>8306</v>
      </c>
      <c r="D1917">
        <v>7843</v>
      </c>
      <c r="E1917">
        <v>463</v>
      </c>
      <c r="F1917">
        <v>11477</v>
      </c>
      <c r="G1917">
        <v>2821</v>
      </c>
      <c r="H1917">
        <v>7884</v>
      </c>
      <c r="I1917">
        <v>772</v>
      </c>
    </row>
    <row r="1918" spans="1:9" x14ac:dyDescent="0.2">
      <c r="B1918" t="s">
        <v>166</v>
      </c>
      <c r="C1918">
        <v>3827</v>
      </c>
      <c r="D1918">
        <v>3683</v>
      </c>
      <c r="E1918">
        <v>144</v>
      </c>
      <c r="F1918">
        <v>10311</v>
      </c>
      <c r="G1918">
        <v>2413</v>
      </c>
      <c r="H1918">
        <v>6192</v>
      </c>
      <c r="I1918">
        <v>1706</v>
      </c>
    </row>
    <row r="1919" spans="1:9" x14ac:dyDescent="0.2">
      <c r="B1919" t="s">
        <v>167</v>
      </c>
      <c r="C1919">
        <v>4468</v>
      </c>
      <c r="D1919">
        <v>4283</v>
      </c>
      <c r="E1919">
        <v>185</v>
      </c>
      <c r="F1919">
        <v>11239</v>
      </c>
      <c r="G1919">
        <v>2610</v>
      </c>
      <c r="H1919">
        <v>6891</v>
      </c>
      <c r="I1919">
        <v>1737</v>
      </c>
    </row>
    <row r="1920" spans="1:9" x14ac:dyDescent="0.2">
      <c r="B1920" t="s">
        <v>172</v>
      </c>
      <c r="C1920">
        <v>5521</v>
      </c>
      <c r="D1920">
        <v>5251</v>
      </c>
      <c r="E1920">
        <v>270</v>
      </c>
      <c r="F1920">
        <v>11635</v>
      </c>
      <c r="G1920">
        <v>2792</v>
      </c>
      <c r="H1920">
        <v>7488</v>
      </c>
      <c r="I1920">
        <v>1355</v>
      </c>
    </row>
    <row r="1921" spans="1:9" x14ac:dyDescent="0.2">
      <c r="A1921" t="s">
        <v>30</v>
      </c>
      <c r="B1921" t="s">
        <v>6</v>
      </c>
      <c r="C1921">
        <v>1735</v>
      </c>
      <c r="D1921">
        <v>1611</v>
      </c>
      <c r="E1921">
        <v>124</v>
      </c>
      <c r="F1921">
        <v>6739</v>
      </c>
      <c r="G1921">
        <v>1349</v>
      </c>
      <c r="H1921">
        <v>3980</v>
      </c>
      <c r="I1921">
        <v>1410</v>
      </c>
    </row>
    <row r="1922" spans="1:9" x14ac:dyDescent="0.2">
      <c r="B1922" t="s">
        <v>158</v>
      </c>
      <c r="C1922">
        <v>243</v>
      </c>
      <c r="D1922">
        <v>243</v>
      </c>
      <c r="E1922" t="s">
        <v>61</v>
      </c>
      <c r="F1922">
        <v>5866</v>
      </c>
      <c r="G1922">
        <v>908</v>
      </c>
      <c r="H1922">
        <v>4196</v>
      </c>
      <c r="I1922">
        <v>762</v>
      </c>
    </row>
    <row r="1923" spans="1:9" x14ac:dyDescent="0.2">
      <c r="B1923" t="s">
        <v>159</v>
      </c>
      <c r="C1923">
        <v>117</v>
      </c>
      <c r="D1923">
        <v>117</v>
      </c>
      <c r="E1923" t="s">
        <v>61</v>
      </c>
      <c r="F1923">
        <v>4076</v>
      </c>
      <c r="G1923">
        <v>305</v>
      </c>
      <c r="H1923">
        <v>2443</v>
      </c>
      <c r="I1923">
        <v>1328</v>
      </c>
    </row>
    <row r="1924" spans="1:9" x14ac:dyDescent="0.2">
      <c r="B1924" t="s">
        <v>160</v>
      </c>
      <c r="C1924">
        <v>191</v>
      </c>
      <c r="D1924">
        <v>191</v>
      </c>
      <c r="E1924" t="s">
        <v>61</v>
      </c>
      <c r="F1924">
        <v>2731</v>
      </c>
      <c r="G1924">
        <v>557</v>
      </c>
      <c r="H1924">
        <v>1539</v>
      </c>
      <c r="I1924">
        <v>635</v>
      </c>
    </row>
    <row r="1925" spans="1:9" x14ac:dyDescent="0.2">
      <c r="B1925" t="s">
        <v>161</v>
      </c>
      <c r="C1925">
        <v>579</v>
      </c>
      <c r="D1925">
        <v>493</v>
      </c>
      <c r="E1925">
        <v>87</v>
      </c>
      <c r="F1925">
        <v>4722</v>
      </c>
      <c r="G1925">
        <v>1293</v>
      </c>
      <c r="H1925">
        <v>2327</v>
      </c>
      <c r="I1925">
        <v>1102</v>
      </c>
    </row>
    <row r="1926" spans="1:9" x14ac:dyDescent="0.2">
      <c r="B1926" t="s">
        <v>162</v>
      </c>
      <c r="C1926">
        <v>457</v>
      </c>
      <c r="D1926">
        <v>420</v>
      </c>
      <c r="E1926">
        <v>37</v>
      </c>
      <c r="F1926">
        <v>4546</v>
      </c>
      <c r="G1926">
        <v>964</v>
      </c>
      <c r="H1926">
        <v>2272</v>
      </c>
      <c r="I1926">
        <v>1310</v>
      </c>
    </row>
    <row r="1927" spans="1:9" x14ac:dyDescent="0.2">
      <c r="B1927" t="s">
        <v>163</v>
      </c>
      <c r="C1927">
        <v>559</v>
      </c>
      <c r="D1927">
        <v>559</v>
      </c>
      <c r="E1927" t="s">
        <v>61</v>
      </c>
      <c r="F1927">
        <v>5364</v>
      </c>
      <c r="G1927">
        <v>882</v>
      </c>
      <c r="H1927">
        <v>3030</v>
      </c>
      <c r="I1927">
        <v>1453</v>
      </c>
    </row>
    <row r="1928" spans="1:9" x14ac:dyDescent="0.2">
      <c r="B1928" t="s">
        <v>164</v>
      </c>
      <c r="C1928">
        <v>944</v>
      </c>
      <c r="D1928">
        <v>916</v>
      </c>
      <c r="E1928">
        <v>28</v>
      </c>
      <c r="F1928">
        <v>6517</v>
      </c>
      <c r="G1928">
        <v>1319</v>
      </c>
      <c r="H1928">
        <v>3526</v>
      </c>
      <c r="I1928">
        <v>1672</v>
      </c>
    </row>
    <row r="1929" spans="1:9" x14ac:dyDescent="0.2">
      <c r="B1929" t="s">
        <v>165</v>
      </c>
      <c r="C1929">
        <v>1717</v>
      </c>
      <c r="D1929">
        <v>1660</v>
      </c>
      <c r="E1929">
        <v>57</v>
      </c>
      <c r="F1929">
        <v>9402</v>
      </c>
      <c r="G1929">
        <v>1863</v>
      </c>
      <c r="H1929">
        <v>5598</v>
      </c>
      <c r="I1929">
        <v>1941</v>
      </c>
    </row>
    <row r="1930" spans="1:9" x14ac:dyDescent="0.2">
      <c r="B1930" t="s">
        <v>170</v>
      </c>
      <c r="C1930">
        <v>4083</v>
      </c>
      <c r="D1930">
        <v>3741</v>
      </c>
      <c r="E1930">
        <v>342</v>
      </c>
      <c r="F1930">
        <v>12108</v>
      </c>
      <c r="G1930">
        <v>2445</v>
      </c>
      <c r="H1930">
        <v>7715</v>
      </c>
      <c r="I1930">
        <v>1948</v>
      </c>
    </row>
    <row r="1931" spans="1:9" x14ac:dyDescent="0.2">
      <c r="B1931" t="s">
        <v>171</v>
      </c>
      <c r="C1931">
        <v>8378</v>
      </c>
      <c r="D1931">
        <v>7635</v>
      </c>
      <c r="E1931">
        <v>743</v>
      </c>
      <c r="F1931">
        <v>9351</v>
      </c>
      <c r="G1931">
        <v>2323</v>
      </c>
      <c r="H1931">
        <v>6154</v>
      </c>
      <c r="I1931">
        <v>873</v>
      </c>
    </row>
    <row r="1932" spans="1:9" x14ac:dyDescent="0.2">
      <c r="B1932" t="s">
        <v>166</v>
      </c>
      <c r="C1932">
        <v>4101</v>
      </c>
      <c r="D1932">
        <v>3785</v>
      </c>
      <c r="E1932">
        <v>316</v>
      </c>
      <c r="F1932">
        <v>10270</v>
      </c>
      <c r="G1932">
        <v>2164</v>
      </c>
      <c r="H1932">
        <v>6422</v>
      </c>
      <c r="I1932">
        <v>1685</v>
      </c>
    </row>
    <row r="1933" spans="1:9" x14ac:dyDescent="0.2">
      <c r="B1933" t="s">
        <v>167</v>
      </c>
      <c r="C1933">
        <v>4843</v>
      </c>
      <c r="D1933">
        <v>4456</v>
      </c>
      <c r="E1933">
        <v>387</v>
      </c>
      <c r="F1933">
        <v>10799</v>
      </c>
      <c r="G1933">
        <v>2294</v>
      </c>
      <c r="H1933">
        <v>6858</v>
      </c>
      <c r="I1933">
        <v>1647</v>
      </c>
    </row>
    <row r="1934" spans="1:9" x14ac:dyDescent="0.2">
      <c r="B1934" t="s">
        <v>172</v>
      </c>
      <c r="C1934">
        <v>5915</v>
      </c>
      <c r="D1934">
        <v>5402</v>
      </c>
      <c r="E1934">
        <v>513</v>
      </c>
      <c r="F1934">
        <v>10931</v>
      </c>
      <c r="G1934">
        <v>2393</v>
      </c>
      <c r="H1934">
        <v>7049</v>
      </c>
      <c r="I1934">
        <v>1489</v>
      </c>
    </row>
    <row r="1935" spans="1:9" x14ac:dyDescent="0.2">
      <c r="A1935" t="s">
        <v>141</v>
      </c>
    </row>
    <row r="1936" spans="1:9" x14ac:dyDescent="0.2">
      <c r="A1936" t="s">
        <v>6</v>
      </c>
      <c r="B1936" t="s">
        <v>6</v>
      </c>
      <c r="C1936">
        <v>1481</v>
      </c>
      <c r="D1936">
        <v>1382</v>
      </c>
      <c r="E1936">
        <v>99</v>
      </c>
      <c r="F1936">
        <v>5103</v>
      </c>
      <c r="G1936">
        <v>1395</v>
      </c>
      <c r="H1936">
        <v>2976</v>
      </c>
      <c r="I1936">
        <v>732</v>
      </c>
    </row>
    <row r="1937" spans="1:9" x14ac:dyDescent="0.2">
      <c r="B1937" t="s">
        <v>158</v>
      </c>
      <c r="C1937">
        <v>480</v>
      </c>
      <c r="D1937">
        <v>399</v>
      </c>
      <c r="E1937">
        <v>81</v>
      </c>
      <c r="F1937">
        <v>4901</v>
      </c>
      <c r="G1937">
        <v>1128</v>
      </c>
      <c r="H1937">
        <v>3663</v>
      </c>
      <c r="I1937">
        <v>109</v>
      </c>
    </row>
    <row r="1938" spans="1:9" x14ac:dyDescent="0.2">
      <c r="B1938" t="s">
        <v>159</v>
      </c>
      <c r="C1938">
        <v>115</v>
      </c>
      <c r="D1938">
        <v>115</v>
      </c>
      <c r="E1938" t="s">
        <v>61</v>
      </c>
      <c r="F1938">
        <v>2428</v>
      </c>
      <c r="G1938">
        <v>536</v>
      </c>
      <c r="H1938">
        <v>1570</v>
      </c>
      <c r="I1938">
        <v>322</v>
      </c>
    </row>
    <row r="1939" spans="1:9" x14ac:dyDescent="0.2">
      <c r="B1939" t="s">
        <v>160</v>
      </c>
      <c r="C1939">
        <v>187</v>
      </c>
      <c r="D1939">
        <v>180</v>
      </c>
      <c r="E1939">
        <v>7</v>
      </c>
      <c r="F1939">
        <v>1440</v>
      </c>
      <c r="G1939">
        <v>274</v>
      </c>
      <c r="H1939">
        <v>960</v>
      </c>
      <c r="I1939">
        <v>205</v>
      </c>
    </row>
    <row r="1940" spans="1:9" x14ac:dyDescent="0.2">
      <c r="B1940" t="s">
        <v>161</v>
      </c>
      <c r="C1940">
        <v>302</v>
      </c>
      <c r="D1940">
        <v>216</v>
      </c>
      <c r="E1940">
        <v>86</v>
      </c>
      <c r="F1940">
        <v>2643</v>
      </c>
      <c r="G1940">
        <v>438</v>
      </c>
      <c r="H1940">
        <v>1779</v>
      </c>
      <c r="I1940">
        <v>426</v>
      </c>
    </row>
    <row r="1941" spans="1:9" x14ac:dyDescent="0.2">
      <c r="B1941" t="s">
        <v>162</v>
      </c>
      <c r="C1941">
        <v>411</v>
      </c>
      <c r="D1941">
        <v>362</v>
      </c>
      <c r="E1941">
        <v>49</v>
      </c>
      <c r="F1941">
        <v>2931</v>
      </c>
      <c r="G1941">
        <v>672</v>
      </c>
      <c r="H1941">
        <v>1692</v>
      </c>
      <c r="I1941">
        <v>567</v>
      </c>
    </row>
    <row r="1942" spans="1:9" x14ac:dyDescent="0.2">
      <c r="B1942" t="s">
        <v>163</v>
      </c>
      <c r="C1942">
        <v>582</v>
      </c>
      <c r="D1942">
        <v>573</v>
      </c>
      <c r="E1942">
        <v>9</v>
      </c>
      <c r="F1942">
        <v>3575</v>
      </c>
      <c r="G1942">
        <v>979</v>
      </c>
      <c r="H1942">
        <v>1816</v>
      </c>
      <c r="I1942">
        <v>780</v>
      </c>
    </row>
    <row r="1943" spans="1:9" x14ac:dyDescent="0.2">
      <c r="B1943" t="s">
        <v>164</v>
      </c>
      <c r="C1943">
        <v>1024</v>
      </c>
      <c r="D1943">
        <v>1014</v>
      </c>
      <c r="E1943">
        <v>9</v>
      </c>
      <c r="F1943">
        <v>4593</v>
      </c>
      <c r="G1943">
        <v>1324</v>
      </c>
      <c r="H1943">
        <v>2320</v>
      </c>
      <c r="I1943">
        <v>949</v>
      </c>
    </row>
    <row r="1944" spans="1:9" x14ac:dyDescent="0.2">
      <c r="B1944" t="s">
        <v>165</v>
      </c>
      <c r="C1944">
        <v>1972</v>
      </c>
      <c r="D1944">
        <v>1928</v>
      </c>
      <c r="E1944">
        <v>44</v>
      </c>
      <c r="F1944">
        <v>7784</v>
      </c>
      <c r="G1944">
        <v>2161</v>
      </c>
      <c r="H1944">
        <v>4461</v>
      </c>
      <c r="I1944">
        <v>1162</v>
      </c>
    </row>
    <row r="1945" spans="1:9" x14ac:dyDescent="0.2">
      <c r="B1945" t="s">
        <v>170</v>
      </c>
      <c r="C1945">
        <v>3531</v>
      </c>
      <c r="D1945">
        <v>3361</v>
      </c>
      <c r="E1945">
        <v>169</v>
      </c>
      <c r="F1945">
        <v>9998</v>
      </c>
      <c r="G1945">
        <v>2967</v>
      </c>
      <c r="H1945">
        <v>5883</v>
      </c>
      <c r="I1945">
        <v>1148</v>
      </c>
    </row>
    <row r="1946" spans="1:9" x14ac:dyDescent="0.2">
      <c r="B1946" t="s">
        <v>171</v>
      </c>
      <c r="C1946">
        <v>7118</v>
      </c>
      <c r="D1946">
        <v>6273</v>
      </c>
      <c r="E1946">
        <v>845</v>
      </c>
      <c r="F1946">
        <v>9801</v>
      </c>
      <c r="G1946">
        <v>3190</v>
      </c>
      <c r="H1946">
        <v>5942</v>
      </c>
      <c r="I1946">
        <v>670</v>
      </c>
    </row>
    <row r="1947" spans="1:9" x14ac:dyDescent="0.2">
      <c r="B1947" t="s">
        <v>166</v>
      </c>
      <c r="C1947">
        <v>3482</v>
      </c>
      <c r="D1947">
        <v>3242</v>
      </c>
      <c r="E1947">
        <v>240</v>
      </c>
      <c r="F1947">
        <v>8903</v>
      </c>
      <c r="G1947">
        <v>2626</v>
      </c>
      <c r="H1947">
        <v>5215</v>
      </c>
      <c r="I1947">
        <v>1062</v>
      </c>
    </row>
    <row r="1948" spans="1:9" x14ac:dyDescent="0.2">
      <c r="B1948" t="s">
        <v>167</v>
      </c>
      <c r="C1948">
        <v>4014</v>
      </c>
      <c r="D1948">
        <v>3708</v>
      </c>
      <c r="E1948">
        <v>305</v>
      </c>
      <c r="F1948">
        <v>9498</v>
      </c>
      <c r="G1948">
        <v>2825</v>
      </c>
      <c r="H1948">
        <v>5615</v>
      </c>
      <c r="I1948">
        <v>1058</v>
      </c>
    </row>
    <row r="1949" spans="1:9" x14ac:dyDescent="0.2">
      <c r="B1949" t="s">
        <v>172</v>
      </c>
      <c r="C1949">
        <v>4861</v>
      </c>
      <c r="D1949">
        <v>4441</v>
      </c>
      <c r="E1949">
        <v>420</v>
      </c>
      <c r="F1949">
        <v>9925</v>
      </c>
      <c r="G1949">
        <v>3050</v>
      </c>
      <c r="H1949">
        <v>5904</v>
      </c>
      <c r="I1949">
        <v>971</v>
      </c>
    </row>
    <row r="1950" spans="1:9" x14ac:dyDescent="0.2">
      <c r="A1950" t="s">
        <v>29</v>
      </c>
      <c r="B1950" t="s">
        <v>6</v>
      </c>
      <c r="C1950">
        <v>1387</v>
      </c>
      <c r="D1950">
        <v>1332</v>
      </c>
      <c r="E1950">
        <v>55</v>
      </c>
      <c r="F1950">
        <v>4619</v>
      </c>
      <c r="G1950">
        <v>1437</v>
      </c>
      <c r="H1950">
        <v>2487</v>
      </c>
      <c r="I1950">
        <v>695</v>
      </c>
    </row>
    <row r="1951" spans="1:9" x14ac:dyDescent="0.2">
      <c r="B1951" t="s">
        <v>158</v>
      </c>
      <c r="C1951">
        <v>572</v>
      </c>
      <c r="D1951">
        <v>446</v>
      </c>
      <c r="E1951">
        <v>126</v>
      </c>
      <c r="F1951">
        <v>4934</v>
      </c>
      <c r="G1951">
        <v>1167</v>
      </c>
      <c r="H1951">
        <v>3552</v>
      </c>
      <c r="I1951">
        <v>214</v>
      </c>
    </row>
    <row r="1952" spans="1:9" x14ac:dyDescent="0.2">
      <c r="B1952" t="s">
        <v>159</v>
      </c>
      <c r="C1952">
        <v>114</v>
      </c>
      <c r="D1952">
        <v>114</v>
      </c>
      <c r="E1952" t="s">
        <v>61</v>
      </c>
      <c r="F1952">
        <v>2464</v>
      </c>
      <c r="G1952">
        <v>655</v>
      </c>
      <c r="H1952">
        <v>1494</v>
      </c>
      <c r="I1952">
        <v>315</v>
      </c>
    </row>
    <row r="1953" spans="1:9" x14ac:dyDescent="0.2">
      <c r="B1953" t="s">
        <v>160</v>
      </c>
      <c r="C1953">
        <v>171</v>
      </c>
      <c r="D1953">
        <v>171</v>
      </c>
      <c r="E1953" t="s">
        <v>61</v>
      </c>
      <c r="F1953">
        <v>1300</v>
      </c>
      <c r="G1953">
        <v>281</v>
      </c>
      <c r="H1953">
        <v>886</v>
      </c>
      <c r="I1953">
        <v>132</v>
      </c>
    </row>
    <row r="1954" spans="1:9" x14ac:dyDescent="0.2">
      <c r="B1954" t="s">
        <v>161</v>
      </c>
      <c r="C1954">
        <v>167</v>
      </c>
      <c r="D1954">
        <v>167</v>
      </c>
      <c r="E1954" t="s">
        <v>61</v>
      </c>
      <c r="F1954">
        <v>1688</v>
      </c>
      <c r="G1954">
        <v>437</v>
      </c>
      <c r="H1954">
        <v>901</v>
      </c>
      <c r="I1954">
        <v>351</v>
      </c>
    </row>
    <row r="1955" spans="1:9" x14ac:dyDescent="0.2">
      <c r="B1955" t="s">
        <v>162</v>
      </c>
      <c r="C1955">
        <v>455</v>
      </c>
      <c r="D1955">
        <v>455</v>
      </c>
      <c r="E1955" t="s">
        <v>61</v>
      </c>
      <c r="F1955">
        <v>2218</v>
      </c>
      <c r="G1955">
        <v>597</v>
      </c>
      <c r="H1955">
        <v>958</v>
      </c>
      <c r="I1955">
        <v>663</v>
      </c>
    </row>
    <row r="1956" spans="1:9" x14ac:dyDescent="0.2">
      <c r="B1956" t="s">
        <v>163</v>
      </c>
      <c r="C1956">
        <v>643</v>
      </c>
      <c r="D1956">
        <v>625</v>
      </c>
      <c r="E1956">
        <v>18</v>
      </c>
      <c r="F1956">
        <v>3053</v>
      </c>
      <c r="G1956">
        <v>918</v>
      </c>
      <c r="H1956">
        <v>1357</v>
      </c>
      <c r="I1956">
        <v>779</v>
      </c>
    </row>
    <row r="1957" spans="1:9" x14ac:dyDescent="0.2">
      <c r="B1957" t="s">
        <v>164</v>
      </c>
      <c r="C1957">
        <v>1218</v>
      </c>
      <c r="D1957">
        <v>1218</v>
      </c>
      <c r="E1957" t="s">
        <v>61</v>
      </c>
      <c r="F1957">
        <v>4098</v>
      </c>
      <c r="G1957">
        <v>1466</v>
      </c>
      <c r="H1957">
        <v>1949</v>
      </c>
      <c r="I1957">
        <v>683</v>
      </c>
    </row>
    <row r="1958" spans="1:9" x14ac:dyDescent="0.2">
      <c r="B1958" t="s">
        <v>165</v>
      </c>
      <c r="C1958">
        <v>2366</v>
      </c>
      <c r="D1958">
        <v>2273</v>
      </c>
      <c r="E1958">
        <v>92</v>
      </c>
      <c r="F1958">
        <v>7715</v>
      </c>
      <c r="G1958">
        <v>2475</v>
      </c>
      <c r="H1958">
        <v>3987</v>
      </c>
      <c r="I1958">
        <v>1253</v>
      </c>
    </row>
    <row r="1959" spans="1:9" x14ac:dyDescent="0.2">
      <c r="B1959" t="s">
        <v>170</v>
      </c>
      <c r="C1959">
        <v>3673</v>
      </c>
      <c r="D1959">
        <v>3534</v>
      </c>
      <c r="E1959">
        <v>139</v>
      </c>
      <c r="F1959">
        <v>10857</v>
      </c>
      <c r="G1959">
        <v>3621</v>
      </c>
      <c r="H1959">
        <v>6205</v>
      </c>
      <c r="I1959">
        <v>1031</v>
      </c>
    </row>
    <row r="1960" spans="1:9" x14ac:dyDescent="0.2">
      <c r="B1960" t="s">
        <v>171</v>
      </c>
      <c r="C1960">
        <v>7119</v>
      </c>
      <c r="D1960">
        <v>6648</v>
      </c>
      <c r="E1960">
        <v>471</v>
      </c>
      <c r="F1960">
        <v>10525</v>
      </c>
      <c r="G1960">
        <v>3327</v>
      </c>
      <c r="H1960">
        <v>6301</v>
      </c>
      <c r="I1960">
        <v>897</v>
      </c>
    </row>
    <row r="1961" spans="1:9" x14ac:dyDescent="0.2">
      <c r="B1961" t="s">
        <v>166</v>
      </c>
      <c r="C1961">
        <v>3457</v>
      </c>
      <c r="D1961">
        <v>3296</v>
      </c>
      <c r="E1961">
        <v>161</v>
      </c>
      <c r="F1961">
        <v>9131</v>
      </c>
      <c r="G1961">
        <v>2967</v>
      </c>
      <c r="H1961">
        <v>5033</v>
      </c>
      <c r="I1961">
        <v>1131</v>
      </c>
    </row>
    <row r="1962" spans="1:9" x14ac:dyDescent="0.2">
      <c r="B1962" t="s">
        <v>167</v>
      </c>
      <c r="C1962">
        <v>3942</v>
      </c>
      <c r="D1962">
        <v>3741</v>
      </c>
      <c r="E1962">
        <v>201</v>
      </c>
      <c r="F1962">
        <v>9920</v>
      </c>
      <c r="G1962">
        <v>3225</v>
      </c>
      <c r="H1962">
        <v>5580</v>
      </c>
      <c r="I1962">
        <v>1115</v>
      </c>
    </row>
    <row r="1963" spans="1:9" x14ac:dyDescent="0.2">
      <c r="B1963" t="s">
        <v>172</v>
      </c>
      <c r="C1963">
        <v>4711</v>
      </c>
      <c r="D1963">
        <v>4472</v>
      </c>
      <c r="E1963">
        <v>239</v>
      </c>
      <c r="F1963">
        <v>10757</v>
      </c>
      <c r="G1963">
        <v>3533</v>
      </c>
      <c r="H1963">
        <v>6234</v>
      </c>
      <c r="I1963">
        <v>990</v>
      </c>
    </row>
    <row r="1964" spans="1:9" x14ac:dyDescent="0.2">
      <c r="A1964" t="s">
        <v>30</v>
      </c>
      <c r="B1964" t="s">
        <v>6</v>
      </c>
      <c r="C1964">
        <v>1566</v>
      </c>
      <c r="D1964">
        <v>1427</v>
      </c>
      <c r="E1964">
        <v>139</v>
      </c>
      <c r="F1964">
        <v>5540</v>
      </c>
      <c r="G1964">
        <v>1357</v>
      </c>
      <c r="H1964">
        <v>3417</v>
      </c>
      <c r="I1964">
        <v>766</v>
      </c>
    </row>
    <row r="1965" spans="1:9" x14ac:dyDescent="0.2">
      <c r="B1965" t="s">
        <v>158</v>
      </c>
      <c r="C1965">
        <v>383</v>
      </c>
      <c r="D1965">
        <v>350</v>
      </c>
      <c r="E1965">
        <v>33</v>
      </c>
      <c r="F1965">
        <v>4867</v>
      </c>
      <c r="G1965">
        <v>1088</v>
      </c>
      <c r="H1965">
        <v>3779</v>
      </c>
      <c r="I1965" t="s">
        <v>61</v>
      </c>
    </row>
    <row r="1966" spans="1:9" x14ac:dyDescent="0.2">
      <c r="B1966" t="s">
        <v>159</v>
      </c>
      <c r="C1966">
        <v>117</v>
      </c>
      <c r="D1966">
        <v>117</v>
      </c>
      <c r="E1966" t="s">
        <v>61</v>
      </c>
      <c r="F1966">
        <v>2390</v>
      </c>
      <c r="G1966">
        <v>411</v>
      </c>
      <c r="H1966">
        <v>1650</v>
      </c>
      <c r="I1966">
        <v>329</v>
      </c>
    </row>
    <row r="1967" spans="1:9" x14ac:dyDescent="0.2">
      <c r="B1967" t="s">
        <v>160</v>
      </c>
      <c r="C1967">
        <v>204</v>
      </c>
      <c r="D1967">
        <v>190</v>
      </c>
      <c r="E1967">
        <v>14</v>
      </c>
      <c r="F1967">
        <v>1590</v>
      </c>
      <c r="G1967">
        <v>266</v>
      </c>
      <c r="H1967">
        <v>1040</v>
      </c>
      <c r="I1967">
        <v>284</v>
      </c>
    </row>
    <row r="1968" spans="1:9" x14ac:dyDescent="0.2">
      <c r="B1968" t="s">
        <v>161</v>
      </c>
      <c r="C1968">
        <v>444</v>
      </c>
      <c r="D1968">
        <v>268</v>
      </c>
      <c r="E1968">
        <v>176</v>
      </c>
      <c r="F1968">
        <v>3641</v>
      </c>
      <c r="G1968">
        <v>439</v>
      </c>
      <c r="H1968">
        <v>2698</v>
      </c>
      <c r="I1968">
        <v>504</v>
      </c>
    </row>
    <row r="1969" spans="1:9" x14ac:dyDescent="0.2">
      <c r="B1969" t="s">
        <v>162</v>
      </c>
      <c r="C1969">
        <v>367</v>
      </c>
      <c r="D1969">
        <v>268</v>
      </c>
      <c r="E1969">
        <v>99</v>
      </c>
      <c r="F1969">
        <v>3653</v>
      </c>
      <c r="G1969">
        <v>747</v>
      </c>
      <c r="H1969">
        <v>2436</v>
      </c>
      <c r="I1969">
        <v>470</v>
      </c>
    </row>
    <row r="1970" spans="1:9" x14ac:dyDescent="0.2">
      <c r="B1970" t="s">
        <v>163</v>
      </c>
      <c r="C1970">
        <v>523</v>
      </c>
      <c r="D1970">
        <v>523</v>
      </c>
      <c r="E1970" t="s">
        <v>61</v>
      </c>
      <c r="F1970">
        <v>4078</v>
      </c>
      <c r="G1970">
        <v>1038</v>
      </c>
      <c r="H1970">
        <v>2259</v>
      </c>
      <c r="I1970">
        <v>781</v>
      </c>
    </row>
    <row r="1971" spans="1:9" x14ac:dyDescent="0.2">
      <c r="B1971" t="s">
        <v>164</v>
      </c>
      <c r="C1971">
        <v>845</v>
      </c>
      <c r="D1971">
        <v>828</v>
      </c>
      <c r="E1971">
        <v>18</v>
      </c>
      <c r="F1971">
        <v>5047</v>
      </c>
      <c r="G1971">
        <v>1194</v>
      </c>
      <c r="H1971">
        <v>2661</v>
      </c>
      <c r="I1971">
        <v>1193</v>
      </c>
    </row>
    <row r="1972" spans="1:9" x14ac:dyDescent="0.2">
      <c r="B1972" t="s">
        <v>165</v>
      </c>
      <c r="C1972">
        <v>1618</v>
      </c>
      <c r="D1972">
        <v>1618</v>
      </c>
      <c r="E1972" t="s">
        <v>61</v>
      </c>
      <c r="F1972">
        <v>7846</v>
      </c>
      <c r="G1972">
        <v>1879</v>
      </c>
      <c r="H1972">
        <v>4886</v>
      </c>
      <c r="I1972">
        <v>1080</v>
      </c>
    </row>
    <row r="1973" spans="1:9" x14ac:dyDescent="0.2">
      <c r="B1973" t="s">
        <v>170</v>
      </c>
      <c r="C1973">
        <v>3428</v>
      </c>
      <c r="D1973">
        <v>3237</v>
      </c>
      <c r="E1973">
        <v>191</v>
      </c>
      <c r="F1973">
        <v>9381</v>
      </c>
      <c r="G1973">
        <v>2498</v>
      </c>
      <c r="H1973">
        <v>5651</v>
      </c>
      <c r="I1973">
        <v>1233</v>
      </c>
    </row>
    <row r="1974" spans="1:9" x14ac:dyDescent="0.2">
      <c r="B1974" t="s">
        <v>171</v>
      </c>
      <c r="C1974">
        <v>7117</v>
      </c>
      <c r="D1974">
        <v>6109</v>
      </c>
      <c r="E1974">
        <v>1009</v>
      </c>
      <c r="F1974">
        <v>9483</v>
      </c>
      <c r="G1974">
        <v>3129</v>
      </c>
      <c r="H1974">
        <v>5784</v>
      </c>
      <c r="I1974">
        <v>570</v>
      </c>
    </row>
    <row r="1975" spans="1:9" x14ac:dyDescent="0.2">
      <c r="B1975" t="s">
        <v>166</v>
      </c>
      <c r="C1975">
        <v>3500</v>
      </c>
      <c r="D1975">
        <v>3202</v>
      </c>
      <c r="E1975">
        <v>299</v>
      </c>
      <c r="F1975">
        <v>8736</v>
      </c>
      <c r="G1975">
        <v>2376</v>
      </c>
      <c r="H1975">
        <v>5349</v>
      </c>
      <c r="I1975">
        <v>1012</v>
      </c>
    </row>
    <row r="1976" spans="1:9" x14ac:dyDescent="0.2">
      <c r="B1976" t="s">
        <v>167</v>
      </c>
      <c r="C1976">
        <v>4062</v>
      </c>
      <c r="D1976">
        <v>3685</v>
      </c>
      <c r="E1976">
        <v>377</v>
      </c>
      <c r="F1976">
        <v>9209</v>
      </c>
      <c r="G1976">
        <v>2552</v>
      </c>
      <c r="H1976">
        <v>5639</v>
      </c>
      <c r="I1976">
        <v>1019</v>
      </c>
    </row>
    <row r="1977" spans="1:9" x14ac:dyDescent="0.2">
      <c r="B1977" t="s">
        <v>172</v>
      </c>
      <c r="C1977">
        <v>4951</v>
      </c>
      <c r="D1977">
        <v>4423</v>
      </c>
      <c r="E1977">
        <v>529</v>
      </c>
      <c r="F1977">
        <v>9423</v>
      </c>
      <c r="G1977">
        <v>2758</v>
      </c>
      <c r="H1977">
        <v>5706</v>
      </c>
      <c r="I1977">
        <v>959</v>
      </c>
    </row>
    <row r="1978" spans="1:9" x14ac:dyDescent="0.2">
      <c r="A1978" t="s">
        <v>142</v>
      </c>
    </row>
    <row r="1979" spans="1:9" x14ac:dyDescent="0.2">
      <c r="A1979" t="s">
        <v>6</v>
      </c>
      <c r="B1979" t="s">
        <v>6</v>
      </c>
      <c r="C1979">
        <v>1374</v>
      </c>
      <c r="D1979">
        <v>1309</v>
      </c>
      <c r="E1979">
        <v>66</v>
      </c>
      <c r="F1979">
        <v>6224</v>
      </c>
      <c r="G1979">
        <v>1306</v>
      </c>
      <c r="H1979">
        <v>3912</v>
      </c>
      <c r="I1979">
        <v>1006</v>
      </c>
    </row>
    <row r="1980" spans="1:9" x14ac:dyDescent="0.2">
      <c r="B1980" t="s">
        <v>158</v>
      </c>
      <c r="C1980">
        <v>286</v>
      </c>
      <c r="D1980">
        <v>286</v>
      </c>
      <c r="E1980" t="s">
        <v>61</v>
      </c>
      <c r="F1980">
        <v>5923</v>
      </c>
      <c r="G1980">
        <v>624</v>
      </c>
      <c r="H1980">
        <v>5140</v>
      </c>
      <c r="I1980">
        <v>159</v>
      </c>
    </row>
    <row r="1981" spans="1:9" x14ac:dyDescent="0.2">
      <c r="B1981" t="s">
        <v>159</v>
      </c>
      <c r="C1981">
        <v>135</v>
      </c>
      <c r="D1981">
        <v>135</v>
      </c>
      <c r="E1981" t="s">
        <v>61</v>
      </c>
      <c r="F1981">
        <v>3466</v>
      </c>
      <c r="G1981">
        <v>411</v>
      </c>
      <c r="H1981">
        <v>2573</v>
      </c>
      <c r="I1981">
        <v>483</v>
      </c>
    </row>
    <row r="1982" spans="1:9" x14ac:dyDescent="0.2">
      <c r="B1982" t="s">
        <v>160</v>
      </c>
      <c r="C1982">
        <v>189</v>
      </c>
      <c r="D1982">
        <v>189</v>
      </c>
      <c r="E1982" t="s">
        <v>61</v>
      </c>
      <c r="F1982">
        <v>2507</v>
      </c>
      <c r="G1982">
        <v>413</v>
      </c>
      <c r="H1982">
        <v>1630</v>
      </c>
      <c r="I1982">
        <v>463</v>
      </c>
    </row>
    <row r="1983" spans="1:9" x14ac:dyDescent="0.2">
      <c r="B1983" t="s">
        <v>161</v>
      </c>
      <c r="C1983">
        <v>316</v>
      </c>
      <c r="D1983">
        <v>308</v>
      </c>
      <c r="E1983">
        <v>8</v>
      </c>
      <c r="F1983">
        <v>3231</v>
      </c>
      <c r="G1983">
        <v>598</v>
      </c>
      <c r="H1983">
        <v>1766</v>
      </c>
      <c r="I1983">
        <v>867</v>
      </c>
    </row>
    <row r="1984" spans="1:9" x14ac:dyDescent="0.2">
      <c r="B1984" t="s">
        <v>162</v>
      </c>
      <c r="C1984">
        <v>410</v>
      </c>
      <c r="D1984">
        <v>398</v>
      </c>
      <c r="E1984">
        <v>12</v>
      </c>
      <c r="F1984">
        <v>3613</v>
      </c>
      <c r="G1984">
        <v>707</v>
      </c>
      <c r="H1984">
        <v>2083</v>
      </c>
      <c r="I1984">
        <v>822</v>
      </c>
    </row>
    <row r="1985" spans="1:9" x14ac:dyDescent="0.2">
      <c r="B1985" t="s">
        <v>163</v>
      </c>
      <c r="C1985">
        <v>619</v>
      </c>
      <c r="D1985">
        <v>570</v>
      </c>
      <c r="E1985">
        <v>50</v>
      </c>
      <c r="F1985">
        <v>4555</v>
      </c>
      <c r="G1985">
        <v>944</v>
      </c>
      <c r="H1985">
        <v>2648</v>
      </c>
      <c r="I1985">
        <v>963</v>
      </c>
    </row>
    <row r="1986" spans="1:9" x14ac:dyDescent="0.2">
      <c r="B1986" t="s">
        <v>164</v>
      </c>
      <c r="C1986">
        <v>1117</v>
      </c>
      <c r="D1986">
        <v>1096</v>
      </c>
      <c r="E1986">
        <v>21</v>
      </c>
      <c r="F1986">
        <v>6222</v>
      </c>
      <c r="G1986">
        <v>1318</v>
      </c>
      <c r="H1986">
        <v>3455</v>
      </c>
      <c r="I1986">
        <v>1449</v>
      </c>
    </row>
    <row r="1987" spans="1:9" x14ac:dyDescent="0.2">
      <c r="B1987" t="s">
        <v>165</v>
      </c>
      <c r="C1987">
        <v>1851</v>
      </c>
      <c r="D1987">
        <v>1752</v>
      </c>
      <c r="E1987">
        <v>100</v>
      </c>
      <c r="F1987">
        <v>8511</v>
      </c>
      <c r="G1987">
        <v>2108</v>
      </c>
      <c r="H1987">
        <v>5106</v>
      </c>
      <c r="I1987">
        <v>1297</v>
      </c>
    </row>
    <row r="1988" spans="1:9" x14ac:dyDescent="0.2">
      <c r="B1988" t="s">
        <v>170</v>
      </c>
      <c r="C1988">
        <v>3302</v>
      </c>
      <c r="D1988">
        <v>3155</v>
      </c>
      <c r="E1988">
        <v>147</v>
      </c>
      <c r="F1988">
        <v>12367</v>
      </c>
      <c r="G1988">
        <v>2776</v>
      </c>
      <c r="H1988">
        <v>7919</v>
      </c>
      <c r="I1988">
        <v>1672</v>
      </c>
    </row>
    <row r="1989" spans="1:9" x14ac:dyDescent="0.2">
      <c r="B1989" t="s">
        <v>171</v>
      </c>
      <c r="C1989">
        <v>6250</v>
      </c>
      <c r="D1989">
        <v>5883</v>
      </c>
      <c r="E1989">
        <v>367</v>
      </c>
      <c r="F1989">
        <v>11590</v>
      </c>
      <c r="G1989">
        <v>2519</v>
      </c>
      <c r="H1989">
        <v>8202</v>
      </c>
      <c r="I1989">
        <v>870</v>
      </c>
    </row>
    <row r="1990" spans="1:9" x14ac:dyDescent="0.2">
      <c r="B1990" t="s">
        <v>166</v>
      </c>
      <c r="C1990">
        <v>3173</v>
      </c>
      <c r="D1990">
        <v>3006</v>
      </c>
      <c r="E1990">
        <v>167</v>
      </c>
      <c r="F1990">
        <v>10342</v>
      </c>
      <c r="G1990">
        <v>2401</v>
      </c>
      <c r="H1990">
        <v>6608</v>
      </c>
      <c r="I1990">
        <v>1333</v>
      </c>
    </row>
    <row r="1991" spans="1:9" x14ac:dyDescent="0.2">
      <c r="B1991" t="s">
        <v>167</v>
      </c>
      <c r="C1991">
        <v>3680</v>
      </c>
      <c r="D1991">
        <v>3493</v>
      </c>
      <c r="E1991">
        <v>187</v>
      </c>
      <c r="F1991">
        <v>11216</v>
      </c>
      <c r="G1991">
        <v>2521</v>
      </c>
      <c r="H1991">
        <v>7310</v>
      </c>
      <c r="I1991">
        <v>1385</v>
      </c>
    </row>
    <row r="1992" spans="1:9" x14ac:dyDescent="0.2">
      <c r="B1992" t="s">
        <v>172</v>
      </c>
      <c r="C1992">
        <v>4422</v>
      </c>
      <c r="D1992">
        <v>4191</v>
      </c>
      <c r="E1992">
        <v>231</v>
      </c>
      <c r="F1992">
        <v>12072</v>
      </c>
      <c r="G1992">
        <v>2678</v>
      </c>
      <c r="H1992">
        <v>8026</v>
      </c>
      <c r="I1992">
        <v>1367</v>
      </c>
    </row>
    <row r="1993" spans="1:9" x14ac:dyDescent="0.2">
      <c r="A1993" t="s">
        <v>29</v>
      </c>
      <c r="B1993" t="s">
        <v>6</v>
      </c>
      <c r="C1993">
        <v>1332</v>
      </c>
      <c r="D1993">
        <v>1275</v>
      </c>
      <c r="E1993">
        <v>57</v>
      </c>
      <c r="F1993">
        <v>5587</v>
      </c>
      <c r="G1993">
        <v>1240</v>
      </c>
      <c r="H1993">
        <v>3488</v>
      </c>
      <c r="I1993">
        <v>858</v>
      </c>
    </row>
    <row r="1994" spans="1:9" x14ac:dyDescent="0.2">
      <c r="B1994" t="s">
        <v>158</v>
      </c>
      <c r="C1994">
        <v>316</v>
      </c>
      <c r="D1994">
        <v>316</v>
      </c>
      <c r="E1994" t="s">
        <v>61</v>
      </c>
      <c r="F1994">
        <v>6253</v>
      </c>
      <c r="G1994">
        <v>586</v>
      </c>
      <c r="H1994">
        <v>5667</v>
      </c>
      <c r="I1994" t="s">
        <v>61</v>
      </c>
    </row>
    <row r="1995" spans="1:9" x14ac:dyDescent="0.2">
      <c r="B1995" t="s">
        <v>159</v>
      </c>
      <c r="C1995">
        <v>181</v>
      </c>
      <c r="D1995">
        <v>181</v>
      </c>
      <c r="E1995" t="s">
        <v>61</v>
      </c>
      <c r="F1995">
        <v>3907</v>
      </c>
      <c r="G1995">
        <v>425</v>
      </c>
      <c r="H1995">
        <v>2962</v>
      </c>
      <c r="I1995">
        <v>521</v>
      </c>
    </row>
    <row r="1996" spans="1:9" x14ac:dyDescent="0.2">
      <c r="B1996" t="s">
        <v>160</v>
      </c>
      <c r="C1996">
        <v>158</v>
      </c>
      <c r="D1996">
        <v>158</v>
      </c>
      <c r="E1996" t="s">
        <v>61</v>
      </c>
      <c r="F1996">
        <v>2155</v>
      </c>
      <c r="G1996">
        <v>331</v>
      </c>
      <c r="H1996">
        <v>1424</v>
      </c>
      <c r="I1996">
        <v>400</v>
      </c>
    </row>
    <row r="1997" spans="1:9" x14ac:dyDescent="0.2">
      <c r="B1997" t="s">
        <v>161</v>
      </c>
      <c r="C1997">
        <v>279</v>
      </c>
      <c r="D1997">
        <v>262</v>
      </c>
      <c r="E1997">
        <v>16</v>
      </c>
      <c r="F1997">
        <v>2219</v>
      </c>
      <c r="G1997">
        <v>424</v>
      </c>
      <c r="H1997">
        <v>1287</v>
      </c>
      <c r="I1997">
        <v>509</v>
      </c>
    </row>
    <row r="1998" spans="1:9" x14ac:dyDescent="0.2">
      <c r="B1998" t="s">
        <v>162</v>
      </c>
      <c r="C1998">
        <v>390</v>
      </c>
      <c r="D1998">
        <v>390</v>
      </c>
      <c r="E1998" t="s">
        <v>61</v>
      </c>
      <c r="F1998">
        <v>2905</v>
      </c>
      <c r="G1998">
        <v>585</v>
      </c>
      <c r="H1998">
        <v>1656</v>
      </c>
      <c r="I1998">
        <v>664</v>
      </c>
    </row>
    <row r="1999" spans="1:9" x14ac:dyDescent="0.2">
      <c r="B1999" t="s">
        <v>163</v>
      </c>
      <c r="C1999">
        <v>734</v>
      </c>
      <c r="D1999">
        <v>655</v>
      </c>
      <c r="E1999">
        <v>79</v>
      </c>
      <c r="F1999">
        <v>3989</v>
      </c>
      <c r="G1999">
        <v>865</v>
      </c>
      <c r="H1999">
        <v>2158</v>
      </c>
      <c r="I1999">
        <v>965</v>
      </c>
    </row>
    <row r="2000" spans="1:9" x14ac:dyDescent="0.2">
      <c r="B2000" t="s">
        <v>164</v>
      </c>
      <c r="C2000">
        <v>1325</v>
      </c>
      <c r="D2000">
        <v>1314</v>
      </c>
      <c r="E2000">
        <v>11</v>
      </c>
      <c r="F2000">
        <v>5492</v>
      </c>
      <c r="G2000">
        <v>1294</v>
      </c>
      <c r="H2000">
        <v>3271</v>
      </c>
      <c r="I2000">
        <v>927</v>
      </c>
    </row>
    <row r="2001" spans="1:9" x14ac:dyDescent="0.2">
      <c r="B2001" t="s">
        <v>165</v>
      </c>
      <c r="C2001">
        <v>2127</v>
      </c>
      <c r="D2001">
        <v>2017</v>
      </c>
      <c r="E2001">
        <v>110</v>
      </c>
      <c r="F2001">
        <v>8072</v>
      </c>
      <c r="G2001">
        <v>2212</v>
      </c>
      <c r="H2001">
        <v>4797</v>
      </c>
      <c r="I2001">
        <v>1063</v>
      </c>
    </row>
    <row r="2002" spans="1:9" x14ac:dyDescent="0.2">
      <c r="B2002" t="s">
        <v>170</v>
      </c>
      <c r="C2002">
        <v>3641</v>
      </c>
      <c r="D2002">
        <v>3510</v>
      </c>
      <c r="E2002">
        <v>130</v>
      </c>
      <c r="F2002">
        <v>12324</v>
      </c>
      <c r="G2002">
        <v>3028</v>
      </c>
      <c r="H2002">
        <v>7430</v>
      </c>
      <c r="I2002">
        <v>1866</v>
      </c>
    </row>
    <row r="2003" spans="1:9" x14ac:dyDescent="0.2">
      <c r="B2003" t="s">
        <v>171</v>
      </c>
      <c r="C2003">
        <v>6389</v>
      </c>
      <c r="D2003">
        <v>6038</v>
      </c>
      <c r="E2003">
        <v>352</v>
      </c>
      <c r="F2003">
        <v>12201</v>
      </c>
      <c r="G2003">
        <v>2799</v>
      </c>
      <c r="H2003">
        <v>8143</v>
      </c>
      <c r="I2003">
        <v>1259</v>
      </c>
    </row>
    <row r="2004" spans="1:9" x14ac:dyDescent="0.2">
      <c r="B2004" t="s">
        <v>166</v>
      </c>
      <c r="C2004">
        <v>3206</v>
      </c>
      <c r="D2004">
        <v>3056</v>
      </c>
      <c r="E2004">
        <v>150</v>
      </c>
      <c r="F2004">
        <v>9996</v>
      </c>
      <c r="G2004">
        <v>2552</v>
      </c>
      <c r="H2004">
        <v>6100</v>
      </c>
      <c r="I2004">
        <v>1344</v>
      </c>
    </row>
    <row r="2005" spans="1:9" x14ac:dyDescent="0.2">
      <c r="B2005" t="s">
        <v>167</v>
      </c>
      <c r="C2005">
        <v>3712</v>
      </c>
      <c r="D2005">
        <v>3553</v>
      </c>
      <c r="E2005">
        <v>159</v>
      </c>
      <c r="F2005">
        <v>11075</v>
      </c>
      <c r="G2005">
        <v>2730</v>
      </c>
      <c r="H2005">
        <v>6844</v>
      </c>
      <c r="I2005">
        <v>1501</v>
      </c>
    </row>
    <row r="2006" spans="1:9" x14ac:dyDescent="0.2">
      <c r="B2006" t="s">
        <v>172</v>
      </c>
      <c r="C2006">
        <v>4490</v>
      </c>
      <c r="D2006">
        <v>4291</v>
      </c>
      <c r="E2006">
        <v>199</v>
      </c>
      <c r="F2006">
        <v>12286</v>
      </c>
      <c r="G2006">
        <v>2957</v>
      </c>
      <c r="H2006">
        <v>7651</v>
      </c>
      <c r="I2006">
        <v>1678</v>
      </c>
    </row>
    <row r="2007" spans="1:9" x14ac:dyDescent="0.2">
      <c r="A2007" t="s">
        <v>30</v>
      </c>
      <c r="B2007" t="s">
        <v>6</v>
      </c>
      <c r="C2007">
        <v>1412</v>
      </c>
      <c r="D2007">
        <v>1339</v>
      </c>
      <c r="E2007">
        <v>73</v>
      </c>
      <c r="F2007">
        <v>6793</v>
      </c>
      <c r="G2007">
        <v>1365</v>
      </c>
      <c r="H2007">
        <v>4290</v>
      </c>
      <c r="I2007">
        <v>1138</v>
      </c>
    </row>
    <row r="2008" spans="1:9" x14ac:dyDescent="0.2">
      <c r="B2008" t="s">
        <v>158</v>
      </c>
      <c r="C2008">
        <v>256</v>
      </c>
      <c r="D2008">
        <v>256</v>
      </c>
      <c r="E2008" t="s">
        <v>61</v>
      </c>
      <c r="F2008">
        <v>5580</v>
      </c>
      <c r="G2008">
        <v>663</v>
      </c>
      <c r="H2008">
        <v>4593</v>
      </c>
      <c r="I2008">
        <v>325</v>
      </c>
    </row>
    <row r="2009" spans="1:9" x14ac:dyDescent="0.2">
      <c r="B2009" t="s">
        <v>159</v>
      </c>
      <c r="C2009">
        <v>87</v>
      </c>
      <c r="D2009">
        <v>87</v>
      </c>
      <c r="E2009" t="s">
        <v>61</v>
      </c>
      <c r="F2009">
        <v>3005</v>
      </c>
      <c r="G2009">
        <v>397</v>
      </c>
      <c r="H2009">
        <v>2166</v>
      </c>
      <c r="I2009">
        <v>443</v>
      </c>
    </row>
    <row r="2010" spans="1:9" x14ac:dyDescent="0.2">
      <c r="B2010" t="s">
        <v>160</v>
      </c>
      <c r="C2010">
        <v>222</v>
      </c>
      <c r="D2010">
        <v>222</v>
      </c>
      <c r="E2010" t="s">
        <v>61</v>
      </c>
      <c r="F2010">
        <v>2872</v>
      </c>
      <c r="G2010">
        <v>498</v>
      </c>
      <c r="H2010">
        <v>1845</v>
      </c>
      <c r="I2010">
        <v>529</v>
      </c>
    </row>
    <row r="2011" spans="1:9" x14ac:dyDescent="0.2">
      <c r="B2011" t="s">
        <v>161</v>
      </c>
      <c r="C2011">
        <v>352</v>
      </c>
      <c r="D2011">
        <v>352</v>
      </c>
      <c r="E2011" t="s">
        <v>61</v>
      </c>
      <c r="F2011">
        <v>4230</v>
      </c>
      <c r="G2011">
        <v>771</v>
      </c>
      <c r="H2011">
        <v>2239</v>
      </c>
      <c r="I2011">
        <v>1221</v>
      </c>
    </row>
    <row r="2012" spans="1:9" x14ac:dyDescent="0.2">
      <c r="B2012" t="s">
        <v>162</v>
      </c>
      <c r="C2012">
        <v>429</v>
      </c>
      <c r="D2012">
        <v>406</v>
      </c>
      <c r="E2012">
        <v>23</v>
      </c>
      <c r="F2012">
        <v>4297</v>
      </c>
      <c r="G2012">
        <v>825</v>
      </c>
      <c r="H2012">
        <v>2496</v>
      </c>
      <c r="I2012">
        <v>975</v>
      </c>
    </row>
    <row r="2013" spans="1:9" x14ac:dyDescent="0.2">
      <c r="B2013" t="s">
        <v>163</v>
      </c>
      <c r="C2013">
        <v>511</v>
      </c>
      <c r="D2013">
        <v>489</v>
      </c>
      <c r="E2013">
        <v>21</v>
      </c>
      <c r="F2013">
        <v>5090</v>
      </c>
      <c r="G2013">
        <v>1019</v>
      </c>
      <c r="H2013">
        <v>3110</v>
      </c>
      <c r="I2013">
        <v>961</v>
      </c>
    </row>
    <row r="2014" spans="1:9" x14ac:dyDescent="0.2">
      <c r="B2014" t="s">
        <v>164</v>
      </c>
      <c r="C2014">
        <v>926</v>
      </c>
      <c r="D2014">
        <v>895</v>
      </c>
      <c r="E2014">
        <v>30</v>
      </c>
      <c r="F2014">
        <v>6893</v>
      </c>
      <c r="G2014">
        <v>1341</v>
      </c>
      <c r="H2014">
        <v>3624</v>
      </c>
      <c r="I2014">
        <v>1929</v>
      </c>
    </row>
    <row r="2015" spans="1:9" x14ac:dyDescent="0.2">
      <c r="B2015" t="s">
        <v>165</v>
      </c>
      <c r="C2015">
        <v>1602</v>
      </c>
      <c r="D2015">
        <v>1511</v>
      </c>
      <c r="E2015">
        <v>91</v>
      </c>
      <c r="F2015">
        <v>8909</v>
      </c>
      <c r="G2015">
        <v>2013</v>
      </c>
      <c r="H2015">
        <v>5387</v>
      </c>
      <c r="I2015">
        <v>1508</v>
      </c>
    </row>
    <row r="2016" spans="1:9" x14ac:dyDescent="0.2">
      <c r="B2016" t="s">
        <v>170</v>
      </c>
      <c r="C2016">
        <v>3057</v>
      </c>
      <c r="D2016">
        <v>2897</v>
      </c>
      <c r="E2016">
        <v>160</v>
      </c>
      <c r="F2016">
        <v>12398</v>
      </c>
      <c r="G2016">
        <v>2593</v>
      </c>
      <c r="H2016">
        <v>8273</v>
      </c>
      <c r="I2016">
        <v>1532</v>
      </c>
    </row>
    <row r="2017" spans="1:9" x14ac:dyDescent="0.2">
      <c r="B2017" t="s">
        <v>171</v>
      </c>
      <c r="C2017">
        <v>6188</v>
      </c>
      <c r="D2017">
        <v>5814</v>
      </c>
      <c r="E2017">
        <v>374</v>
      </c>
      <c r="F2017">
        <v>11319</v>
      </c>
      <c r="G2017">
        <v>2395</v>
      </c>
      <c r="H2017">
        <v>8228</v>
      </c>
      <c r="I2017">
        <v>697</v>
      </c>
    </row>
    <row r="2018" spans="1:9" x14ac:dyDescent="0.2">
      <c r="B2018" t="s">
        <v>166</v>
      </c>
      <c r="C2018">
        <v>3149</v>
      </c>
      <c r="D2018">
        <v>2970</v>
      </c>
      <c r="E2018">
        <v>180</v>
      </c>
      <c r="F2018">
        <v>10598</v>
      </c>
      <c r="G2018">
        <v>2290</v>
      </c>
      <c r="H2018">
        <v>6983</v>
      </c>
      <c r="I2018">
        <v>1325</v>
      </c>
    </row>
    <row r="2019" spans="1:9" x14ac:dyDescent="0.2">
      <c r="B2019" t="s">
        <v>167</v>
      </c>
      <c r="C2019">
        <v>3658</v>
      </c>
      <c r="D2019">
        <v>3452</v>
      </c>
      <c r="E2019">
        <v>206</v>
      </c>
      <c r="F2019">
        <v>11312</v>
      </c>
      <c r="G2019">
        <v>2377</v>
      </c>
      <c r="H2019">
        <v>7629</v>
      </c>
      <c r="I2019">
        <v>1306</v>
      </c>
    </row>
    <row r="2020" spans="1:9" x14ac:dyDescent="0.2">
      <c r="B2020" t="s">
        <v>172</v>
      </c>
      <c r="C2020">
        <v>4381</v>
      </c>
      <c r="D2020">
        <v>4130</v>
      </c>
      <c r="E2020">
        <v>250</v>
      </c>
      <c r="F2020">
        <v>11942</v>
      </c>
      <c r="G2020">
        <v>2509</v>
      </c>
      <c r="H2020">
        <v>8254</v>
      </c>
      <c r="I2020">
        <v>1179</v>
      </c>
    </row>
    <row r="2021" spans="1:9" x14ac:dyDescent="0.2">
      <c r="A2021" t="s">
        <v>143</v>
      </c>
    </row>
    <row r="2022" spans="1:9" x14ac:dyDescent="0.2">
      <c r="A2022" t="s">
        <v>6</v>
      </c>
      <c r="B2022" t="s">
        <v>6</v>
      </c>
      <c r="C2022">
        <v>1810</v>
      </c>
      <c r="D2022">
        <v>1671</v>
      </c>
      <c r="E2022">
        <v>138</v>
      </c>
      <c r="F2022">
        <v>6256</v>
      </c>
      <c r="G2022">
        <v>1379</v>
      </c>
      <c r="H2022">
        <v>3827</v>
      </c>
      <c r="I2022">
        <v>1049</v>
      </c>
    </row>
    <row r="2023" spans="1:9" x14ac:dyDescent="0.2">
      <c r="B2023" t="s">
        <v>158</v>
      </c>
      <c r="C2023">
        <v>438</v>
      </c>
      <c r="D2023">
        <v>392</v>
      </c>
      <c r="E2023">
        <v>46</v>
      </c>
      <c r="F2023">
        <v>6489</v>
      </c>
      <c r="G2023">
        <v>911</v>
      </c>
      <c r="H2023">
        <v>5348</v>
      </c>
      <c r="I2023">
        <v>230</v>
      </c>
    </row>
    <row r="2024" spans="1:9" x14ac:dyDescent="0.2">
      <c r="B2024" t="s">
        <v>159</v>
      </c>
      <c r="C2024">
        <v>72</v>
      </c>
      <c r="D2024">
        <v>72</v>
      </c>
      <c r="E2024" t="s">
        <v>61</v>
      </c>
      <c r="F2024">
        <v>3230</v>
      </c>
      <c r="G2024">
        <v>303</v>
      </c>
      <c r="H2024">
        <v>2233</v>
      </c>
      <c r="I2024">
        <v>694</v>
      </c>
    </row>
    <row r="2025" spans="1:9" x14ac:dyDescent="0.2">
      <c r="B2025" t="s">
        <v>160</v>
      </c>
      <c r="C2025">
        <v>205</v>
      </c>
      <c r="D2025">
        <v>177</v>
      </c>
      <c r="E2025">
        <v>28</v>
      </c>
      <c r="F2025">
        <v>2525</v>
      </c>
      <c r="G2025">
        <v>349</v>
      </c>
      <c r="H2025">
        <v>1343</v>
      </c>
      <c r="I2025">
        <v>834</v>
      </c>
    </row>
    <row r="2026" spans="1:9" x14ac:dyDescent="0.2">
      <c r="B2026" t="s">
        <v>161</v>
      </c>
      <c r="C2026">
        <v>420</v>
      </c>
      <c r="D2026">
        <v>337</v>
      </c>
      <c r="E2026">
        <v>82</v>
      </c>
      <c r="F2026">
        <v>3583</v>
      </c>
      <c r="G2026">
        <v>631</v>
      </c>
      <c r="H2026">
        <v>1897</v>
      </c>
      <c r="I2026">
        <v>1055</v>
      </c>
    </row>
    <row r="2027" spans="1:9" x14ac:dyDescent="0.2">
      <c r="B2027" t="s">
        <v>162</v>
      </c>
      <c r="C2027">
        <v>463</v>
      </c>
      <c r="D2027">
        <v>433</v>
      </c>
      <c r="E2027">
        <v>30</v>
      </c>
      <c r="F2027">
        <v>3709</v>
      </c>
      <c r="G2027">
        <v>787</v>
      </c>
      <c r="H2027">
        <v>1735</v>
      </c>
      <c r="I2027">
        <v>1187</v>
      </c>
    </row>
    <row r="2028" spans="1:9" x14ac:dyDescent="0.2">
      <c r="B2028" t="s">
        <v>163</v>
      </c>
      <c r="C2028">
        <v>704</v>
      </c>
      <c r="D2028">
        <v>694</v>
      </c>
      <c r="E2028">
        <v>10</v>
      </c>
      <c r="F2028">
        <v>4476</v>
      </c>
      <c r="G2028">
        <v>1092</v>
      </c>
      <c r="H2028">
        <v>2232</v>
      </c>
      <c r="I2028">
        <v>1152</v>
      </c>
    </row>
    <row r="2029" spans="1:9" x14ac:dyDescent="0.2">
      <c r="B2029" t="s">
        <v>164</v>
      </c>
      <c r="C2029">
        <v>1407</v>
      </c>
      <c r="D2029">
        <v>1381</v>
      </c>
      <c r="E2029">
        <v>26</v>
      </c>
      <c r="F2029">
        <v>5839</v>
      </c>
      <c r="G2029">
        <v>1483</v>
      </c>
      <c r="H2029">
        <v>3232</v>
      </c>
      <c r="I2029">
        <v>1124</v>
      </c>
    </row>
    <row r="2030" spans="1:9" x14ac:dyDescent="0.2">
      <c r="B2030" t="s">
        <v>165</v>
      </c>
      <c r="C2030">
        <v>2246</v>
      </c>
      <c r="D2030">
        <v>2172</v>
      </c>
      <c r="E2030">
        <v>74</v>
      </c>
      <c r="F2030">
        <v>8745</v>
      </c>
      <c r="G2030">
        <v>2192</v>
      </c>
      <c r="H2030">
        <v>5107</v>
      </c>
      <c r="I2030">
        <v>1446</v>
      </c>
    </row>
    <row r="2031" spans="1:9" x14ac:dyDescent="0.2">
      <c r="B2031" t="s">
        <v>170</v>
      </c>
      <c r="C2031">
        <v>4580</v>
      </c>
      <c r="D2031">
        <v>4159</v>
      </c>
      <c r="E2031">
        <v>422</v>
      </c>
      <c r="F2031">
        <v>12487</v>
      </c>
      <c r="G2031">
        <v>2809</v>
      </c>
      <c r="H2031">
        <v>8529</v>
      </c>
      <c r="I2031">
        <v>1149</v>
      </c>
    </row>
    <row r="2032" spans="1:9" x14ac:dyDescent="0.2">
      <c r="B2032" t="s">
        <v>171</v>
      </c>
      <c r="C2032">
        <v>8733</v>
      </c>
      <c r="D2032">
        <v>7764</v>
      </c>
      <c r="E2032">
        <v>969</v>
      </c>
      <c r="F2032">
        <v>11497</v>
      </c>
      <c r="G2032">
        <v>2630</v>
      </c>
      <c r="H2032">
        <v>8285</v>
      </c>
      <c r="I2032">
        <v>582</v>
      </c>
    </row>
    <row r="2033" spans="1:9" x14ac:dyDescent="0.2">
      <c r="B2033" t="s">
        <v>166</v>
      </c>
      <c r="C2033">
        <v>4300</v>
      </c>
      <c r="D2033">
        <v>3935</v>
      </c>
      <c r="E2033">
        <v>366</v>
      </c>
      <c r="F2033">
        <v>10480</v>
      </c>
      <c r="G2033">
        <v>2475</v>
      </c>
      <c r="H2033">
        <v>6828</v>
      </c>
      <c r="I2033">
        <v>1177</v>
      </c>
    </row>
    <row r="2034" spans="1:9" x14ac:dyDescent="0.2">
      <c r="B2034" t="s">
        <v>167</v>
      </c>
      <c r="C2034">
        <v>5045</v>
      </c>
      <c r="D2034">
        <v>4580</v>
      </c>
      <c r="E2034">
        <v>464</v>
      </c>
      <c r="F2034">
        <v>11348</v>
      </c>
      <c r="G2034">
        <v>2633</v>
      </c>
      <c r="H2034">
        <v>7619</v>
      </c>
      <c r="I2034">
        <v>1096</v>
      </c>
    </row>
    <row r="2035" spans="1:9" x14ac:dyDescent="0.2">
      <c r="B2035" t="s">
        <v>172</v>
      </c>
      <c r="C2035">
        <v>6216</v>
      </c>
      <c r="D2035">
        <v>5578</v>
      </c>
      <c r="E2035">
        <v>637</v>
      </c>
      <c r="F2035">
        <v>12097</v>
      </c>
      <c r="G2035">
        <v>2738</v>
      </c>
      <c r="H2035">
        <v>8433</v>
      </c>
      <c r="I2035">
        <v>926</v>
      </c>
    </row>
    <row r="2036" spans="1:9" x14ac:dyDescent="0.2">
      <c r="A2036" t="s">
        <v>29</v>
      </c>
      <c r="B2036" t="s">
        <v>6</v>
      </c>
      <c r="C2036">
        <v>1665</v>
      </c>
      <c r="D2036">
        <v>1586</v>
      </c>
      <c r="E2036">
        <v>79</v>
      </c>
      <c r="F2036">
        <v>5487</v>
      </c>
      <c r="G2036">
        <v>1309</v>
      </c>
      <c r="H2036">
        <v>3286</v>
      </c>
      <c r="I2036">
        <v>892</v>
      </c>
    </row>
    <row r="2037" spans="1:9" x14ac:dyDescent="0.2">
      <c r="B2037" t="s">
        <v>158</v>
      </c>
      <c r="C2037">
        <v>388</v>
      </c>
      <c r="D2037">
        <v>388</v>
      </c>
      <c r="E2037" t="s">
        <v>61</v>
      </c>
      <c r="F2037">
        <v>6571</v>
      </c>
      <c r="G2037">
        <v>1186</v>
      </c>
      <c r="H2037">
        <v>5086</v>
      </c>
      <c r="I2037">
        <v>300</v>
      </c>
    </row>
    <row r="2038" spans="1:9" x14ac:dyDescent="0.2">
      <c r="B2038" t="s">
        <v>159</v>
      </c>
      <c r="C2038">
        <v>88</v>
      </c>
      <c r="D2038">
        <v>88</v>
      </c>
      <c r="E2038" t="s">
        <v>61</v>
      </c>
      <c r="F2038">
        <v>3208</v>
      </c>
      <c r="G2038">
        <v>302</v>
      </c>
      <c r="H2038">
        <v>2280</v>
      </c>
      <c r="I2038">
        <v>626</v>
      </c>
    </row>
    <row r="2039" spans="1:9" x14ac:dyDescent="0.2">
      <c r="B2039" t="s">
        <v>160</v>
      </c>
      <c r="C2039">
        <v>173</v>
      </c>
      <c r="D2039">
        <v>159</v>
      </c>
      <c r="E2039">
        <v>14</v>
      </c>
      <c r="F2039">
        <v>2133</v>
      </c>
      <c r="G2039">
        <v>320</v>
      </c>
      <c r="H2039">
        <v>969</v>
      </c>
      <c r="I2039">
        <v>844</v>
      </c>
    </row>
    <row r="2040" spans="1:9" x14ac:dyDescent="0.2">
      <c r="B2040" t="s">
        <v>161</v>
      </c>
      <c r="C2040">
        <v>269</v>
      </c>
      <c r="D2040">
        <v>255</v>
      </c>
      <c r="E2040">
        <v>14</v>
      </c>
      <c r="F2040">
        <v>2607</v>
      </c>
      <c r="G2040">
        <v>465</v>
      </c>
      <c r="H2040">
        <v>1243</v>
      </c>
      <c r="I2040">
        <v>898</v>
      </c>
    </row>
    <row r="2041" spans="1:9" x14ac:dyDescent="0.2">
      <c r="B2041" t="s">
        <v>162</v>
      </c>
      <c r="C2041">
        <v>467</v>
      </c>
      <c r="D2041">
        <v>467</v>
      </c>
      <c r="E2041" t="s">
        <v>61</v>
      </c>
      <c r="F2041">
        <v>2753</v>
      </c>
      <c r="G2041">
        <v>543</v>
      </c>
      <c r="H2041">
        <v>1261</v>
      </c>
      <c r="I2041">
        <v>949</v>
      </c>
    </row>
    <row r="2042" spans="1:9" x14ac:dyDescent="0.2">
      <c r="B2042" t="s">
        <v>163</v>
      </c>
      <c r="C2042">
        <v>855</v>
      </c>
      <c r="D2042">
        <v>835</v>
      </c>
      <c r="E2042">
        <v>20</v>
      </c>
      <c r="F2042">
        <v>3760</v>
      </c>
      <c r="G2042">
        <v>984</v>
      </c>
      <c r="H2042">
        <v>1855</v>
      </c>
      <c r="I2042">
        <v>921</v>
      </c>
    </row>
    <row r="2043" spans="1:9" x14ac:dyDescent="0.2">
      <c r="B2043" t="s">
        <v>164</v>
      </c>
      <c r="C2043">
        <v>1658</v>
      </c>
      <c r="D2043">
        <v>1650</v>
      </c>
      <c r="E2043">
        <v>9</v>
      </c>
      <c r="F2043">
        <v>5203</v>
      </c>
      <c r="G2043">
        <v>1451</v>
      </c>
      <c r="H2043">
        <v>2811</v>
      </c>
      <c r="I2043">
        <v>941</v>
      </c>
    </row>
    <row r="2044" spans="1:9" x14ac:dyDescent="0.2">
      <c r="B2044" t="s">
        <v>165</v>
      </c>
      <c r="C2044">
        <v>2538</v>
      </c>
      <c r="D2044">
        <v>2491</v>
      </c>
      <c r="E2044">
        <v>46</v>
      </c>
      <c r="F2044">
        <v>8215</v>
      </c>
      <c r="G2044">
        <v>2266</v>
      </c>
      <c r="H2044">
        <v>4790</v>
      </c>
      <c r="I2044">
        <v>1159</v>
      </c>
    </row>
    <row r="2045" spans="1:9" x14ac:dyDescent="0.2">
      <c r="B2045" t="s">
        <v>170</v>
      </c>
      <c r="C2045">
        <v>4931</v>
      </c>
      <c r="D2045">
        <v>4561</v>
      </c>
      <c r="E2045">
        <v>370</v>
      </c>
      <c r="F2045">
        <v>11924</v>
      </c>
      <c r="G2045">
        <v>3021</v>
      </c>
      <c r="H2045">
        <v>7971</v>
      </c>
      <c r="I2045">
        <v>932</v>
      </c>
    </row>
    <row r="2046" spans="1:9" x14ac:dyDescent="0.2">
      <c r="B2046" t="s">
        <v>171</v>
      </c>
      <c r="C2046">
        <v>8086</v>
      </c>
      <c r="D2046">
        <v>7344</v>
      </c>
      <c r="E2046">
        <v>743</v>
      </c>
      <c r="F2046">
        <v>12157</v>
      </c>
      <c r="G2046">
        <v>2903</v>
      </c>
      <c r="H2046">
        <v>8581</v>
      </c>
      <c r="I2046">
        <v>673</v>
      </c>
    </row>
    <row r="2047" spans="1:9" x14ac:dyDescent="0.2">
      <c r="B2047" t="s">
        <v>166</v>
      </c>
      <c r="C2047">
        <v>4063</v>
      </c>
      <c r="D2047">
        <v>3818</v>
      </c>
      <c r="E2047">
        <v>245</v>
      </c>
      <c r="F2047">
        <v>9917</v>
      </c>
      <c r="G2047">
        <v>2589</v>
      </c>
      <c r="H2047">
        <v>6308</v>
      </c>
      <c r="I2047">
        <v>1020</v>
      </c>
    </row>
    <row r="2048" spans="1:9" x14ac:dyDescent="0.2">
      <c r="B2048" t="s">
        <v>167</v>
      </c>
      <c r="C2048">
        <v>4711</v>
      </c>
      <c r="D2048">
        <v>4390</v>
      </c>
      <c r="E2048">
        <v>321</v>
      </c>
      <c r="F2048">
        <v>11009</v>
      </c>
      <c r="G2048">
        <v>2834</v>
      </c>
      <c r="H2048">
        <v>7234</v>
      </c>
      <c r="I2048">
        <v>941</v>
      </c>
    </row>
    <row r="2049" spans="1:9" x14ac:dyDescent="0.2">
      <c r="B2049" t="s">
        <v>172</v>
      </c>
      <c r="C2049">
        <v>5928</v>
      </c>
      <c r="D2049">
        <v>5440</v>
      </c>
      <c r="E2049">
        <v>488</v>
      </c>
      <c r="F2049">
        <v>11997</v>
      </c>
      <c r="G2049">
        <v>2984</v>
      </c>
      <c r="H2049">
        <v>8163</v>
      </c>
      <c r="I2049">
        <v>850</v>
      </c>
    </row>
    <row r="2050" spans="1:9" x14ac:dyDescent="0.2">
      <c r="A2050" t="s">
        <v>30</v>
      </c>
      <c r="B2050" t="s">
        <v>6</v>
      </c>
      <c r="C2050">
        <v>1939</v>
      </c>
      <c r="D2050">
        <v>1747</v>
      </c>
      <c r="E2050">
        <v>192</v>
      </c>
      <c r="F2050">
        <v>6941</v>
      </c>
      <c r="G2050">
        <v>1442</v>
      </c>
      <c r="H2050">
        <v>4310</v>
      </c>
      <c r="I2050">
        <v>1189</v>
      </c>
    </row>
    <row r="2051" spans="1:9" x14ac:dyDescent="0.2">
      <c r="B2051" t="s">
        <v>158</v>
      </c>
      <c r="C2051">
        <v>489</v>
      </c>
      <c r="D2051">
        <v>396</v>
      </c>
      <c r="E2051">
        <v>93</v>
      </c>
      <c r="F2051">
        <v>6402</v>
      </c>
      <c r="G2051">
        <v>624</v>
      </c>
      <c r="H2051">
        <v>5622</v>
      </c>
      <c r="I2051">
        <v>156</v>
      </c>
    </row>
    <row r="2052" spans="1:9" x14ac:dyDescent="0.2">
      <c r="B2052" t="s">
        <v>159</v>
      </c>
      <c r="C2052">
        <v>55</v>
      </c>
      <c r="D2052">
        <v>55</v>
      </c>
      <c r="E2052" t="s">
        <v>61</v>
      </c>
      <c r="F2052">
        <v>3253</v>
      </c>
      <c r="G2052">
        <v>304</v>
      </c>
      <c r="H2052">
        <v>2182</v>
      </c>
      <c r="I2052">
        <v>767</v>
      </c>
    </row>
    <row r="2053" spans="1:9" x14ac:dyDescent="0.2">
      <c r="B2053" t="s">
        <v>160</v>
      </c>
      <c r="C2053">
        <v>238</v>
      </c>
      <c r="D2053">
        <v>195</v>
      </c>
      <c r="E2053">
        <v>43</v>
      </c>
      <c r="F2053">
        <v>2919</v>
      </c>
      <c r="G2053">
        <v>377</v>
      </c>
      <c r="H2053">
        <v>1718</v>
      </c>
      <c r="I2053">
        <v>824</v>
      </c>
    </row>
    <row r="2054" spans="1:9" x14ac:dyDescent="0.2">
      <c r="B2054" t="s">
        <v>161</v>
      </c>
      <c r="C2054">
        <v>559</v>
      </c>
      <c r="D2054">
        <v>414</v>
      </c>
      <c r="E2054">
        <v>146</v>
      </c>
      <c r="F2054">
        <v>4488</v>
      </c>
      <c r="G2054">
        <v>785</v>
      </c>
      <c r="H2054">
        <v>2504</v>
      </c>
      <c r="I2054">
        <v>1199</v>
      </c>
    </row>
    <row r="2055" spans="1:9" x14ac:dyDescent="0.2">
      <c r="B2055" t="s">
        <v>162</v>
      </c>
      <c r="C2055">
        <v>460</v>
      </c>
      <c r="D2055">
        <v>401</v>
      </c>
      <c r="E2055">
        <v>59</v>
      </c>
      <c r="F2055">
        <v>4605</v>
      </c>
      <c r="G2055">
        <v>1017</v>
      </c>
      <c r="H2055">
        <v>2180</v>
      </c>
      <c r="I2055">
        <v>1409</v>
      </c>
    </row>
    <row r="2056" spans="1:9" x14ac:dyDescent="0.2">
      <c r="B2056" t="s">
        <v>163</v>
      </c>
      <c r="C2056">
        <v>562</v>
      </c>
      <c r="D2056">
        <v>562</v>
      </c>
      <c r="E2056" t="s">
        <v>61</v>
      </c>
      <c r="F2056">
        <v>5145</v>
      </c>
      <c r="G2056">
        <v>1192</v>
      </c>
      <c r="H2056">
        <v>2585</v>
      </c>
      <c r="I2056">
        <v>1368</v>
      </c>
    </row>
    <row r="2057" spans="1:9" x14ac:dyDescent="0.2">
      <c r="B2057" t="s">
        <v>164</v>
      </c>
      <c r="C2057">
        <v>1171</v>
      </c>
      <c r="D2057">
        <v>1130</v>
      </c>
      <c r="E2057">
        <v>42</v>
      </c>
      <c r="F2057">
        <v>6436</v>
      </c>
      <c r="G2057">
        <v>1513</v>
      </c>
      <c r="H2057">
        <v>3627</v>
      </c>
      <c r="I2057">
        <v>1295</v>
      </c>
    </row>
    <row r="2058" spans="1:9" x14ac:dyDescent="0.2">
      <c r="B2058" t="s">
        <v>165</v>
      </c>
      <c r="C2058">
        <v>1967</v>
      </c>
      <c r="D2058">
        <v>1865</v>
      </c>
      <c r="E2058">
        <v>101</v>
      </c>
      <c r="F2058">
        <v>9253</v>
      </c>
      <c r="G2058">
        <v>2121</v>
      </c>
      <c r="H2058">
        <v>5411</v>
      </c>
      <c r="I2058">
        <v>1721</v>
      </c>
    </row>
    <row r="2059" spans="1:9" x14ac:dyDescent="0.2">
      <c r="B2059" t="s">
        <v>170</v>
      </c>
      <c r="C2059">
        <v>4325</v>
      </c>
      <c r="D2059">
        <v>3866</v>
      </c>
      <c r="E2059">
        <v>459</v>
      </c>
      <c r="F2059">
        <v>12897</v>
      </c>
      <c r="G2059">
        <v>2654</v>
      </c>
      <c r="H2059">
        <v>8936</v>
      </c>
      <c r="I2059">
        <v>1306</v>
      </c>
    </row>
    <row r="2060" spans="1:9" x14ac:dyDescent="0.2">
      <c r="B2060" t="s">
        <v>171</v>
      </c>
      <c r="C2060">
        <v>9009</v>
      </c>
      <c r="D2060">
        <v>7943</v>
      </c>
      <c r="E2060">
        <v>1066</v>
      </c>
      <c r="F2060">
        <v>11215</v>
      </c>
      <c r="G2060">
        <v>2513</v>
      </c>
      <c r="H2060">
        <v>8159</v>
      </c>
      <c r="I2060">
        <v>543</v>
      </c>
    </row>
    <row r="2061" spans="1:9" x14ac:dyDescent="0.2">
      <c r="B2061" t="s">
        <v>166</v>
      </c>
      <c r="C2061">
        <v>4479</v>
      </c>
      <c r="D2061">
        <v>4022</v>
      </c>
      <c r="E2061">
        <v>457</v>
      </c>
      <c r="F2061">
        <v>10903</v>
      </c>
      <c r="G2061">
        <v>2389</v>
      </c>
      <c r="H2061">
        <v>7220</v>
      </c>
      <c r="I2061">
        <v>1294</v>
      </c>
    </row>
    <row r="2062" spans="1:9" x14ac:dyDescent="0.2">
      <c r="B2062" t="s">
        <v>167</v>
      </c>
      <c r="C2062">
        <v>5274</v>
      </c>
      <c r="D2062">
        <v>4711</v>
      </c>
      <c r="E2062">
        <v>563</v>
      </c>
      <c r="F2062">
        <v>11581</v>
      </c>
      <c r="G2062">
        <v>2495</v>
      </c>
      <c r="H2062">
        <v>7884</v>
      </c>
      <c r="I2062">
        <v>1202</v>
      </c>
    </row>
    <row r="2063" spans="1:9" x14ac:dyDescent="0.2">
      <c r="B2063" t="s">
        <v>172</v>
      </c>
      <c r="C2063">
        <v>6387</v>
      </c>
      <c r="D2063">
        <v>5661</v>
      </c>
      <c r="E2063">
        <v>726</v>
      </c>
      <c r="F2063">
        <v>12156</v>
      </c>
      <c r="G2063">
        <v>2592</v>
      </c>
      <c r="H2063">
        <v>8594</v>
      </c>
      <c r="I2063">
        <v>970</v>
      </c>
    </row>
    <row r="2064" spans="1:9" x14ac:dyDescent="0.2">
      <c r="A2064" t="s">
        <v>144</v>
      </c>
    </row>
    <row r="2065" spans="1:9" x14ac:dyDescent="0.2">
      <c r="A2065" t="s">
        <v>6</v>
      </c>
      <c r="B2065" t="s">
        <v>6</v>
      </c>
      <c r="C2065">
        <v>1082</v>
      </c>
      <c r="D2065">
        <v>1060</v>
      </c>
      <c r="E2065">
        <v>22</v>
      </c>
      <c r="F2065">
        <v>4393</v>
      </c>
      <c r="G2065">
        <v>1095</v>
      </c>
      <c r="H2065">
        <v>2558</v>
      </c>
      <c r="I2065">
        <v>740</v>
      </c>
    </row>
    <row r="2066" spans="1:9" x14ac:dyDescent="0.2">
      <c r="B2066" t="s">
        <v>158</v>
      </c>
      <c r="C2066">
        <v>266</v>
      </c>
      <c r="D2066">
        <v>251</v>
      </c>
      <c r="E2066">
        <v>14</v>
      </c>
      <c r="F2066">
        <v>4797</v>
      </c>
      <c r="G2066">
        <v>801</v>
      </c>
      <c r="H2066">
        <v>3850</v>
      </c>
      <c r="I2066">
        <v>146</v>
      </c>
    </row>
    <row r="2067" spans="1:9" x14ac:dyDescent="0.2">
      <c r="B2067" t="s">
        <v>159</v>
      </c>
      <c r="C2067">
        <v>46</v>
      </c>
      <c r="D2067">
        <v>44</v>
      </c>
      <c r="E2067">
        <v>2</v>
      </c>
      <c r="F2067">
        <v>2028</v>
      </c>
      <c r="G2067">
        <v>294</v>
      </c>
      <c r="H2067">
        <v>1231</v>
      </c>
      <c r="I2067">
        <v>503</v>
      </c>
    </row>
    <row r="2068" spans="1:9" x14ac:dyDescent="0.2">
      <c r="B2068" t="s">
        <v>160</v>
      </c>
      <c r="C2068">
        <v>154</v>
      </c>
      <c r="D2068">
        <v>144</v>
      </c>
      <c r="E2068">
        <v>10</v>
      </c>
      <c r="F2068">
        <v>1822</v>
      </c>
      <c r="G2068">
        <v>333</v>
      </c>
      <c r="H2068">
        <v>922</v>
      </c>
      <c r="I2068">
        <v>567</v>
      </c>
    </row>
    <row r="2069" spans="1:9" x14ac:dyDescent="0.2">
      <c r="B2069" t="s">
        <v>161</v>
      </c>
      <c r="C2069">
        <v>314</v>
      </c>
      <c r="D2069">
        <v>293</v>
      </c>
      <c r="E2069">
        <v>21</v>
      </c>
      <c r="F2069">
        <v>2574</v>
      </c>
      <c r="G2069">
        <v>636</v>
      </c>
      <c r="H2069">
        <v>1202</v>
      </c>
      <c r="I2069">
        <v>737</v>
      </c>
    </row>
    <row r="2070" spans="1:9" x14ac:dyDescent="0.2">
      <c r="B2070" t="s">
        <v>162</v>
      </c>
      <c r="C2070">
        <v>376</v>
      </c>
      <c r="D2070">
        <v>369</v>
      </c>
      <c r="E2070">
        <v>8</v>
      </c>
      <c r="F2070">
        <v>2913</v>
      </c>
      <c r="G2070">
        <v>673</v>
      </c>
      <c r="H2070">
        <v>1567</v>
      </c>
      <c r="I2070">
        <v>673</v>
      </c>
    </row>
    <row r="2071" spans="1:9" x14ac:dyDescent="0.2">
      <c r="B2071" t="s">
        <v>163</v>
      </c>
      <c r="C2071">
        <v>627</v>
      </c>
      <c r="D2071">
        <v>623</v>
      </c>
      <c r="E2071">
        <v>4</v>
      </c>
      <c r="F2071">
        <v>3646</v>
      </c>
      <c r="G2071">
        <v>927</v>
      </c>
      <c r="H2071">
        <v>1990</v>
      </c>
      <c r="I2071">
        <v>729</v>
      </c>
    </row>
    <row r="2072" spans="1:9" x14ac:dyDescent="0.2">
      <c r="B2072" t="s">
        <v>164</v>
      </c>
      <c r="C2072">
        <v>1114</v>
      </c>
      <c r="D2072">
        <v>1108</v>
      </c>
      <c r="E2072">
        <v>6</v>
      </c>
      <c r="F2072">
        <v>4980</v>
      </c>
      <c r="G2072">
        <v>1357</v>
      </c>
      <c r="H2072">
        <v>2662</v>
      </c>
      <c r="I2072">
        <v>961</v>
      </c>
    </row>
    <row r="2073" spans="1:9" x14ac:dyDescent="0.2">
      <c r="B2073" t="s">
        <v>165</v>
      </c>
      <c r="C2073">
        <v>1904</v>
      </c>
      <c r="D2073">
        <v>1889</v>
      </c>
      <c r="E2073">
        <v>15</v>
      </c>
      <c r="F2073">
        <v>7590</v>
      </c>
      <c r="G2073">
        <v>1993</v>
      </c>
      <c r="H2073">
        <v>4500</v>
      </c>
      <c r="I2073">
        <v>1097</v>
      </c>
    </row>
    <row r="2074" spans="1:9" x14ac:dyDescent="0.2">
      <c r="B2074" t="s">
        <v>170</v>
      </c>
      <c r="C2074">
        <v>3562</v>
      </c>
      <c r="D2074">
        <v>3496</v>
      </c>
      <c r="E2074">
        <v>66</v>
      </c>
      <c r="F2074">
        <v>9983</v>
      </c>
      <c r="G2074">
        <v>2722</v>
      </c>
      <c r="H2074">
        <v>6323</v>
      </c>
      <c r="I2074">
        <v>938</v>
      </c>
    </row>
    <row r="2075" spans="1:9" x14ac:dyDescent="0.2">
      <c r="B2075" t="s">
        <v>171</v>
      </c>
      <c r="C2075">
        <v>6896</v>
      </c>
      <c r="D2075">
        <v>6673</v>
      </c>
      <c r="E2075">
        <v>223</v>
      </c>
      <c r="F2075">
        <v>8835</v>
      </c>
      <c r="G2075">
        <v>2753</v>
      </c>
      <c r="H2075">
        <v>5288</v>
      </c>
      <c r="I2075">
        <v>794</v>
      </c>
    </row>
    <row r="2076" spans="1:9" x14ac:dyDescent="0.2">
      <c r="B2076" t="s">
        <v>166</v>
      </c>
      <c r="C2076">
        <v>3269</v>
      </c>
      <c r="D2076">
        <v>3203</v>
      </c>
      <c r="E2076">
        <v>67</v>
      </c>
      <c r="F2076">
        <v>8536</v>
      </c>
      <c r="G2076">
        <v>2346</v>
      </c>
      <c r="H2076">
        <v>5193</v>
      </c>
      <c r="I2076">
        <v>996</v>
      </c>
    </row>
    <row r="2077" spans="1:9" x14ac:dyDescent="0.2">
      <c r="B2077" t="s">
        <v>167</v>
      </c>
      <c r="C2077">
        <v>3940</v>
      </c>
      <c r="D2077">
        <v>3851</v>
      </c>
      <c r="E2077">
        <v>89</v>
      </c>
      <c r="F2077">
        <v>9170</v>
      </c>
      <c r="G2077">
        <v>2552</v>
      </c>
      <c r="H2077">
        <v>5664</v>
      </c>
      <c r="I2077">
        <v>954</v>
      </c>
    </row>
    <row r="2078" spans="1:9" x14ac:dyDescent="0.2">
      <c r="B2078" t="s">
        <v>172</v>
      </c>
      <c r="C2078">
        <v>4763</v>
      </c>
      <c r="D2078">
        <v>4640</v>
      </c>
      <c r="E2078">
        <v>123</v>
      </c>
      <c r="F2078">
        <v>9570</v>
      </c>
      <c r="G2078">
        <v>2733</v>
      </c>
      <c r="H2078">
        <v>5950</v>
      </c>
      <c r="I2078">
        <v>886</v>
      </c>
    </row>
    <row r="2079" spans="1:9" x14ac:dyDescent="0.2">
      <c r="A2079" t="s">
        <v>29</v>
      </c>
      <c r="B2079" t="s">
        <v>6</v>
      </c>
      <c r="C2079">
        <v>1108</v>
      </c>
      <c r="D2079">
        <v>1093</v>
      </c>
      <c r="E2079">
        <v>15</v>
      </c>
      <c r="F2079">
        <v>4022</v>
      </c>
      <c r="G2079">
        <v>1063</v>
      </c>
      <c r="H2079">
        <v>2248</v>
      </c>
      <c r="I2079">
        <v>710</v>
      </c>
    </row>
    <row r="2080" spans="1:9" x14ac:dyDescent="0.2">
      <c r="B2080" t="s">
        <v>158</v>
      </c>
      <c r="C2080">
        <v>337</v>
      </c>
      <c r="D2080">
        <v>318</v>
      </c>
      <c r="E2080">
        <v>19</v>
      </c>
      <c r="F2080">
        <v>5129</v>
      </c>
      <c r="G2080">
        <v>854</v>
      </c>
      <c r="H2080">
        <v>4104</v>
      </c>
      <c r="I2080">
        <v>171</v>
      </c>
    </row>
    <row r="2081" spans="1:9" x14ac:dyDescent="0.2">
      <c r="B2081" t="s">
        <v>159</v>
      </c>
      <c r="C2081">
        <v>33</v>
      </c>
      <c r="D2081">
        <v>29</v>
      </c>
      <c r="E2081">
        <v>4</v>
      </c>
      <c r="F2081">
        <v>2313</v>
      </c>
      <c r="G2081">
        <v>368</v>
      </c>
      <c r="H2081">
        <v>1383</v>
      </c>
      <c r="I2081">
        <v>561</v>
      </c>
    </row>
    <row r="2082" spans="1:9" x14ac:dyDescent="0.2">
      <c r="B2082" t="s">
        <v>160</v>
      </c>
      <c r="C2082">
        <v>151</v>
      </c>
      <c r="D2082">
        <v>151</v>
      </c>
      <c r="E2082" t="s">
        <v>61</v>
      </c>
      <c r="F2082">
        <v>1498</v>
      </c>
      <c r="G2082">
        <v>295</v>
      </c>
      <c r="H2082">
        <v>739</v>
      </c>
      <c r="I2082">
        <v>464</v>
      </c>
    </row>
    <row r="2083" spans="1:9" x14ac:dyDescent="0.2">
      <c r="B2083" t="s">
        <v>161</v>
      </c>
      <c r="C2083">
        <v>259</v>
      </c>
      <c r="D2083">
        <v>245</v>
      </c>
      <c r="E2083">
        <v>14</v>
      </c>
      <c r="F2083">
        <v>1564</v>
      </c>
      <c r="G2083">
        <v>411</v>
      </c>
      <c r="H2083">
        <v>710</v>
      </c>
      <c r="I2083">
        <v>444</v>
      </c>
    </row>
    <row r="2084" spans="1:9" x14ac:dyDescent="0.2">
      <c r="B2084" t="s">
        <v>162</v>
      </c>
      <c r="C2084">
        <v>372</v>
      </c>
      <c r="D2084">
        <v>357</v>
      </c>
      <c r="E2084">
        <v>15</v>
      </c>
      <c r="F2084">
        <v>2341</v>
      </c>
      <c r="G2084">
        <v>549</v>
      </c>
      <c r="H2084">
        <v>1163</v>
      </c>
      <c r="I2084">
        <v>629</v>
      </c>
    </row>
    <row r="2085" spans="1:9" x14ac:dyDescent="0.2">
      <c r="B2085" t="s">
        <v>163</v>
      </c>
      <c r="C2085">
        <v>726</v>
      </c>
      <c r="D2085">
        <v>723</v>
      </c>
      <c r="E2085">
        <v>4</v>
      </c>
      <c r="F2085">
        <v>3294</v>
      </c>
      <c r="G2085">
        <v>875</v>
      </c>
      <c r="H2085">
        <v>1663</v>
      </c>
      <c r="I2085">
        <v>756</v>
      </c>
    </row>
    <row r="2086" spans="1:9" x14ac:dyDescent="0.2">
      <c r="B2086" t="s">
        <v>164</v>
      </c>
      <c r="C2086">
        <v>1373</v>
      </c>
      <c r="D2086">
        <v>1369</v>
      </c>
      <c r="E2086">
        <v>4</v>
      </c>
      <c r="F2086">
        <v>4838</v>
      </c>
      <c r="G2086">
        <v>1428</v>
      </c>
      <c r="H2086">
        <v>2465</v>
      </c>
      <c r="I2086">
        <v>944</v>
      </c>
    </row>
    <row r="2087" spans="1:9" x14ac:dyDescent="0.2">
      <c r="B2087" t="s">
        <v>165</v>
      </c>
      <c r="C2087">
        <v>2305</v>
      </c>
      <c r="D2087">
        <v>2300</v>
      </c>
      <c r="E2087">
        <v>4</v>
      </c>
      <c r="F2087">
        <v>7425</v>
      </c>
      <c r="G2087">
        <v>2128</v>
      </c>
      <c r="H2087">
        <v>4142</v>
      </c>
      <c r="I2087">
        <v>1155</v>
      </c>
    </row>
    <row r="2088" spans="1:9" x14ac:dyDescent="0.2">
      <c r="B2088" t="s">
        <v>170</v>
      </c>
      <c r="C2088">
        <v>4036</v>
      </c>
      <c r="D2088">
        <v>3978</v>
      </c>
      <c r="E2088">
        <v>59</v>
      </c>
      <c r="F2088">
        <v>9711</v>
      </c>
      <c r="G2088">
        <v>2945</v>
      </c>
      <c r="H2088">
        <v>5856</v>
      </c>
      <c r="I2088">
        <v>911</v>
      </c>
    </row>
    <row r="2089" spans="1:9" x14ac:dyDescent="0.2">
      <c r="B2089" t="s">
        <v>171</v>
      </c>
      <c r="C2089">
        <v>7576</v>
      </c>
      <c r="D2089">
        <v>7392</v>
      </c>
      <c r="E2089">
        <v>184</v>
      </c>
      <c r="F2089">
        <v>10001</v>
      </c>
      <c r="G2089">
        <v>3276</v>
      </c>
      <c r="H2089">
        <v>5608</v>
      </c>
      <c r="I2089">
        <v>1117</v>
      </c>
    </row>
    <row r="2090" spans="1:9" x14ac:dyDescent="0.2">
      <c r="B2090" t="s">
        <v>166</v>
      </c>
      <c r="C2090">
        <v>3468</v>
      </c>
      <c r="D2090">
        <v>3426</v>
      </c>
      <c r="E2090">
        <v>43</v>
      </c>
      <c r="F2090">
        <v>8426</v>
      </c>
      <c r="G2090">
        <v>2513</v>
      </c>
      <c r="H2090">
        <v>4835</v>
      </c>
      <c r="I2090">
        <v>1077</v>
      </c>
    </row>
    <row r="2091" spans="1:9" x14ac:dyDescent="0.2">
      <c r="B2091" t="s">
        <v>167</v>
      </c>
      <c r="C2091">
        <v>4160</v>
      </c>
      <c r="D2091">
        <v>4100</v>
      </c>
      <c r="E2091">
        <v>59</v>
      </c>
      <c r="F2091">
        <v>9141</v>
      </c>
      <c r="G2091">
        <v>2804</v>
      </c>
      <c r="H2091">
        <v>5257</v>
      </c>
      <c r="I2091">
        <v>1080</v>
      </c>
    </row>
    <row r="2092" spans="1:9" x14ac:dyDescent="0.2">
      <c r="B2092" t="s">
        <v>172</v>
      </c>
      <c r="C2092">
        <v>5062</v>
      </c>
      <c r="D2092">
        <v>4967</v>
      </c>
      <c r="E2092">
        <v>95</v>
      </c>
      <c r="F2092">
        <v>9795</v>
      </c>
      <c r="G2092">
        <v>3041</v>
      </c>
      <c r="H2092">
        <v>5784</v>
      </c>
      <c r="I2092">
        <v>971</v>
      </c>
    </row>
    <row r="2093" spans="1:9" x14ac:dyDescent="0.2">
      <c r="A2093" t="s">
        <v>30</v>
      </c>
      <c r="B2093" t="s">
        <v>6</v>
      </c>
      <c r="C2093">
        <v>1057</v>
      </c>
      <c r="D2093">
        <v>1028</v>
      </c>
      <c r="E2093">
        <v>28</v>
      </c>
      <c r="F2093">
        <v>4754</v>
      </c>
      <c r="G2093">
        <v>1126</v>
      </c>
      <c r="H2093">
        <v>2859</v>
      </c>
      <c r="I2093">
        <v>768</v>
      </c>
    </row>
    <row r="2094" spans="1:9" x14ac:dyDescent="0.2">
      <c r="B2094" t="s">
        <v>158</v>
      </c>
      <c r="C2094">
        <v>191</v>
      </c>
      <c r="D2094">
        <v>181</v>
      </c>
      <c r="E2094">
        <v>10</v>
      </c>
      <c r="F2094">
        <v>4448</v>
      </c>
      <c r="G2094">
        <v>745</v>
      </c>
      <c r="H2094">
        <v>3583</v>
      </c>
      <c r="I2094">
        <v>120</v>
      </c>
    </row>
    <row r="2095" spans="1:9" x14ac:dyDescent="0.2">
      <c r="B2095" t="s">
        <v>159</v>
      </c>
      <c r="C2095">
        <v>59</v>
      </c>
      <c r="D2095">
        <v>59</v>
      </c>
      <c r="E2095" t="s">
        <v>61</v>
      </c>
      <c r="F2095">
        <v>1734</v>
      </c>
      <c r="G2095">
        <v>217</v>
      </c>
      <c r="H2095">
        <v>1074</v>
      </c>
      <c r="I2095">
        <v>443</v>
      </c>
    </row>
    <row r="2096" spans="1:9" x14ac:dyDescent="0.2">
      <c r="B2096" t="s">
        <v>160</v>
      </c>
      <c r="C2096">
        <v>158</v>
      </c>
      <c r="D2096">
        <v>138</v>
      </c>
      <c r="E2096">
        <v>20</v>
      </c>
      <c r="F2096">
        <v>2165</v>
      </c>
      <c r="G2096">
        <v>374</v>
      </c>
      <c r="H2096">
        <v>1116</v>
      </c>
      <c r="I2096">
        <v>675</v>
      </c>
    </row>
    <row r="2097" spans="2:9" x14ac:dyDescent="0.2">
      <c r="B2097" t="s">
        <v>161</v>
      </c>
      <c r="C2097">
        <v>369</v>
      </c>
      <c r="D2097">
        <v>341</v>
      </c>
      <c r="E2097">
        <v>28</v>
      </c>
      <c r="F2097">
        <v>3591</v>
      </c>
      <c r="G2097">
        <v>861</v>
      </c>
      <c r="H2097">
        <v>1697</v>
      </c>
      <c r="I2097">
        <v>1032</v>
      </c>
    </row>
    <row r="2098" spans="2:9" x14ac:dyDescent="0.2">
      <c r="B2098" t="s">
        <v>162</v>
      </c>
      <c r="C2098">
        <v>380</v>
      </c>
      <c r="D2098">
        <v>380</v>
      </c>
      <c r="E2098" t="s">
        <v>61</v>
      </c>
      <c r="F2098">
        <v>3480</v>
      </c>
      <c r="G2098">
        <v>795</v>
      </c>
      <c r="H2098">
        <v>1968</v>
      </c>
      <c r="I2098">
        <v>716</v>
      </c>
    </row>
    <row r="2099" spans="2:9" x14ac:dyDescent="0.2">
      <c r="B2099" t="s">
        <v>163</v>
      </c>
      <c r="C2099">
        <v>526</v>
      </c>
      <c r="D2099">
        <v>523</v>
      </c>
      <c r="E2099">
        <v>4</v>
      </c>
      <c r="F2099">
        <v>4003</v>
      </c>
      <c r="G2099">
        <v>979</v>
      </c>
      <c r="H2099">
        <v>2322</v>
      </c>
      <c r="I2099">
        <v>701</v>
      </c>
    </row>
    <row r="2100" spans="2:9" x14ac:dyDescent="0.2">
      <c r="B2100" t="s">
        <v>164</v>
      </c>
      <c r="C2100">
        <v>853</v>
      </c>
      <c r="D2100">
        <v>845</v>
      </c>
      <c r="E2100">
        <v>8</v>
      </c>
      <c r="F2100">
        <v>5124</v>
      </c>
      <c r="G2100">
        <v>1284</v>
      </c>
      <c r="H2100">
        <v>2860</v>
      </c>
      <c r="I2100">
        <v>979</v>
      </c>
    </row>
    <row r="2101" spans="2:9" x14ac:dyDescent="0.2">
      <c r="B2101" t="s">
        <v>165</v>
      </c>
      <c r="C2101">
        <v>1507</v>
      </c>
      <c r="D2101">
        <v>1482</v>
      </c>
      <c r="E2101">
        <v>26</v>
      </c>
      <c r="F2101">
        <v>7754</v>
      </c>
      <c r="G2101">
        <v>1859</v>
      </c>
      <c r="H2101">
        <v>4855</v>
      </c>
      <c r="I2101">
        <v>1040</v>
      </c>
    </row>
    <row r="2102" spans="2:9" x14ac:dyDescent="0.2">
      <c r="B2102" t="s">
        <v>170</v>
      </c>
      <c r="C2102">
        <v>3188</v>
      </c>
      <c r="D2102">
        <v>3115</v>
      </c>
      <c r="E2102">
        <v>73</v>
      </c>
      <c r="F2102">
        <v>10198</v>
      </c>
      <c r="G2102">
        <v>2546</v>
      </c>
      <c r="H2102">
        <v>6692</v>
      </c>
      <c r="I2102">
        <v>959</v>
      </c>
    </row>
    <row r="2103" spans="2:9" x14ac:dyDescent="0.2">
      <c r="B2103" t="s">
        <v>171</v>
      </c>
      <c r="C2103">
        <v>6576</v>
      </c>
      <c r="D2103">
        <v>6335</v>
      </c>
      <c r="E2103">
        <v>241</v>
      </c>
      <c r="F2103">
        <v>8287</v>
      </c>
      <c r="G2103">
        <v>2507</v>
      </c>
      <c r="H2103">
        <v>5138</v>
      </c>
      <c r="I2103">
        <v>642</v>
      </c>
    </row>
    <row r="2104" spans="2:9" x14ac:dyDescent="0.2">
      <c r="B2104" t="s">
        <v>166</v>
      </c>
      <c r="C2104">
        <v>3106</v>
      </c>
      <c r="D2104">
        <v>3020</v>
      </c>
      <c r="E2104">
        <v>86</v>
      </c>
      <c r="F2104">
        <v>8625</v>
      </c>
      <c r="G2104">
        <v>2210</v>
      </c>
      <c r="H2104">
        <v>5485</v>
      </c>
      <c r="I2104">
        <v>930</v>
      </c>
    </row>
    <row r="2105" spans="2:9" x14ac:dyDescent="0.2">
      <c r="B2105" t="s">
        <v>167</v>
      </c>
      <c r="C2105">
        <v>3775</v>
      </c>
      <c r="D2105">
        <v>3664</v>
      </c>
      <c r="E2105">
        <v>111</v>
      </c>
      <c r="F2105">
        <v>9191</v>
      </c>
      <c r="G2105">
        <v>2363</v>
      </c>
      <c r="H2105">
        <v>5969</v>
      </c>
      <c r="I2105">
        <v>860</v>
      </c>
    </row>
    <row r="2106" spans="2:9" x14ac:dyDescent="0.2">
      <c r="B2106" t="s">
        <v>172</v>
      </c>
      <c r="C2106">
        <v>4565</v>
      </c>
      <c r="D2106">
        <v>4424</v>
      </c>
      <c r="E2106">
        <v>141</v>
      </c>
      <c r="F2106">
        <v>9421</v>
      </c>
      <c r="G2106">
        <v>2530</v>
      </c>
      <c r="H2106">
        <v>6060</v>
      </c>
      <c r="I2106">
        <v>830</v>
      </c>
    </row>
  </sheetData>
  <mergeCells count="1">
    <mergeCell ref="K12:O24"/>
  </mergeCells>
  <phoneticPr fontId="2"/>
  <hyperlinks>
    <hyperlink ref="B4" r:id="rId1" xr:uid="{1803608B-1352-4E1A-9A36-0E3A3EA14548}"/>
    <hyperlink ref="B7" r:id="rId2" xr:uid="{0D1718D9-BD73-459B-ACB6-AEBB8523FD52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99FBC-B6C6-4DCC-BFAB-3503A4C0203D}">
  <sheetPr>
    <tabColor rgb="FFFF0000"/>
  </sheetPr>
  <dimension ref="A1:Z38"/>
  <sheetViews>
    <sheetView tabSelected="1" zoomScale="80" zoomScaleNormal="80" workbookViewId="0">
      <selection activeCell="I43" sqref="I43"/>
    </sheetView>
  </sheetViews>
  <sheetFormatPr defaultRowHeight="13" x14ac:dyDescent="0.2"/>
  <cols>
    <col min="1" max="1" width="8.7265625" customWidth="1"/>
  </cols>
  <sheetData>
    <row r="1" spans="1:26" x14ac:dyDescent="0.2">
      <c r="A1" t="s">
        <v>313</v>
      </c>
    </row>
    <row r="2" spans="1:26" x14ac:dyDescent="0.2">
      <c r="A2" s="153">
        <v>1000</v>
      </c>
      <c r="B2" s="153" t="s">
        <v>99</v>
      </c>
    </row>
    <row r="4" spans="1:26" x14ac:dyDescent="0.2">
      <c r="A4" s="153" t="s">
        <v>0</v>
      </c>
      <c r="B4" s="153" t="s">
        <v>1</v>
      </c>
      <c r="C4" s="153" t="s">
        <v>2</v>
      </c>
      <c r="D4" s="153" t="s">
        <v>3</v>
      </c>
      <c r="E4" s="153" t="s">
        <v>4</v>
      </c>
      <c r="F4" s="153" t="s">
        <v>5</v>
      </c>
      <c r="G4" s="153" t="s">
        <v>74</v>
      </c>
      <c r="H4" s="153" t="s">
        <v>314</v>
      </c>
      <c r="J4" s="153" t="s">
        <v>29</v>
      </c>
      <c r="K4" s="153" t="s">
        <v>1</v>
      </c>
      <c r="L4" s="153" t="s">
        <v>2</v>
      </c>
      <c r="M4" s="153" t="s">
        <v>3</v>
      </c>
      <c r="N4" s="153" t="s">
        <v>4</v>
      </c>
      <c r="O4" s="153" t="s">
        <v>5</v>
      </c>
      <c r="P4" s="153" t="s">
        <v>74</v>
      </c>
      <c r="Q4" s="153" t="s">
        <v>314</v>
      </c>
      <c r="S4" s="153" t="s">
        <v>30</v>
      </c>
      <c r="T4" s="153" t="s">
        <v>1</v>
      </c>
      <c r="U4" s="153" t="s">
        <v>2</v>
      </c>
      <c r="V4" s="153" t="s">
        <v>3</v>
      </c>
      <c r="W4" s="153" t="s">
        <v>4</v>
      </c>
      <c r="X4" s="153" t="s">
        <v>5</v>
      </c>
      <c r="Y4" s="153" t="s">
        <v>74</v>
      </c>
      <c r="Z4" s="153" t="s">
        <v>314</v>
      </c>
    </row>
    <row r="5" spans="1:26" x14ac:dyDescent="0.2">
      <c r="A5" s="153" t="s">
        <v>6</v>
      </c>
      <c r="B5" s="153">
        <v>5224614</v>
      </c>
      <c r="C5" s="153">
        <v>5007066</v>
      </c>
      <c r="D5" s="153">
        <v>4791556</v>
      </c>
      <c r="E5" s="153">
        <v>4562362</v>
      </c>
      <c r="F5" s="153">
        <v>4319217</v>
      </c>
      <c r="G5" s="153">
        <v>4067642</v>
      </c>
      <c r="H5" s="153">
        <v>3820016</v>
      </c>
      <c r="J5" s="153" t="s">
        <v>6</v>
      </c>
      <c r="K5" s="153">
        <v>2465088</v>
      </c>
      <c r="L5" s="153">
        <v>2366034</v>
      </c>
      <c r="M5" s="153">
        <v>2264622</v>
      </c>
      <c r="N5" s="153">
        <v>2158021</v>
      </c>
      <c r="O5" s="153">
        <v>2045842</v>
      </c>
      <c r="P5" s="153">
        <v>1931793</v>
      </c>
      <c r="Q5" s="153">
        <v>1820030</v>
      </c>
      <c r="S5" s="153" t="s">
        <v>6</v>
      </c>
      <c r="T5" s="153">
        <v>2759526</v>
      </c>
      <c r="U5" s="153">
        <v>2641032</v>
      </c>
      <c r="V5" s="153">
        <v>2526934</v>
      </c>
      <c r="W5" s="153">
        <v>2404341</v>
      </c>
      <c r="X5" s="153">
        <v>2273375</v>
      </c>
      <c r="Y5" s="153">
        <v>2135849</v>
      </c>
      <c r="Z5" s="153">
        <v>1999986</v>
      </c>
    </row>
    <row r="6" spans="1:26" x14ac:dyDescent="0.2">
      <c r="A6" s="153" t="s">
        <v>7</v>
      </c>
      <c r="B6" s="153">
        <v>162611</v>
      </c>
      <c r="C6" s="153">
        <v>136369</v>
      </c>
      <c r="D6" s="153">
        <v>128403</v>
      </c>
      <c r="E6" s="153">
        <v>123655</v>
      </c>
      <c r="F6" s="153">
        <v>115913</v>
      </c>
      <c r="G6" s="153">
        <v>108210</v>
      </c>
      <c r="H6" s="153">
        <v>97518</v>
      </c>
      <c r="J6" s="153" t="s">
        <v>7</v>
      </c>
      <c r="K6" s="153">
        <v>83139</v>
      </c>
      <c r="L6" s="153">
        <v>69883</v>
      </c>
      <c r="M6" s="153">
        <v>65804</v>
      </c>
      <c r="N6" s="153">
        <v>63368</v>
      </c>
      <c r="O6" s="153">
        <v>59402</v>
      </c>
      <c r="P6" s="153">
        <v>55447</v>
      </c>
      <c r="Q6" s="153">
        <v>49980</v>
      </c>
      <c r="S6" s="153" t="s">
        <v>7</v>
      </c>
      <c r="T6" s="153">
        <v>79472</v>
      </c>
      <c r="U6" s="153">
        <v>66486</v>
      </c>
      <c r="V6" s="153">
        <v>62599</v>
      </c>
      <c r="W6" s="153">
        <v>60287</v>
      </c>
      <c r="X6" s="153">
        <v>56511</v>
      </c>
      <c r="Y6" s="153">
        <v>52763</v>
      </c>
      <c r="Z6" s="153">
        <v>47538</v>
      </c>
    </row>
    <row r="7" spans="1:26" x14ac:dyDescent="0.2">
      <c r="A7" s="153" t="s">
        <v>8</v>
      </c>
      <c r="B7" s="153">
        <v>189715</v>
      </c>
      <c r="C7" s="153">
        <v>162923</v>
      </c>
      <c r="D7" s="153">
        <v>137419</v>
      </c>
      <c r="E7" s="153">
        <v>129369</v>
      </c>
      <c r="F7" s="153">
        <v>124646</v>
      </c>
      <c r="G7" s="153">
        <v>116914</v>
      </c>
      <c r="H7" s="153">
        <v>109308</v>
      </c>
      <c r="J7" s="153" t="s">
        <v>8</v>
      </c>
      <c r="K7" s="153">
        <v>96895</v>
      </c>
      <c r="L7" s="153">
        <v>82953</v>
      </c>
      <c r="M7" s="153">
        <v>70272</v>
      </c>
      <c r="N7" s="153">
        <v>66155</v>
      </c>
      <c r="O7" s="153">
        <v>63739</v>
      </c>
      <c r="P7" s="153">
        <v>59773</v>
      </c>
      <c r="Q7" s="153">
        <v>55888</v>
      </c>
      <c r="S7" s="153" t="s">
        <v>8</v>
      </c>
      <c r="T7" s="153">
        <v>92820</v>
      </c>
      <c r="U7" s="153">
        <v>79970</v>
      </c>
      <c r="V7" s="153">
        <v>67147</v>
      </c>
      <c r="W7" s="153">
        <v>63214</v>
      </c>
      <c r="X7" s="153">
        <v>60907</v>
      </c>
      <c r="Y7" s="153">
        <v>57141</v>
      </c>
      <c r="Z7" s="153">
        <v>53420</v>
      </c>
    </row>
    <row r="8" spans="1:26" x14ac:dyDescent="0.2">
      <c r="A8" s="153" t="s">
        <v>9</v>
      </c>
      <c r="B8" s="153">
        <v>204200</v>
      </c>
      <c r="C8" s="153">
        <v>191337</v>
      </c>
      <c r="D8" s="153">
        <v>164224</v>
      </c>
      <c r="E8" s="153">
        <v>138665</v>
      </c>
      <c r="F8" s="153">
        <v>130546</v>
      </c>
      <c r="G8" s="153">
        <v>125825</v>
      </c>
      <c r="H8" s="153">
        <v>118083</v>
      </c>
      <c r="J8" s="153" t="s">
        <v>9</v>
      </c>
      <c r="K8" s="153">
        <v>104863</v>
      </c>
      <c r="L8" s="153">
        <v>97829</v>
      </c>
      <c r="M8" s="153">
        <v>83622</v>
      </c>
      <c r="N8" s="153">
        <v>70907</v>
      </c>
      <c r="O8" s="153">
        <v>66753</v>
      </c>
      <c r="P8" s="153">
        <v>64332</v>
      </c>
      <c r="Q8" s="153">
        <v>60373</v>
      </c>
      <c r="S8" s="153" t="s">
        <v>9</v>
      </c>
      <c r="T8" s="153">
        <v>99337</v>
      </c>
      <c r="U8" s="153">
        <v>93508</v>
      </c>
      <c r="V8" s="153">
        <v>80602</v>
      </c>
      <c r="W8" s="153">
        <v>67758</v>
      </c>
      <c r="X8" s="153">
        <v>63793</v>
      </c>
      <c r="Y8" s="153">
        <v>61493</v>
      </c>
      <c r="Z8" s="153">
        <v>57710</v>
      </c>
    </row>
    <row r="9" spans="1:26" x14ac:dyDescent="0.2">
      <c r="A9" s="153" t="s">
        <v>10</v>
      </c>
      <c r="B9" s="153">
        <v>222982</v>
      </c>
      <c r="C9" s="153">
        <v>206913</v>
      </c>
      <c r="D9" s="153">
        <v>193458</v>
      </c>
      <c r="E9" s="153">
        <v>166592</v>
      </c>
      <c r="F9" s="153">
        <v>141029</v>
      </c>
      <c r="G9" s="153">
        <v>132644</v>
      </c>
      <c r="H9" s="153">
        <v>127877</v>
      </c>
      <c r="J9" s="153" t="s">
        <v>10</v>
      </c>
      <c r="K9" s="153">
        <v>114385</v>
      </c>
      <c r="L9" s="153">
        <v>106833</v>
      </c>
      <c r="M9" s="153">
        <v>99052</v>
      </c>
      <c r="N9" s="153">
        <v>84869</v>
      </c>
      <c r="O9" s="153">
        <v>72096</v>
      </c>
      <c r="P9" s="153">
        <v>67778</v>
      </c>
      <c r="Q9" s="153">
        <v>65317</v>
      </c>
      <c r="S9" s="153" t="s">
        <v>10</v>
      </c>
      <c r="T9" s="153">
        <v>108597</v>
      </c>
      <c r="U9" s="153">
        <v>100080</v>
      </c>
      <c r="V9" s="153">
        <v>94406</v>
      </c>
      <c r="W9" s="153">
        <v>81723</v>
      </c>
      <c r="X9" s="153">
        <v>68933</v>
      </c>
      <c r="Y9" s="153">
        <v>64866</v>
      </c>
      <c r="Z9" s="153">
        <v>62560</v>
      </c>
    </row>
    <row r="10" spans="1:26" x14ac:dyDescent="0.2">
      <c r="A10" s="153" t="s">
        <v>11</v>
      </c>
      <c r="B10" s="153">
        <v>228568</v>
      </c>
      <c r="C10" s="153">
        <v>219246</v>
      </c>
      <c r="D10" s="153">
        <v>206414</v>
      </c>
      <c r="E10" s="153">
        <v>193699</v>
      </c>
      <c r="F10" s="153">
        <v>168142</v>
      </c>
      <c r="G10" s="153">
        <v>142768</v>
      </c>
      <c r="H10" s="153">
        <v>133981</v>
      </c>
      <c r="J10" s="153" t="s">
        <v>11</v>
      </c>
      <c r="K10" s="153">
        <v>117240</v>
      </c>
      <c r="L10" s="153">
        <v>112648</v>
      </c>
      <c r="M10" s="153">
        <v>105228</v>
      </c>
      <c r="N10" s="153">
        <v>97793</v>
      </c>
      <c r="O10" s="153">
        <v>84320</v>
      </c>
      <c r="P10" s="153">
        <v>71770</v>
      </c>
      <c r="Q10" s="153">
        <v>67259</v>
      </c>
      <c r="S10" s="153" t="s">
        <v>11</v>
      </c>
      <c r="T10" s="153">
        <v>111328</v>
      </c>
      <c r="U10" s="153">
        <v>106598</v>
      </c>
      <c r="V10" s="153">
        <v>101186</v>
      </c>
      <c r="W10" s="153">
        <v>95906</v>
      </c>
      <c r="X10" s="153">
        <v>83822</v>
      </c>
      <c r="Y10" s="153">
        <v>70998</v>
      </c>
      <c r="Z10" s="153">
        <v>66722</v>
      </c>
    </row>
    <row r="11" spans="1:26" x14ac:dyDescent="0.2">
      <c r="A11" s="153" t="s">
        <v>12</v>
      </c>
      <c r="B11" s="153">
        <v>230286</v>
      </c>
      <c r="C11" s="153">
        <v>220191</v>
      </c>
      <c r="D11" s="153">
        <v>215854</v>
      </c>
      <c r="E11" s="153">
        <v>203660</v>
      </c>
      <c r="F11" s="153">
        <v>191438</v>
      </c>
      <c r="G11" s="153">
        <v>165966</v>
      </c>
      <c r="H11" s="153">
        <v>140742</v>
      </c>
      <c r="J11" s="153" t="s">
        <v>12</v>
      </c>
      <c r="K11" s="153">
        <v>116396</v>
      </c>
      <c r="L11" s="153">
        <v>113634</v>
      </c>
      <c r="M11" s="153">
        <v>110662</v>
      </c>
      <c r="N11" s="153">
        <v>103576</v>
      </c>
      <c r="O11" s="153">
        <v>96309</v>
      </c>
      <c r="P11" s="153">
        <v>82853</v>
      </c>
      <c r="Q11" s="153">
        <v>70400</v>
      </c>
      <c r="S11" s="153" t="s">
        <v>12</v>
      </c>
      <c r="T11" s="153">
        <v>113890</v>
      </c>
      <c r="U11" s="153">
        <v>106557</v>
      </c>
      <c r="V11" s="153">
        <v>105192</v>
      </c>
      <c r="W11" s="153">
        <v>100084</v>
      </c>
      <c r="X11" s="153">
        <v>95129</v>
      </c>
      <c r="Y11" s="153">
        <v>83113</v>
      </c>
      <c r="Z11" s="153">
        <v>70342</v>
      </c>
    </row>
    <row r="12" spans="1:26" x14ac:dyDescent="0.2">
      <c r="A12" s="153" t="s">
        <v>13</v>
      </c>
      <c r="B12" s="153">
        <v>251671</v>
      </c>
      <c r="C12" s="153">
        <v>229706</v>
      </c>
      <c r="D12" s="153">
        <v>220760</v>
      </c>
      <c r="E12" s="153">
        <v>217156</v>
      </c>
      <c r="F12" s="153">
        <v>205220</v>
      </c>
      <c r="G12" s="153">
        <v>193131</v>
      </c>
      <c r="H12" s="153">
        <v>167330</v>
      </c>
      <c r="J12" s="153" t="s">
        <v>13</v>
      </c>
      <c r="K12" s="153">
        <v>126617</v>
      </c>
      <c r="L12" s="153">
        <v>116921</v>
      </c>
      <c r="M12" s="153">
        <v>114642</v>
      </c>
      <c r="N12" s="153">
        <v>112110</v>
      </c>
      <c r="O12" s="153">
        <v>105160</v>
      </c>
      <c r="P12" s="153">
        <v>97830</v>
      </c>
      <c r="Q12" s="153">
        <v>84129</v>
      </c>
      <c r="S12" s="153" t="s">
        <v>13</v>
      </c>
      <c r="T12" s="153">
        <v>125054</v>
      </c>
      <c r="U12" s="153">
        <v>112785</v>
      </c>
      <c r="V12" s="153">
        <v>106118</v>
      </c>
      <c r="W12" s="153">
        <v>105046</v>
      </c>
      <c r="X12" s="153">
        <v>100060</v>
      </c>
      <c r="Y12" s="153">
        <v>95301</v>
      </c>
      <c r="Z12" s="153">
        <v>83201</v>
      </c>
    </row>
    <row r="13" spans="1:26" x14ac:dyDescent="0.2">
      <c r="A13" s="153" t="s">
        <v>14</v>
      </c>
      <c r="B13" s="153">
        <v>290633</v>
      </c>
      <c r="C13" s="153">
        <v>250882</v>
      </c>
      <c r="D13" s="153">
        <v>229534</v>
      </c>
      <c r="E13" s="153">
        <v>219632</v>
      </c>
      <c r="F13" s="153">
        <v>216675</v>
      </c>
      <c r="G13" s="153">
        <v>204941</v>
      </c>
      <c r="H13" s="153">
        <v>193078</v>
      </c>
      <c r="J13" s="153" t="s">
        <v>14</v>
      </c>
      <c r="K13" s="153">
        <v>144313</v>
      </c>
      <c r="L13" s="153">
        <v>126567</v>
      </c>
      <c r="M13" s="153">
        <v>116960</v>
      </c>
      <c r="N13" s="153">
        <v>114271</v>
      </c>
      <c r="O13" s="153">
        <v>112098</v>
      </c>
      <c r="P13" s="153">
        <v>105250</v>
      </c>
      <c r="Q13" s="153">
        <v>97948</v>
      </c>
      <c r="S13" s="153" t="s">
        <v>14</v>
      </c>
      <c r="T13" s="153">
        <v>146320</v>
      </c>
      <c r="U13" s="153">
        <v>124315</v>
      </c>
      <c r="V13" s="153">
        <v>112574</v>
      </c>
      <c r="W13" s="153">
        <v>105361</v>
      </c>
      <c r="X13" s="153">
        <v>104577</v>
      </c>
      <c r="Y13" s="153">
        <v>99691</v>
      </c>
      <c r="Z13" s="153">
        <v>95130</v>
      </c>
    </row>
    <row r="14" spans="1:26" x14ac:dyDescent="0.2">
      <c r="A14" s="153" t="s">
        <v>15</v>
      </c>
      <c r="B14" s="153">
        <v>340383</v>
      </c>
      <c r="C14" s="153">
        <v>290381</v>
      </c>
      <c r="D14" s="153">
        <v>249384</v>
      </c>
      <c r="E14" s="153">
        <v>228181</v>
      </c>
      <c r="F14" s="153">
        <v>217703</v>
      </c>
      <c r="G14" s="153">
        <v>215267</v>
      </c>
      <c r="H14" s="153">
        <v>203778</v>
      </c>
      <c r="J14" s="153" t="s">
        <v>15</v>
      </c>
      <c r="K14" s="153">
        <v>168800</v>
      </c>
      <c r="L14" s="153">
        <v>144226</v>
      </c>
      <c r="M14" s="153">
        <v>125543</v>
      </c>
      <c r="N14" s="153">
        <v>116017</v>
      </c>
      <c r="O14" s="153">
        <v>113022</v>
      </c>
      <c r="P14" s="153">
        <v>111188</v>
      </c>
      <c r="Q14" s="153">
        <v>104493</v>
      </c>
      <c r="S14" s="153" t="s">
        <v>15</v>
      </c>
      <c r="T14" s="153">
        <v>171583</v>
      </c>
      <c r="U14" s="153">
        <v>146155</v>
      </c>
      <c r="V14" s="153">
        <v>123841</v>
      </c>
      <c r="W14" s="153">
        <v>112164</v>
      </c>
      <c r="X14" s="153">
        <v>104681</v>
      </c>
      <c r="Y14" s="153">
        <v>104079</v>
      </c>
      <c r="Z14" s="153">
        <v>99285</v>
      </c>
    </row>
    <row r="15" spans="1:26" x14ac:dyDescent="0.2">
      <c r="A15" s="153" t="s">
        <v>16</v>
      </c>
      <c r="B15" s="153">
        <v>392876</v>
      </c>
      <c r="C15" s="153">
        <v>339970</v>
      </c>
      <c r="D15" s="153">
        <v>289854</v>
      </c>
      <c r="E15" s="153">
        <v>248752</v>
      </c>
      <c r="F15" s="153">
        <v>227599</v>
      </c>
      <c r="G15" s="153">
        <v>216749</v>
      </c>
      <c r="H15" s="153">
        <v>214658</v>
      </c>
      <c r="J15" s="153" t="s">
        <v>16</v>
      </c>
      <c r="K15" s="153">
        <v>194540</v>
      </c>
      <c r="L15" s="153">
        <v>168905</v>
      </c>
      <c r="M15" s="153">
        <v>143921</v>
      </c>
      <c r="N15" s="153">
        <v>125115</v>
      </c>
      <c r="O15" s="153">
        <v>115613</v>
      </c>
      <c r="P15" s="153">
        <v>112392</v>
      </c>
      <c r="Q15" s="153">
        <v>110816</v>
      </c>
      <c r="S15" s="153" t="s">
        <v>16</v>
      </c>
      <c r="T15" s="153">
        <v>198336</v>
      </c>
      <c r="U15" s="153">
        <v>171065</v>
      </c>
      <c r="V15" s="153">
        <v>145933</v>
      </c>
      <c r="W15" s="153">
        <v>123637</v>
      </c>
      <c r="X15" s="153">
        <v>111986</v>
      </c>
      <c r="Y15" s="153">
        <v>104357</v>
      </c>
      <c r="Z15" s="153">
        <v>103842</v>
      </c>
    </row>
    <row r="16" spans="1:26" x14ac:dyDescent="0.2">
      <c r="A16" s="153" t="s">
        <v>17</v>
      </c>
      <c r="B16" s="153">
        <v>349317</v>
      </c>
      <c r="C16" s="153">
        <v>389964</v>
      </c>
      <c r="D16" s="153">
        <v>338871</v>
      </c>
      <c r="E16" s="153">
        <v>289150</v>
      </c>
      <c r="F16" s="153">
        <v>248079</v>
      </c>
      <c r="G16" s="153">
        <v>227077</v>
      </c>
      <c r="H16" s="153">
        <v>216020</v>
      </c>
      <c r="J16" s="153" t="s">
        <v>17</v>
      </c>
      <c r="K16" s="153">
        <v>168639</v>
      </c>
      <c r="L16" s="153">
        <v>193104</v>
      </c>
      <c r="M16" s="153">
        <v>168427</v>
      </c>
      <c r="N16" s="153">
        <v>143617</v>
      </c>
      <c r="O16" s="153">
        <v>124787</v>
      </c>
      <c r="P16" s="153">
        <v>115343</v>
      </c>
      <c r="Q16" s="153">
        <v>111988</v>
      </c>
      <c r="S16" s="153" t="s">
        <v>17</v>
      </c>
      <c r="T16" s="153">
        <v>180678</v>
      </c>
      <c r="U16" s="153">
        <v>196860</v>
      </c>
      <c r="V16" s="153">
        <v>170444</v>
      </c>
      <c r="W16" s="153">
        <v>145533</v>
      </c>
      <c r="X16" s="153">
        <v>123292</v>
      </c>
      <c r="Y16" s="153">
        <v>111734</v>
      </c>
      <c r="Z16" s="153">
        <v>104032</v>
      </c>
    </row>
    <row r="17" spans="1:26" x14ac:dyDescent="0.2">
      <c r="A17" s="153" t="s">
        <v>18</v>
      </c>
      <c r="B17" s="153">
        <v>343393</v>
      </c>
      <c r="C17" s="153">
        <v>344905</v>
      </c>
      <c r="D17" s="153">
        <v>386452</v>
      </c>
      <c r="E17" s="153">
        <v>336262</v>
      </c>
      <c r="F17" s="153">
        <v>287213</v>
      </c>
      <c r="G17" s="153">
        <v>246490</v>
      </c>
      <c r="H17" s="153">
        <v>225923</v>
      </c>
      <c r="J17" s="153" t="s">
        <v>18</v>
      </c>
      <c r="K17" s="153">
        <v>164288</v>
      </c>
      <c r="L17" s="153">
        <v>166128</v>
      </c>
      <c r="M17" s="153">
        <v>191130</v>
      </c>
      <c r="N17" s="153">
        <v>166992</v>
      </c>
      <c r="O17" s="153">
        <v>142571</v>
      </c>
      <c r="P17" s="153">
        <v>123904</v>
      </c>
      <c r="Q17" s="153">
        <v>114699</v>
      </c>
      <c r="S17" s="153" t="s">
        <v>18</v>
      </c>
      <c r="T17" s="153">
        <v>179105</v>
      </c>
      <c r="U17" s="153">
        <v>178777</v>
      </c>
      <c r="V17" s="153">
        <v>195322</v>
      </c>
      <c r="W17" s="153">
        <v>169270</v>
      </c>
      <c r="X17" s="153">
        <v>144642</v>
      </c>
      <c r="Y17" s="153">
        <v>122586</v>
      </c>
      <c r="Z17" s="153">
        <v>111224</v>
      </c>
    </row>
    <row r="18" spans="1:26" x14ac:dyDescent="0.2">
      <c r="A18" s="153" t="s">
        <v>19</v>
      </c>
      <c r="B18" s="153">
        <v>338691</v>
      </c>
      <c r="C18" s="153">
        <v>336625</v>
      </c>
      <c r="D18" s="153">
        <v>339445</v>
      </c>
      <c r="E18" s="153">
        <v>380764</v>
      </c>
      <c r="F18" s="153">
        <v>331752</v>
      </c>
      <c r="G18" s="153">
        <v>283848</v>
      </c>
      <c r="H18" s="153">
        <v>243889</v>
      </c>
      <c r="J18" s="153" t="s">
        <v>19</v>
      </c>
      <c r="K18" s="153">
        <v>162532</v>
      </c>
      <c r="L18" s="153">
        <v>160447</v>
      </c>
      <c r="M18" s="153">
        <v>162820</v>
      </c>
      <c r="N18" s="153">
        <v>187602</v>
      </c>
      <c r="O18" s="153">
        <v>164226</v>
      </c>
      <c r="P18" s="153">
        <v>140561</v>
      </c>
      <c r="Q18" s="153">
        <v>122329</v>
      </c>
      <c r="S18" s="153" t="s">
        <v>19</v>
      </c>
      <c r="T18" s="153">
        <v>176159</v>
      </c>
      <c r="U18" s="153">
        <v>176178</v>
      </c>
      <c r="V18" s="153">
        <v>176625</v>
      </c>
      <c r="W18" s="153">
        <v>193162</v>
      </c>
      <c r="X18" s="153">
        <v>167526</v>
      </c>
      <c r="Y18" s="153">
        <v>143287</v>
      </c>
      <c r="Z18" s="153">
        <v>121560</v>
      </c>
    </row>
    <row r="19" spans="1:26" x14ac:dyDescent="0.2">
      <c r="A19" s="153" t="s">
        <v>20</v>
      </c>
      <c r="B19" s="153">
        <v>399956</v>
      </c>
      <c r="C19" s="153">
        <v>326207</v>
      </c>
      <c r="D19" s="153">
        <v>325763</v>
      </c>
      <c r="E19" s="153">
        <v>329419</v>
      </c>
      <c r="F19" s="153">
        <v>370065</v>
      </c>
      <c r="G19" s="153">
        <v>323074</v>
      </c>
      <c r="H19" s="153">
        <v>276982</v>
      </c>
      <c r="J19" s="153" t="s">
        <v>20</v>
      </c>
      <c r="K19" s="153">
        <v>187921</v>
      </c>
      <c r="L19" s="153">
        <v>154476</v>
      </c>
      <c r="M19" s="153">
        <v>153469</v>
      </c>
      <c r="N19" s="153">
        <v>156337</v>
      </c>
      <c r="O19" s="153">
        <v>180512</v>
      </c>
      <c r="P19" s="153">
        <v>158430</v>
      </c>
      <c r="Q19" s="153">
        <v>135961</v>
      </c>
      <c r="S19" s="153" t="s">
        <v>20</v>
      </c>
      <c r="T19" s="153">
        <v>212035</v>
      </c>
      <c r="U19" s="153">
        <v>171731</v>
      </c>
      <c r="V19" s="153">
        <v>172294</v>
      </c>
      <c r="W19" s="153">
        <v>173082</v>
      </c>
      <c r="X19" s="153">
        <v>189553</v>
      </c>
      <c r="Y19" s="153">
        <v>164644</v>
      </c>
      <c r="Z19" s="153">
        <v>141021</v>
      </c>
    </row>
    <row r="20" spans="1:26" x14ac:dyDescent="0.2">
      <c r="A20" s="153" t="s">
        <v>21</v>
      </c>
      <c r="B20" s="153">
        <v>423807</v>
      </c>
      <c r="C20" s="153">
        <v>376841</v>
      </c>
      <c r="D20" s="153">
        <v>309552</v>
      </c>
      <c r="E20" s="153">
        <v>310338</v>
      </c>
      <c r="F20" s="153">
        <v>314876</v>
      </c>
      <c r="G20" s="153">
        <v>354319</v>
      </c>
      <c r="H20" s="153">
        <v>310139</v>
      </c>
      <c r="J20" s="153" t="s">
        <v>21</v>
      </c>
      <c r="K20" s="153">
        <v>191510</v>
      </c>
      <c r="L20" s="153">
        <v>173185</v>
      </c>
      <c r="M20" s="153">
        <v>143598</v>
      </c>
      <c r="N20" s="153">
        <v>143442</v>
      </c>
      <c r="O20" s="153">
        <v>146791</v>
      </c>
      <c r="P20" s="153">
        <v>169947</v>
      </c>
      <c r="Q20" s="153">
        <v>149662</v>
      </c>
      <c r="S20" s="153" t="s">
        <v>21</v>
      </c>
      <c r="T20" s="153">
        <v>232297</v>
      </c>
      <c r="U20" s="153">
        <v>203656</v>
      </c>
      <c r="V20" s="153">
        <v>165954</v>
      </c>
      <c r="W20" s="153">
        <v>166896</v>
      </c>
      <c r="X20" s="153">
        <v>168085</v>
      </c>
      <c r="Y20" s="153">
        <v>184372</v>
      </c>
      <c r="Z20" s="153">
        <v>160477</v>
      </c>
    </row>
    <row r="21" spans="1:26" x14ac:dyDescent="0.2">
      <c r="A21" s="153" t="s">
        <v>22</v>
      </c>
      <c r="B21" s="153">
        <v>310022</v>
      </c>
      <c r="C21" s="153">
        <v>386837</v>
      </c>
      <c r="D21" s="153">
        <v>346693</v>
      </c>
      <c r="E21" s="153">
        <v>286552</v>
      </c>
      <c r="F21" s="153">
        <v>288812</v>
      </c>
      <c r="G21" s="153">
        <v>294490</v>
      </c>
      <c r="H21" s="153">
        <v>332047</v>
      </c>
      <c r="J21" s="153" t="s">
        <v>22</v>
      </c>
      <c r="K21" s="153">
        <v>130762</v>
      </c>
      <c r="L21" s="153">
        <v>168250</v>
      </c>
      <c r="M21" s="153">
        <v>153429</v>
      </c>
      <c r="N21" s="153">
        <v>128315</v>
      </c>
      <c r="O21" s="153">
        <v>129131</v>
      </c>
      <c r="P21" s="153">
        <v>133054</v>
      </c>
      <c r="Q21" s="153">
        <v>154573</v>
      </c>
      <c r="S21" s="153" t="s">
        <v>22</v>
      </c>
      <c r="T21" s="153">
        <v>179260</v>
      </c>
      <c r="U21" s="153">
        <v>218587</v>
      </c>
      <c r="V21" s="153">
        <v>193264</v>
      </c>
      <c r="W21" s="153">
        <v>158237</v>
      </c>
      <c r="X21" s="153">
        <v>159681</v>
      </c>
      <c r="Y21" s="153">
        <v>161436</v>
      </c>
      <c r="Z21" s="153">
        <v>177474</v>
      </c>
    </row>
    <row r="22" spans="1:26" x14ac:dyDescent="0.2">
      <c r="A22" s="153" t="s">
        <v>23</v>
      </c>
      <c r="B22" s="153">
        <v>250281</v>
      </c>
      <c r="C22" s="153">
        <v>264635</v>
      </c>
      <c r="D22" s="153">
        <v>338694</v>
      </c>
      <c r="E22" s="153">
        <v>304414</v>
      </c>
      <c r="F22" s="153">
        <v>254065</v>
      </c>
      <c r="G22" s="153">
        <v>258280</v>
      </c>
      <c r="H22" s="153">
        <v>265338</v>
      </c>
      <c r="J22" s="153" t="s">
        <v>23</v>
      </c>
      <c r="K22" s="153">
        <v>98882</v>
      </c>
      <c r="L22" s="153">
        <v>104312</v>
      </c>
      <c r="M22" s="153">
        <v>138632</v>
      </c>
      <c r="N22" s="153">
        <v>126976</v>
      </c>
      <c r="O22" s="153">
        <v>107602</v>
      </c>
      <c r="P22" s="153">
        <v>109548</v>
      </c>
      <c r="Q22" s="153">
        <v>114008</v>
      </c>
      <c r="S22" s="153" t="s">
        <v>23</v>
      </c>
      <c r="T22" s="153">
        <v>151399</v>
      </c>
      <c r="U22" s="153">
        <v>160323</v>
      </c>
      <c r="V22" s="153">
        <v>200062</v>
      </c>
      <c r="W22" s="153">
        <v>177438</v>
      </c>
      <c r="X22" s="153">
        <v>146463</v>
      </c>
      <c r="Y22" s="153">
        <v>148732</v>
      </c>
      <c r="Z22" s="153">
        <v>151330</v>
      </c>
    </row>
    <row r="23" spans="1:26" x14ac:dyDescent="0.2">
      <c r="A23" s="153" t="s">
        <v>24</v>
      </c>
      <c r="B23" s="153">
        <v>178853</v>
      </c>
      <c r="C23" s="153">
        <v>187808</v>
      </c>
      <c r="D23" s="153">
        <v>204485</v>
      </c>
      <c r="E23" s="153">
        <v>268247</v>
      </c>
      <c r="F23" s="153">
        <v>241635</v>
      </c>
      <c r="G23" s="153">
        <v>204956</v>
      </c>
      <c r="H23" s="153">
        <v>211427</v>
      </c>
      <c r="J23" s="153" t="s">
        <v>24</v>
      </c>
      <c r="K23" s="153">
        <v>63452</v>
      </c>
      <c r="L23" s="153">
        <v>66394</v>
      </c>
      <c r="M23" s="153">
        <v>72319</v>
      </c>
      <c r="N23" s="153">
        <v>99567</v>
      </c>
      <c r="O23" s="153">
        <v>91568</v>
      </c>
      <c r="P23" s="153">
        <v>79330</v>
      </c>
      <c r="Q23" s="153">
        <v>82319</v>
      </c>
      <c r="S23" s="153" t="s">
        <v>24</v>
      </c>
      <c r="T23" s="153">
        <v>115401</v>
      </c>
      <c r="U23" s="153">
        <v>121414</v>
      </c>
      <c r="V23" s="153">
        <v>132166</v>
      </c>
      <c r="W23" s="153">
        <v>168680</v>
      </c>
      <c r="X23" s="153">
        <v>150067</v>
      </c>
      <c r="Y23" s="153">
        <v>125626</v>
      </c>
      <c r="Z23" s="153">
        <v>129108</v>
      </c>
    </row>
    <row r="24" spans="1:26" x14ac:dyDescent="0.2">
      <c r="A24" s="153" t="s">
        <v>315</v>
      </c>
      <c r="B24" s="153">
        <v>87905</v>
      </c>
      <c r="C24" s="153">
        <v>105225</v>
      </c>
      <c r="D24" s="153">
        <v>114582</v>
      </c>
      <c r="E24" s="153">
        <v>127739</v>
      </c>
      <c r="F24" s="153">
        <v>174039</v>
      </c>
      <c r="G24" s="153">
        <v>157085</v>
      </c>
      <c r="H24" s="153">
        <v>136681</v>
      </c>
      <c r="J24" s="153" t="s">
        <v>315</v>
      </c>
      <c r="K24" s="153">
        <v>24707</v>
      </c>
      <c r="L24" s="153">
        <v>31136</v>
      </c>
      <c r="M24" s="153">
        <v>33895</v>
      </c>
      <c r="N24" s="153">
        <v>37885</v>
      </c>
      <c r="O24" s="153">
        <v>54963</v>
      </c>
      <c r="P24" s="153">
        <v>50708</v>
      </c>
      <c r="Q24" s="153">
        <v>45462</v>
      </c>
      <c r="S24" s="153" t="s">
        <v>315</v>
      </c>
      <c r="T24" s="153">
        <v>63198</v>
      </c>
      <c r="U24" s="153">
        <v>74089</v>
      </c>
      <c r="V24" s="153">
        <v>80687</v>
      </c>
      <c r="W24" s="153">
        <v>89854</v>
      </c>
      <c r="X24" s="153">
        <v>119076</v>
      </c>
      <c r="Y24" s="153">
        <v>106377</v>
      </c>
      <c r="Z24" s="153">
        <v>91219</v>
      </c>
    </row>
    <row r="25" spans="1:26" x14ac:dyDescent="0.2">
      <c r="A25" s="153" t="s">
        <v>316</v>
      </c>
      <c r="B25" s="153">
        <v>28464</v>
      </c>
      <c r="C25" s="153">
        <v>40101</v>
      </c>
      <c r="D25" s="153">
        <v>51715</v>
      </c>
      <c r="E25" s="153">
        <v>60116</v>
      </c>
      <c r="F25" s="153">
        <v>69770</v>
      </c>
      <c r="G25" s="153">
        <v>95608</v>
      </c>
      <c r="H25" s="153">
        <v>95217</v>
      </c>
      <c r="J25" s="153" t="s">
        <v>316</v>
      </c>
      <c r="K25" s="153">
        <v>5207</v>
      </c>
      <c r="L25" s="153">
        <v>8203</v>
      </c>
      <c r="M25" s="153">
        <v>11197</v>
      </c>
      <c r="N25" s="153">
        <v>13107</v>
      </c>
      <c r="O25" s="153">
        <v>15179</v>
      </c>
      <c r="P25" s="153">
        <v>22355</v>
      </c>
      <c r="Q25" s="153">
        <v>22426</v>
      </c>
      <c r="S25" s="153" t="s">
        <v>316</v>
      </c>
      <c r="T25" s="153">
        <v>23257</v>
      </c>
      <c r="U25" s="153">
        <v>31898</v>
      </c>
      <c r="V25" s="153">
        <v>40518</v>
      </c>
      <c r="W25" s="153">
        <v>47009</v>
      </c>
      <c r="X25" s="153">
        <v>54591</v>
      </c>
      <c r="Y25" s="153">
        <v>73253</v>
      </c>
      <c r="Z25" s="153">
        <v>72791</v>
      </c>
    </row>
    <row r="26" spans="1:26" x14ac:dyDescent="0.2">
      <c r="A26" s="153" t="s">
        <v>26</v>
      </c>
      <c r="B26" s="153">
        <v>556526</v>
      </c>
      <c r="C26" s="153">
        <v>490629</v>
      </c>
      <c r="D26" s="153">
        <v>430046</v>
      </c>
      <c r="E26" s="153">
        <v>391689</v>
      </c>
      <c r="F26" s="153">
        <v>371105</v>
      </c>
      <c r="G26" s="153">
        <v>350949</v>
      </c>
      <c r="H26" s="153">
        <v>324909</v>
      </c>
      <c r="J26" s="153" t="s">
        <v>26</v>
      </c>
      <c r="K26" s="153">
        <v>284897</v>
      </c>
      <c r="L26" s="153">
        <v>250665</v>
      </c>
      <c r="M26" s="153">
        <v>219698</v>
      </c>
      <c r="N26" s="153">
        <v>200430</v>
      </c>
      <c r="O26" s="153">
        <v>189894</v>
      </c>
      <c r="P26" s="153">
        <v>179552</v>
      </c>
      <c r="Q26" s="153">
        <v>166241</v>
      </c>
      <c r="S26" s="153" t="s">
        <v>26</v>
      </c>
      <c r="T26" s="153">
        <v>271629</v>
      </c>
      <c r="U26" s="153">
        <v>239964</v>
      </c>
      <c r="V26" s="153">
        <v>210348</v>
      </c>
      <c r="W26" s="153">
        <v>191259</v>
      </c>
      <c r="X26" s="153">
        <v>181211</v>
      </c>
      <c r="Y26" s="153">
        <v>171397</v>
      </c>
      <c r="Z26" s="153">
        <v>158668</v>
      </c>
    </row>
    <row r="27" spans="1:26" x14ac:dyDescent="0.2">
      <c r="A27" s="153" t="s">
        <v>27</v>
      </c>
      <c r="B27" s="153">
        <v>2988800</v>
      </c>
      <c r="C27" s="153">
        <v>2828783</v>
      </c>
      <c r="D27" s="153">
        <v>2670026</v>
      </c>
      <c r="E27" s="153">
        <v>2483848</v>
      </c>
      <c r="F27" s="153">
        <v>2234850</v>
      </c>
      <c r="G27" s="153">
        <v>2028881</v>
      </c>
      <c r="H27" s="153">
        <v>1867276</v>
      </c>
      <c r="J27" s="153" t="s">
        <v>27</v>
      </c>
      <c r="K27" s="153">
        <v>1477750</v>
      </c>
      <c r="L27" s="153">
        <v>1409413</v>
      </c>
      <c r="M27" s="153">
        <v>1338385</v>
      </c>
      <c r="N27" s="153">
        <v>1251962</v>
      </c>
      <c r="O27" s="153">
        <v>1130202</v>
      </c>
      <c r="P27" s="153">
        <v>1028869</v>
      </c>
      <c r="Q27" s="153">
        <v>949378</v>
      </c>
      <c r="S27" s="153" t="s">
        <v>27</v>
      </c>
      <c r="T27" s="153">
        <v>1511050</v>
      </c>
      <c r="U27" s="153">
        <v>1419370</v>
      </c>
      <c r="V27" s="153">
        <v>1331641</v>
      </c>
      <c r="W27" s="153">
        <v>1231886</v>
      </c>
      <c r="X27" s="153">
        <v>1104648</v>
      </c>
      <c r="Y27" s="153">
        <v>1000012</v>
      </c>
      <c r="Z27" s="153">
        <v>917898</v>
      </c>
    </row>
    <row r="28" spans="1:26" x14ac:dyDescent="0.2">
      <c r="A28" s="153" t="s">
        <v>28</v>
      </c>
      <c r="B28" s="153">
        <v>1679288</v>
      </c>
      <c r="C28" s="153">
        <v>1687654</v>
      </c>
      <c r="D28" s="153">
        <v>1691484</v>
      </c>
      <c r="E28" s="153">
        <v>1686825</v>
      </c>
      <c r="F28" s="153">
        <v>1713262</v>
      </c>
      <c r="G28" s="153">
        <v>1687812</v>
      </c>
      <c r="H28" s="153">
        <v>1627831</v>
      </c>
      <c r="J28" s="153" t="s">
        <v>28</v>
      </c>
      <c r="K28" s="153">
        <v>702441</v>
      </c>
      <c r="L28" s="153">
        <v>705956</v>
      </c>
      <c r="M28" s="153">
        <v>706539</v>
      </c>
      <c r="N28" s="153">
        <v>705629</v>
      </c>
      <c r="O28" s="153">
        <v>725746</v>
      </c>
      <c r="P28" s="153">
        <v>723372</v>
      </c>
      <c r="Q28" s="153">
        <v>704411</v>
      </c>
      <c r="S28" s="153" t="s">
        <v>28</v>
      </c>
      <c r="T28" s="153">
        <v>976847</v>
      </c>
      <c r="U28" s="153">
        <v>981698</v>
      </c>
      <c r="V28" s="153">
        <v>984945</v>
      </c>
      <c r="W28" s="153">
        <v>981196</v>
      </c>
      <c r="X28" s="153">
        <v>987516</v>
      </c>
      <c r="Y28" s="153">
        <v>964440</v>
      </c>
      <c r="Z28" s="153">
        <v>923420</v>
      </c>
    </row>
    <row r="29" spans="1:26" x14ac:dyDescent="0.2">
      <c r="A29" s="153" t="s">
        <v>76</v>
      </c>
      <c r="B29" s="153">
        <v>823763</v>
      </c>
      <c r="C29" s="153">
        <v>703048</v>
      </c>
      <c r="D29" s="153">
        <v>635315</v>
      </c>
      <c r="E29" s="153">
        <v>639757</v>
      </c>
      <c r="F29" s="153">
        <v>684941</v>
      </c>
      <c r="G29" s="153">
        <v>677393</v>
      </c>
      <c r="H29" s="153">
        <v>587121</v>
      </c>
      <c r="J29" s="153" t="s">
        <v>76</v>
      </c>
      <c r="K29" s="153">
        <v>379431</v>
      </c>
      <c r="L29" s="153">
        <v>327661</v>
      </c>
      <c r="M29" s="153">
        <v>297067</v>
      </c>
      <c r="N29" s="153">
        <v>299779</v>
      </c>
      <c r="O29" s="153">
        <v>327303</v>
      </c>
      <c r="P29" s="153">
        <v>328377</v>
      </c>
      <c r="Q29" s="153">
        <v>285623</v>
      </c>
      <c r="S29" s="153" t="s">
        <v>76</v>
      </c>
      <c r="T29" s="153">
        <v>444332</v>
      </c>
      <c r="U29" s="153">
        <v>375387</v>
      </c>
      <c r="V29" s="153">
        <v>338248</v>
      </c>
      <c r="W29" s="153">
        <v>339978</v>
      </c>
      <c r="X29" s="153">
        <v>357638</v>
      </c>
      <c r="Y29" s="153">
        <v>349016</v>
      </c>
      <c r="Z29" s="153">
        <v>301498</v>
      </c>
    </row>
    <row r="30" spans="1:26" x14ac:dyDescent="0.2">
      <c r="A30" s="153" t="s">
        <v>77</v>
      </c>
      <c r="B30" s="153">
        <v>855525</v>
      </c>
      <c r="C30" s="153">
        <v>984606</v>
      </c>
      <c r="D30" s="153">
        <v>1056169</v>
      </c>
      <c r="E30" s="153">
        <v>1047068</v>
      </c>
      <c r="F30" s="153">
        <v>1028321</v>
      </c>
      <c r="G30" s="153">
        <v>1010419</v>
      </c>
      <c r="H30" s="153">
        <v>1040710</v>
      </c>
      <c r="J30" s="153" t="s">
        <v>77</v>
      </c>
      <c r="K30" s="153">
        <v>323010</v>
      </c>
      <c r="L30" s="153">
        <v>378295</v>
      </c>
      <c r="M30" s="153">
        <v>409472</v>
      </c>
      <c r="N30" s="153">
        <v>405850</v>
      </c>
      <c r="O30" s="153">
        <v>398443</v>
      </c>
      <c r="P30" s="153">
        <v>394995</v>
      </c>
      <c r="Q30" s="153">
        <v>418788</v>
      </c>
      <c r="S30" s="153" t="s">
        <v>77</v>
      </c>
      <c r="T30" s="153">
        <v>532515</v>
      </c>
      <c r="U30" s="153">
        <v>606311</v>
      </c>
      <c r="V30" s="153">
        <v>646697</v>
      </c>
      <c r="W30" s="153">
        <v>641218</v>
      </c>
      <c r="X30" s="153">
        <v>629878</v>
      </c>
      <c r="Y30" s="153">
        <v>615424</v>
      </c>
      <c r="Z30" s="153">
        <v>621922</v>
      </c>
    </row>
    <row r="32" spans="1:26" x14ac:dyDescent="0.2">
      <c r="A32" s="153" t="s">
        <v>31</v>
      </c>
      <c r="B32" s="153">
        <v>10.652002234040639</v>
      </c>
      <c r="C32" s="153">
        <v>9.7987324313280464</v>
      </c>
      <c r="D32" s="153">
        <v>8.9750803288117691</v>
      </c>
      <c r="E32" s="153">
        <v>8.5852240571879221</v>
      </c>
      <c r="F32" s="153">
        <v>8.5919508096027588</v>
      </c>
      <c r="G32" s="153">
        <v>8.6278241792173453</v>
      </c>
      <c r="H32" s="153">
        <v>8.5054355793274166</v>
      </c>
    </row>
    <row r="33" spans="1:8" x14ac:dyDescent="0.2">
      <c r="A33" s="153" t="s">
        <v>32</v>
      </c>
      <c r="B33" s="153">
        <v>57.206140013405772</v>
      </c>
      <c r="C33" s="153">
        <v>56.495820107024755</v>
      </c>
      <c r="D33" s="153">
        <v>55.723568711291286</v>
      </c>
      <c r="E33" s="153">
        <v>54.44215079820497</v>
      </c>
      <c r="F33" s="153">
        <v>51.742017129493611</v>
      </c>
      <c r="G33" s="153">
        <v>49.878553717362536</v>
      </c>
      <c r="H33" s="153">
        <v>48.881365941922752</v>
      </c>
    </row>
    <row r="34" spans="1:8" x14ac:dyDescent="0.2">
      <c r="A34" s="153" t="s">
        <v>33</v>
      </c>
      <c r="B34" s="153">
        <v>32.141857752553591</v>
      </c>
      <c r="C34" s="153">
        <v>33.705447461647196</v>
      </c>
      <c r="D34" s="153">
        <v>35.301350959896958</v>
      </c>
      <c r="E34" s="153">
        <v>36.972625144607115</v>
      </c>
      <c r="F34" s="153">
        <v>39.666032060903632</v>
      </c>
      <c r="G34" s="153">
        <v>41.493622103420115</v>
      </c>
      <c r="H34" s="153">
        <v>42.613198478749823</v>
      </c>
    </row>
    <row r="35" spans="1:8" x14ac:dyDescent="0.2">
      <c r="A35" s="153" t="s">
        <v>78</v>
      </c>
      <c r="B35" s="153">
        <v>15.766963836945658</v>
      </c>
      <c r="C35" s="153">
        <v>14.041117093323715</v>
      </c>
      <c r="D35" s="153">
        <v>13.25905405258751</v>
      </c>
      <c r="E35" s="153">
        <v>14.022495365339269</v>
      </c>
      <c r="F35" s="153">
        <v>15.857990001428499</v>
      </c>
      <c r="G35" s="153">
        <v>16.653210877456768</v>
      </c>
      <c r="H35" s="153">
        <v>15.369595310595557</v>
      </c>
    </row>
    <row r="36" spans="1:8" x14ac:dyDescent="0.2">
      <c r="A36" s="153" t="s">
        <v>79</v>
      </c>
      <c r="B36" s="153">
        <v>16.374893915607927</v>
      </c>
      <c r="C36" s="153">
        <v>19.664330368323483</v>
      </c>
      <c r="D36" s="153">
        <v>22.042296907309442</v>
      </c>
      <c r="E36" s="153">
        <v>22.950129779267844</v>
      </c>
      <c r="F36" s="153">
        <v>23.808042059475131</v>
      </c>
      <c r="G36" s="153">
        <v>24.840411225963347</v>
      </c>
      <c r="H36" s="153">
        <v>27.243603168154269</v>
      </c>
    </row>
    <row r="38" spans="1:8" x14ac:dyDescent="0.2">
      <c r="A38" s="153" t="s">
        <v>317</v>
      </c>
      <c r="B38" s="153">
        <v>100</v>
      </c>
      <c r="C38" s="153">
        <v>95.836094302851848</v>
      </c>
      <c r="D38" s="153">
        <v>91.711196272107372</v>
      </c>
      <c r="E38" s="153">
        <v>87.324384155461061</v>
      </c>
      <c r="F38" s="153">
        <v>82.67054752753026</v>
      </c>
      <c r="G38" s="153">
        <v>77.855359266732421</v>
      </c>
      <c r="H38" s="153">
        <v>73.115755537155465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00854-CAC2-493B-9E2A-5F86A0D6C6F7}">
  <sheetPr>
    <tabColor theme="3" tint="0.59999389629810485"/>
  </sheetPr>
  <dimension ref="A1:AJ448"/>
  <sheetViews>
    <sheetView workbookViewId="0">
      <selection activeCell="A22" sqref="A22"/>
    </sheetView>
  </sheetViews>
  <sheetFormatPr defaultRowHeight="13" x14ac:dyDescent="0.2"/>
  <sheetData>
    <row r="1" spans="1:36" x14ac:dyDescent="0.2">
      <c r="A1" t="s">
        <v>216</v>
      </c>
    </row>
    <row r="2" spans="1:36" x14ac:dyDescent="0.2">
      <c r="A2" t="s">
        <v>217</v>
      </c>
    </row>
    <row r="3" spans="1:36" x14ac:dyDescent="0.2">
      <c r="A3" t="s">
        <v>218</v>
      </c>
    </row>
    <row r="4" spans="1:36" x14ac:dyDescent="0.2">
      <c r="A4" t="s">
        <v>219</v>
      </c>
    </row>
    <row r="5" spans="1:36" x14ac:dyDescent="0.2">
      <c r="A5" t="s">
        <v>220</v>
      </c>
    </row>
    <row r="6" spans="1:36" x14ac:dyDescent="0.2">
      <c r="A6" t="s">
        <v>221</v>
      </c>
    </row>
    <row r="7" spans="1:36" x14ac:dyDescent="0.2">
      <c r="C7" t="s">
        <v>222</v>
      </c>
      <c r="D7" t="s">
        <v>223</v>
      </c>
      <c r="E7" t="s">
        <v>6</v>
      </c>
      <c r="G7" t="s">
        <v>224</v>
      </c>
      <c r="I7" t="s">
        <v>225</v>
      </c>
      <c r="K7" t="s">
        <v>226</v>
      </c>
      <c r="M7" t="s">
        <v>227</v>
      </c>
      <c r="O7" t="s">
        <v>228</v>
      </c>
      <c r="Q7" t="s">
        <v>229</v>
      </c>
      <c r="S7" t="s">
        <v>230</v>
      </c>
      <c r="U7" t="s">
        <v>231</v>
      </c>
      <c r="W7" t="s">
        <v>232</v>
      </c>
      <c r="Y7" t="s">
        <v>233</v>
      </c>
      <c r="AA7" t="s">
        <v>234</v>
      </c>
      <c r="AC7" t="s">
        <v>235</v>
      </c>
      <c r="AE7" t="s">
        <v>236</v>
      </c>
      <c r="AG7" t="s">
        <v>237</v>
      </c>
      <c r="AI7" t="s">
        <v>238</v>
      </c>
    </row>
    <row r="8" spans="1:36" x14ac:dyDescent="0.2">
      <c r="E8" t="s">
        <v>239</v>
      </c>
      <c r="F8" t="s">
        <v>240</v>
      </c>
      <c r="G8" t="s">
        <v>239</v>
      </c>
      <c r="H8" t="s">
        <v>240</v>
      </c>
      <c r="I8" t="s">
        <v>239</v>
      </c>
      <c r="J8" t="s">
        <v>240</v>
      </c>
      <c r="K8" t="s">
        <v>239</v>
      </c>
      <c r="L8" t="s">
        <v>240</v>
      </c>
      <c r="M8" t="s">
        <v>239</v>
      </c>
      <c r="N8" t="s">
        <v>240</v>
      </c>
      <c r="O8" t="s">
        <v>239</v>
      </c>
      <c r="P8" t="s">
        <v>240</v>
      </c>
      <c r="Q8" t="s">
        <v>239</v>
      </c>
      <c r="R8" t="s">
        <v>240</v>
      </c>
      <c r="S8" t="s">
        <v>239</v>
      </c>
      <c r="T8" t="s">
        <v>240</v>
      </c>
      <c r="U8" t="s">
        <v>239</v>
      </c>
      <c r="V8" t="s">
        <v>240</v>
      </c>
      <c r="W8" t="s">
        <v>239</v>
      </c>
      <c r="X8" t="s">
        <v>240</v>
      </c>
      <c r="Y8" t="s">
        <v>239</v>
      </c>
      <c r="Z8" t="s">
        <v>240</v>
      </c>
      <c r="AA8" t="s">
        <v>239</v>
      </c>
      <c r="AB8" t="s">
        <v>240</v>
      </c>
      <c r="AC8" t="s">
        <v>239</v>
      </c>
      <c r="AD8" t="s">
        <v>240</v>
      </c>
      <c r="AE8" t="s">
        <v>239</v>
      </c>
      <c r="AF8" t="s">
        <v>240</v>
      </c>
      <c r="AG8" t="s">
        <v>239</v>
      </c>
      <c r="AH8" t="s">
        <v>240</v>
      </c>
      <c r="AI8" t="s">
        <v>239</v>
      </c>
      <c r="AJ8" t="s">
        <v>240</v>
      </c>
    </row>
    <row r="9" spans="1:36" x14ac:dyDescent="0.2">
      <c r="A9" t="s">
        <v>6</v>
      </c>
      <c r="B9" t="s">
        <v>6</v>
      </c>
      <c r="C9" s="43">
        <v>77115438</v>
      </c>
      <c r="D9" s="43">
        <v>113587221</v>
      </c>
      <c r="E9" s="43">
        <v>1154388626</v>
      </c>
      <c r="F9" s="43">
        <v>112206672105</v>
      </c>
      <c r="G9" s="43">
        <v>107853983</v>
      </c>
      <c r="H9" s="43">
        <v>15036373177</v>
      </c>
      <c r="I9" s="43">
        <v>50205447</v>
      </c>
      <c r="J9" s="43">
        <v>10554064989</v>
      </c>
      <c r="K9" s="43">
        <v>5065040</v>
      </c>
      <c r="L9" s="43">
        <v>9145470991</v>
      </c>
      <c r="M9" s="43">
        <v>177092161</v>
      </c>
      <c r="N9" s="43">
        <v>21223815295</v>
      </c>
      <c r="O9" s="43">
        <v>20966599</v>
      </c>
      <c r="P9" s="43">
        <v>7915111359</v>
      </c>
      <c r="Q9" s="43">
        <v>737403331</v>
      </c>
      <c r="R9" s="43">
        <v>14764156743</v>
      </c>
      <c r="S9" s="43">
        <v>9225523</v>
      </c>
      <c r="T9" s="43">
        <v>13886604671</v>
      </c>
      <c r="U9" s="43">
        <v>9069723</v>
      </c>
      <c r="V9" s="43">
        <v>1708922725</v>
      </c>
      <c r="W9" s="43">
        <v>5226993</v>
      </c>
      <c r="X9" s="43">
        <v>2094345722</v>
      </c>
      <c r="Y9" s="43">
        <v>27835492</v>
      </c>
      <c r="Z9" s="43">
        <v>10703139489</v>
      </c>
      <c r="AA9" s="43">
        <v>746209</v>
      </c>
      <c r="AB9" s="43">
        <v>3287782195</v>
      </c>
      <c r="AC9" s="43">
        <v>1395911</v>
      </c>
      <c r="AD9" s="43">
        <v>389779137</v>
      </c>
      <c r="AE9" s="43">
        <v>226758</v>
      </c>
      <c r="AF9" s="43">
        <v>665466492</v>
      </c>
      <c r="AG9" s="43">
        <v>2054755</v>
      </c>
      <c r="AH9" s="43">
        <v>793410184</v>
      </c>
      <c r="AI9" s="43">
        <v>13002</v>
      </c>
      <c r="AJ9" s="43">
        <v>38391994</v>
      </c>
    </row>
    <row r="10" spans="1:36" x14ac:dyDescent="0.2">
      <c r="B10" t="s">
        <v>241</v>
      </c>
      <c r="C10" s="43">
        <v>55223119</v>
      </c>
      <c r="D10" s="43">
        <v>77421898</v>
      </c>
      <c r="E10" s="43">
        <v>725850504</v>
      </c>
      <c r="F10" s="43">
        <v>74070740099</v>
      </c>
      <c r="G10" s="43">
        <v>74203524</v>
      </c>
      <c r="H10" s="43">
        <v>11185298066</v>
      </c>
      <c r="I10" s="43">
        <v>33541422</v>
      </c>
      <c r="J10" s="43">
        <v>7350511663</v>
      </c>
      <c r="K10" s="43">
        <v>1645035</v>
      </c>
      <c r="L10" s="43">
        <v>4372638155</v>
      </c>
      <c r="M10" s="43">
        <v>117670914</v>
      </c>
      <c r="N10" s="43">
        <v>14870575903</v>
      </c>
      <c r="O10" s="43">
        <v>14088205</v>
      </c>
      <c r="P10" s="43">
        <v>5255350229</v>
      </c>
      <c r="Q10" s="43">
        <v>447681319</v>
      </c>
      <c r="R10" s="43">
        <v>9551947033</v>
      </c>
      <c r="S10" s="43">
        <v>4672446</v>
      </c>
      <c r="T10" s="43">
        <v>9282882907</v>
      </c>
      <c r="U10" s="43">
        <v>6085916</v>
      </c>
      <c r="V10" s="43">
        <v>1173889228</v>
      </c>
      <c r="W10" s="43">
        <v>4412828</v>
      </c>
      <c r="X10" s="43">
        <v>1701640655</v>
      </c>
      <c r="Y10" s="43">
        <v>18809998</v>
      </c>
      <c r="Z10" s="43">
        <v>5890906747</v>
      </c>
      <c r="AA10" s="43">
        <v>534788</v>
      </c>
      <c r="AB10" s="43">
        <v>2108493079</v>
      </c>
      <c r="AC10" s="43">
        <v>667075</v>
      </c>
      <c r="AD10" s="43">
        <v>233595943</v>
      </c>
      <c r="AE10" s="43">
        <v>163013</v>
      </c>
      <c r="AF10" s="43">
        <v>447331392</v>
      </c>
      <c r="AG10" s="43">
        <v>1660879</v>
      </c>
      <c r="AH10" s="43">
        <v>624524977</v>
      </c>
      <c r="AI10" s="43">
        <v>7187</v>
      </c>
      <c r="AJ10" s="43">
        <v>21222669</v>
      </c>
    </row>
    <row r="11" spans="1:36" x14ac:dyDescent="0.2">
      <c r="B11" t="s">
        <v>242</v>
      </c>
      <c r="C11" s="43">
        <v>21892319</v>
      </c>
      <c r="D11" s="43">
        <v>36165323</v>
      </c>
      <c r="E11" s="43">
        <v>428538122</v>
      </c>
      <c r="F11" s="43">
        <v>38135932006</v>
      </c>
      <c r="G11" s="43">
        <v>33650459</v>
      </c>
      <c r="H11" s="43">
        <v>3851075111</v>
      </c>
      <c r="I11" s="43">
        <v>16664025</v>
      </c>
      <c r="J11" s="43">
        <v>3203553326</v>
      </c>
      <c r="K11" s="43">
        <v>3420005</v>
      </c>
      <c r="L11" s="43">
        <v>4772832836</v>
      </c>
      <c r="M11" s="43">
        <v>59421247</v>
      </c>
      <c r="N11" s="43">
        <v>6353239392</v>
      </c>
      <c r="O11" s="43">
        <v>6878394</v>
      </c>
      <c r="P11" s="43">
        <v>2659761130</v>
      </c>
      <c r="Q11" s="43">
        <v>289722012</v>
      </c>
      <c r="R11" s="43">
        <v>5212209710</v>
      </c>
      <c r="S11" s="43">
        <v>4553077</v>
      </c>
      <c r="T11" s="43">
        <v>4603721764</v>
      </c>
      <c r="U11" s="43">
        <v>2983807</v>
      </c>
      <c r="V11" s="43">
        <v>535033497</v>
      </c>
      <c r="W11" s="43">
        <v>814165</v>
      </c>
      <c r="X11" s="43">
        <v>392705067</v>
      </c>
      <c r="Y11" s="43">
        <v>9025494</v>
      </c>
      <c r="Z11" s="43">
        <v>4812232742</v>
      </c>
      <c r="AA11" s="43">
        <v>211421</v>
      </c>
      <c r="AB11" s="43">
        <v>1179289116</v>
      </c>
      <c r="AC11" s="43">
        <v>728836</v>
      </c>
      <c r="AD11" s="43">
        <v>156183194</v>
      </c>
      <c r="AE11" s="43">
        <v>63745</v>
      </c>
      <c r="AF11" s="43">
        <v>218135100</v>
      </c>
      <c r="AG11" s="43">
        <v>393876</v>
      </c>
      <c r="AH11" s="43">
        <v>168885207</v>
      </c>
      <c r="AI11" s="43">
        <v>5815</v>
      </c>
      <c r="AJ11" s="43">
        <v>17169325</v>
      </c>
    </row>
    <row r="12" spans="1:36" x14ac:dyDescent="0.2">
      <c r="B12" t="s">
        <v>243</v>
      </c>
      <c r="C12" s="43">
        <v>3478464</v>
      </c>
      <c r="D12" s="43">
        <v>5247534</v>
      </c>
      <c r="E12" s="43">
        <v>14906224</v>
      </c>
      <c r="F12" s="43">
        <v>3847473280</v>
      </c>
      <c r="G12" s="43">
        <v>2760109</v>
      </c>
      <c r="H12" s="43">
        <v>913908081</v>
      </c>
      <c r="I12" s="43">
        <v>3945299</v>
      </c>
      <c r="J12" s="43">
        <v>1963391565</v>
      </c>
      <c r="K12" s="43">
        <v>19127</v>
      </c>
      <c r="L12" s="43">
        <v>96610178</v>
      </c>
      <c r="M12" s="43">
        <v>2090343</v>
      </c>
      <c r="N12" s="43">
        <v>372859990</v>
      </c>
      <c r="O12" s="43">
        <v>195481</v>
      </c>
      <c r="P12" s="43">
        <v>42476594</v>
      </c>
      <c r="Q12" s="43">
        <v>4196918</v>
      </c>
      <c r="R12" s="43">
        <v>177927207</v>
      </c>
      <c r="S12" s="43">
        <v>23922</v>
      </c>
      <c r="T12" s="43">
        <v>56065526</v>
      </c>
      <c r="U12" s="43">
        <v>193908</v>
      </c>
      <c r="V12" s="43">
        <v>45290393</v>
      </c>
      <c r="W12" s="43">
        <v>9319</v>
      </c>
      <c r="X12" s="43">
        <v>5970046</v>
      </c>
      <c r="Y12" s="43">
        <v>1442922</v>
      </c>
      <c r="Z12" s="43">
        <v>121585897</v>
      </c>
      <c r="AA12" s="43">
        <v>27125</v>
      </c>
      <c r="AB12" s="43">
        <v>49185184</v>
      </c>
      <c r="AC12" s="43">
        <v>513</v>
      </c>
      <c r="AD12" s="43">
        <v>1634559</v>
      </c>
      <c r="AE12" s="43">
        <v>5</v>
      </c>
      <c r="AF12" s="43">
        <v>237940</v>
      </c>
      <c r="AG12" s="43">
        <v>767</v>
      </c>
      <c r="AH12" s="43">
        <v>337736</v>
      </c>
      <c r="AI12" s="43" t="s">
        <v>61</v>
      </c>
      <c r="AJ12" s="43" t="s">
        <v>61</v>
      </c>
    </row>
    <row r="13" spans="1:36" x14ac:dyDescent="0.2">
      <c r="B13" t="s">
        <v>244</v>
      </c>
      <c r="C13" s="43">
        <v>2725247</v>
      </c>
      <c r="D13" s="43">
        <v>3527693</v>
      </c>
      <c r="E13" s="43">
        <v>16374202</v>
      </c>
      <c r="F13" s="43">
        <v>2196541397</v>
      </c>
      <c r="G13" s="43">
        <v>3255416</v>
      </c>
      <c r="H13" s="43">
        <v>695031259</v>
      </c>
      <c r="I13" s="43">
        <v>1090420</v>
      </c>
      <c r="J13" s="43">
        <v>328413248</v>
      </c>
      <c r="K13" s="43">
        <v>23917</v>
      </c>
      <c r="L13" s="43">
        <v>167736070</v>
      </c>
      <c r="M13" s="43">
        <v>3898272</v>
      </c>
      <c r="N13" s="43">
        <v>422615992</v>
      </c>
      <c r="O13" s="43">
        <v>418539</v>
      </c>
      <c r="P13" s="43">
        <v>78711518</v>
      </c>
      <c r="Q13" s="43">
        <v>5579310</v>
      </c>
      <c r="R13" s="43">
        <v>209889375</v>
      </c>
      <c r="S13" s="43">
        <v>19310</v>
      </c>
      <c r="T13" s="43">
        <v>32637098</v>
      </c>
      <c r="U13" s="43">
        <v>298891</v>
      </c>
      <c r="V13" s="43">
        <v>66951223</v>
      </c>
      <c r="W13" s="43">
        <v>50694</v>
      </c>
      <c r="X13" s="43">
        <v>26607590</v>
      </c>
      <c r="Y13" s="43">
        <v>1719321</v>
      </c>
      <c r="Z13" s="43">
        <v>142872829</v>
      </c>
      <c r="AA13" s="43">
        <v>18158</v>
      </c>
      <c r="AB13" s="43">
        <v>22167427</v>
      </c>
      <c r="AC13" s="43">
        <v>523</v>
      </c>
      <c r="AD13" s="43">
        <v>2312430</v>
      </c>
      <c r="AE13" s="43">
        <v>27</v>
      </c>
      <c r="AF13" s="43">
        <v>42110</v>
      </c>
      <c r="AG13" s="43">
        <v>1267</v>
      </c>
      <c r="AH13" s="43">
        <v>559421</v>
      </c>
      <c r="AI13" s="43" t="s">
        <v>61</v>
      </c>
      <c r="AJ13" s="43" t="s">
        <v>61</v>
      </c>
    </row>
    <row r="14" spans="1:36" x14ac:dyDescent="0.2">
      <c r="B14" t="s">
        <v>9</v>
      </c>
      <c r="C14" s="43">
        <v>2292322</v>
      </c>
      <c r="D14" s="43">
        <v>2981348</v>
      </c>
      <c r="E14" s="43">
        <v>15801145</v>
      </c>
      <c r="F14" s="43">
        <v>2043166703</v>
      </c>
      <c r="G14" s="43">
        <v>2982793</v>
      </c>
      <c r="H14" s="43">
        <v>565510337</v>
      </c>
      <c r="I14" s="43">
        <v>608601</v>
      </c>
      <c r="J14" s="43">
        <v>93231564</v>
      </c>
      <c r="K14" s="43">
        <v>22870</v>
      </c>
      <c r="L14" s="43">
        <v>267190208</v>
      </c>
      <c r="M14" s="43">
        <v>4169088</v>
      </c>
      <c r="N14" s="43">
        <v>429840820</v>
      </c>
      <c r="O14" s="43">
        <v>848492</v>
      </c>
      <c r="P14" s="43">
        <v>172096009</v>
      </c>
      <c r="Q14" s="43">
        <v>5662343</v>
      </c>
      <c r="R14" s="43">
        <v>193168818</v>
      </c>
      <c r="S14" s="43">
        <v>27338</v>
      </c>
      <c r="T14" s="43">
        <v>65592679</v>
      </c>
      <c r="U14" s="43">
        <v>268437</v>
      </c>
      <c r="V14" s="43">
        <v>54534977</v>
      </c>
      <c r="W14" s="43">
        <v>99188</v>
      </c>
      <c r="X14" s="43">
        <v>51016012</v>
      </c>
      <c r="Y14" s="43">
        <v>1089225</v>
      </c>
      <c r="Z14" s="43">
        <v>118952957</v>
      </c>
      <c r="AA14" s="43">
        <v>18256</v>
      </c>
      <c r="AB14" s="43">
        <v>27710106</v>
      </c>
      <c r="AC14" s="43">
        <v>1040</v>
      </c>
      <c r="AD14" s="43">
        <v>2402037</v>
      </c>
      <c r="AE14" s="43">
        <v>45</v>
      </c>
      <c r="AF14" s="43">
        <v>254390</v>
      </c>
      <c r="AG14" s="43">
        <v>3298</v>
      </c>
      <c r="AH14" s="43">
        <v>1670992</v>
      </c>
      <c r="AI14" s="43" t="s">
        <v>61</v>
      </c>
      <c r="AJ14" s="43" t="s">
        <v>61</v>
      </c>
    </row>
    <row r="15" spans="1:36" x14ac:dyDescent="0.2">
      <c r="B15" t="s">
        <v>10</v>
      </c>
      <c r="C15" s="43">
        <v>1630640</v>
      </c>
      <c r="D15" s="43">
        <v>2112869</v>
      </c>
      <c r="E15" s="43">
        <v>12363965</v>
      </c>
      <c r="F15" s="43">
        <v>1572576201</v>
      </c>
      <c r="G15" s="43">
        <v>2106854</v>
      </c>
      <c r="H15" s="43">
        <v>380367964</v>
      </c>
      <c r="I15" s="43">
        <v>506050</v>
      </c>
      <c r="J15" s="43">
        <v>71971841</v>
      </c>
      <c r="K15" s="43">
        <v>16833</v>
      </c>
      <c r="L15" s="43">
        <v>139989200</v>
      </c>
      <c r="M15" s="43">
        <v>2317859</v>
      </c>
      <c r="N15" s="43">
        <v>354798836</v>
      </c>
      <c r="O15" s="43">
        <v>568248</v>
      </c>
      <c r="P15" s="43">
        <v>151611975</v>
      </c>
      <c r="Q15" s="43">
        <v>5899597</v>
      </c>
      <c r="R15" s="43">
        <v>162405423</v>
      </c>
      <c r="S15" s="43">
        <v>36251</v>
      </c>
      <c r="T15" s="43">
        <v>99464032</v>
      </c>
      <c r="U15" s="43">
        <v>228634</v>
      </c>
      <c r="V15" s="43">
        <v>45720721</v>
      </c>
      <c r="W15" s="43">
        <v>146350</v>
      </c>
      <c r="X15" s="43">
        <v>73890633</v>
      </c>
      <c r="Y15" s="43">
        <v>505763</v>
      </c>
      <c r="Z15" s="43">
        <v>58644763</v>
      </c>
      <c r="AA15" s="43">
        <v>14813</v>
      </c>
      <c r="AB15" s="43">
        <v>25067109</v>
      </c>
      <c r="AC15" s="43">
        <v>3132</v>
      </c>
      <c r="AD15" s="43">
        <v>2933075</v>
      </c>
      <c r="AE15" s="43">
        <v>138</v>
      </c>
      <c r="AF15" s="43">
        <v>795930</v>
      </c>
      <c r="AG15" s="43">
        <v>13271</v>
      </c>
      <c r="AH15" s="43">
        <v>4907299</v>
      </c>
      <c r="AI15" s="43">
        <v>3</v>
      </c>
      <c r="AJ15" s="43">
        <v>8851</v>
      </c>
    </row>
    <row r="16" spans="1:36" x14ac:dyDescent="0.2">
      <c r="B16" t="s">
        <v>11</v>
      </c>
      <c r="C16" s="43">
        <v>1703893</v>
      </c>
      <c r="D16" s="43">
        <v>2166373</v>
      </c>
      <c r="E16" s="43">
        <v>15454122</v>
      </c>
      <c r="F16" s="43">
        <v>1768070815</v>
      </c>
      <c r="G16" s="43">
        <v>2140005</v>
      </c>
      <c r="H16" s="43">
        <v>396480584</v>
      </c>
      <c r="I16" s="43">
        <v>631672</v>
      </c>
      <c r="J16" s="43">
        <v>89774390</v>
      </c>
      <c r="K16" s="43">
        <v>19731</v>
      </c>
      <c r="L16" s="43">
        <v>107745622</v>
      </c>
      <c r="M16" s="43">
        <v>2891572</v>
      </c>
      <c r="N16" s="43">
        <v>502280893</v>
      </c>
      <c r="O16" s="43">
        <v>335496</v>
      </c>
      <c r="P16" s="43">
        <v>109290909</v>
      </c>
      <c r="Q16" s="43">
        <v>8479072</v>
      </c>
      <c r="R16" s="43">
        <v>212773085</v>
      </c>
      <c r="S16" s="43">
        <v>58887</v>
      </c>
      <c r="T16" s="43">
        <v>142017032</v>
      </c>
      <c r="U16" s="43">
        <v>101125</v>
      </c>
      <c r="V16" s="43">
        <v>20338126</v>
      </c>
      <c r="W16" s="43">
        <v>242415</v>
      </c>
      <c r="X16" s="43">
        <v>86161043</v>
      </c>
      <c r="Y16" s="43">
        <v>471496</v>
      </c>
      <c r="Z16" s="43">
        <v>47112695</v>
      </c>
      <c r="AA16" s="43">
        <v>15701</v>
      </c>
      <c r="AB16" s="43">
        <v>32170426</v>
      </c>
      <c r="AC16" s="43">
        <v>4734</v>
      </c>
      <c r="AD16" s="43">
        <v>3488102</v>
      </c>
      <c r="AE16" s="43">
        <v>376</v>
      </c>
      <c r="AF16" s="43">
        <v>1417750</v>
      </c>
      <c r="AG16" s="43">
        <v>61527</v>
      </c>
      <c r="AH16" s="43">
        <v>16991154</v>
      </c>
      <c r="AI16" s="43">
        <v>10</v>
      </c>
      <c r="AJ16" s="43">
        <v>29540</v>
      </c>
    </row>
    <row r="17" spans="1:36" x14ac:dyDescent="0.2">
      <c r="B17" t="s">
        <v>12</v>
      </c>
      <c r="C17" s="43">
        <v>2007371</v>
      </c>
      <c r="D17" s="43">
        <v>2629129</v>
      </c>
      <c r="E17" s="43">
        <v>19366854</v>
      </c>
      <c r="F17" s="43">
        <v>2167161597</v>
      </c>
      <c r="G17" s="43">
        <v>2546577</v>
      </c>
      <c r="H17" s="43">
        <v>450781315</v>
      </c>
      <c r="I17" s="43">
        <v>770068</v>
      </c>
      <c r="J17" s="43">
        <v>108003133</v>
      </c>
      <c r="K17" s="43">
        <v>26005</v>
      </c>
      <c r="L17" s="43">
        <v>114562126</v>
      </c>
      <c r="M17" s="43">
        <v>3543623</v>
      </c>
      <c r="N17" s="43">
        <v>616443809</v>
      </c>
      <c r="O17" s="43">
        <v>390474</v>
      </c>
      <c r="P17" s="43">
        <v>129543375</v>
      </c>
      <c r="Q17" s="43">
        <v>10867988</v>
      </c>
      <c r="R17" s="43">
        <v>267068883</v>
      </c>
      <c r="S17" s="43">
        <v>91477</v>
      </c>
      <c r="T17" s="43">
        <v>204604395</v>
      </c>
      <c r="U17" s="43">
        <v>95378</v>
      </c>
      <c r="V17" s="43">
        <v>18968900</v>
      </c>
      <c r="W17" s="43">
        <v>327012</v>
      </c>
      <c r="X17" s="43">
        <v>117258476</v>
      </c>
      <c r="Y17" s="43">
        <v>584776</v>
      </c>
      <c r="Z17" s="43">
        <v>60500769</v>
      </c>
      <c r="AA17" s="43">
        <v>19300</v>
      </c>
      <c r="AB17" s="43">
        <v>46641613</v>
      </c>
      <c r="AC17" s="43">
        <v>8386</v>
      </c>
      <c r="AD17" s="43">
        <v>4352848</v>
      </c>
      <c r="AE17" s="43">
        <v>544</v>
      </c>
      <c r="AF17" s="43">
        <v>1506860</v>
      </c>
      <c r="AG17" s="43">
        <v>94919</v>
      </c>
      <c r="AH17" s="43">
        <v>26874526</v>
      </c>
      <c r="AI17" s="43">
        <v>17</v>
      </c>
      <c r="AJ17" s="43">
        <v>50199</v>
      </c>
    </row>
    <row r="18" spans="1:36" x14ac:dyDescent="0.2">
      <c r="B18" t="s">
        <v>13</v>
      </c>
      <c r="C18" s="43">
        <v>2303115</v>
      </c>
      <c r="D18" s="43">
        <v>3087816</v>
      </c>
      <c r="E18" s="43">
        <v>23161378</v>
      </c>
      <c r="F18" s="43">
        <v>2570510669</v>
      </c>
      <c r="G18" s="43">
        <v>2973128</v>
      </c>
      <c r="H18" s="43">
        <v>504479975</v>
      </c>
      <c r="I18" s="43">
        <v>921513</v>
      </c>
      <c r="J18" s="43">
        <v>133403763</v>
      </c>
      <c r="K18" s="43">
        <v>39094</v>
      </c>
      <c r="L18" s="43">
        <v>149104884</v>
      </c>
      <c r="M18" s="43">
        <v>4201856</v>
      </c>
      <c r="N18" s="43">
        <v>706744151</v>
      </c>
      <c r="O18" s="43">
        <v>485349</v>
      </c>
      <c r="P18" s="43">
        <v>162604980</v>
      </c>
      <c r="Q18" s="43">
        <v>13034342</v>
      </c>
      <c r="R18" s="43">
        <v>319890603</v>
      </c>
      <c r="S18" s="43">
        <v>129393</v>
      </c>
      <c r="T18" s="43">
        <v>251492230</v>
      </c>
      <c r="U18" s="43">
        <v>114963</v>
      </c>
      <c r="V18" s="43">
        <v>22574951</v>
      </c>
      <c r="W18" s="43">
        <v>353283</v>
      </c>
      <c r="X18" s="43">
        <v>126869904</v>
      </c>
      <c r="Y18" s="43">
        <v>762250</v>
      </c>
      <c r="Z18" s="43">
        <v>90138006</v>
      </c>
      <c r="AA18" s="43">
        <v>22206</v>
      </c>
      <c r="AB18" s="43">
        <v>60217750</v>
      </c>
      <c r="AC18" s="43">
        <v>14126</v>
      </c>
      <c r="AD18" s="43">
        <v>6261607</v>
      </c>
      <c r="AE18" s="43">
        <v>1727</v>
      </c>
      <c r="AF18" s="43">
        <v>4489110</v>
      </c>
      <c r="AG18" s="43">
        <v>107804</v>
      </c>
      <c r="AH18" s="43">
        <v>32153809</v>
      </c>
      <c r="AI18" s="43">
        <v>30</v>
      </c>
      <c r="AJ18" s="43">
        <v>88580</v>
      </c>
    </row>
    <row r="19" spans="1:36" x14ac:dyDescent="0.2">
      <c r="B19" t="s">
        <v>14</v>
      </c>
      <c r="C19" s="43">
        <v>2666803</v>
      </c>
      <c r="D19" s="43">
        <v>3590035</v>
      </c>
      <c r="E19" s="43">
        <v>28453482</v>
      </c>
      <c r="F19" s="43">
        <v>3122537277</v>
      </c>
      <c r="G19" s="43">
        <v>3509193</v>
      </c>
      <c r="H19" s="43">
        <v>567539373</v>
      </c>
      <c r="I19" s="43">
        <v>1111589</v>
      </c>
      <c r="J19" s="43">
        <v>171077394</v>
      </c>
      <c r="K19" s="43">
        <v>56719</v>
      </c>
      <c r="L19" s="43">
        <v>181328341</v>
      </c>
      <c r="M19" s="43">
        <v>5042019</v>
      </c>
      <c r="N19" s="43">
        <v>794346742</v>
      </c>
      <c r="O19" s="43">
        <v>624159</v>
      </c>
      <c r="P19" s="43">
        <v>217109439</v>
      </c>
      <c r="Q19" s="43">
        <v>16299506</v>
      </c>
      <c r="R19" s="43">
        <v>393004788</v>
      </c>
      <c r="S19" s="43">
        <v>154373</v>
      </c>
      <c r="T19" s="43">
        <v>331564300</v>
      </c>
      <c r="U19" s="43">
        <v>167701</v>
      </c>
      <c r="V19" s="43">
        <v>32714139</v>
      </c>
      <c r="W19" s="43">
        <v>404173</v>
      </c>
      <c r="X19" s="43">
        <v>146145534</v>
      </c>
      <c r="Y19" s="43">
        <v>896965</v>
      </c>
      <c r="Z19" s="43">
        <v>148526030</v>
      </c>
      <c r="AA19" s="43">
        <v>27622</v>
      </c>
      <c r="AB19" s="43">
        <v>77529667</v>
      </c>
      <c r="AC19" s="43">
        <v>22413</v>
      </c>
      <c r="AD19" s="43">
        <v>8879599</v>
      </c>
      <c r="AE19" s="43">
        <v>4635</v>
      </c>
      <c r="AF19" s="43">
        <v>10119912</v>
      </c>
      <c r="AG19" s="43">
        <v>132016</v>
      </c>
      <c r="AH19" s="43">
        <v>42460456</v>
      </c>
      <c r="AI19" s="43">
        <v>66</v>
      </c>
      <c r="AJ19" s="43">
        <v>194902</v>
      </c>
    </row>
    <row r="20" spans="1:36" x14ac:dyDescent="0.2">
      <c r="B20" t="s">
        <v>15</v>
      </c>
      <c r="C20" s="43">
        <v>3145989</v>
      </c>
      <c r="D20" s="43">
        <v>4264004</v>
      </c>
      <c r="E20" s="43">
        <v>36843167</v>
      </c>
      <c r="F20" s="43">
        <v>3964596056</v>
      </c>
      <c r="G20" s="43">
        <v>4232785</v>
      </c>
      <c r="H20" s="43">
        <v>644041676</v>
      </c>
      <c r="I20" s="43">
        <v>1430985</v>
      </c>
      <c r="J20" s="43">
        <v>234925052</v>
      </c>
      <c r="K20" s="43">
        <v>82070</v>
      </c>
      <c r="L20" s="43">
        <v>243997429</v>
      </c>
      <c r="M20" s="43">
        <v>6218361</v>
      </c>
      <c r="N20" s="43">
        <v>903830256</v>
      </c>
      <c r="O20" s="43">
        <v>808927</v>
      </c>
      <c r="P20" s="43">
        <v>296489527</v>
      </c>
      <c r="Q20" s="43">
        <v>21896229</v>
      </c>
      <c r="R20" s="43">
        <v>511077145</v>
      </c>
      <c r="S20" s="43">
        <v>216496</v>
      </c>
      <c r="T20" s="43">
        <v>475320474</v>
      </c>
      <c r="U20" s="43">
        <v>265985</v>
      </c>
      <c r="V20" s="43">
        <v>51250636</v>
      </c>
      <c r="W20" s="43">
        <v>465362</v>
      </c>
      <c r="X20" s="43">
        <v>168830820</v>
      </c>
      <c r="Y20" s="43">
        <v>982915</v>
      </c>
      <c r="Z20" s="43">
        <v>249141333</v>
      </c>
      <c r="AA20" s="43">
        <v>33020</v>
      </c>
      <c r="AB20" s="43">
        <v>96006235</v>
      </c>
      <c r="AC20" s="43">
        <v>35178</v>
      </c>
      <c r="AD20" s="43">
        <v>13616051</v>
      </c>
      <c r="AE20" s="43">
        <v>9719</v>
      </c>
      <c r="AF20" s="43">
        <v>20332292</v>
      </c>
      <c r="AG20" s="43">
        <v>164669</v>
      </c>
      <c r="AH20" s="43">
        <v>55448322</v>
      </c>
      <c r="AI20" s="43">
        <v>100</v>
      </c>
      <c r="AJ20" s="43">
        <v>295410</v>
      </c>
    </row>
    <row r="21" spans="1:36" x14ac:dyDescent="0.2">
      <c r="B21" t="s">
        <v>16</v>
      </c>
      <c r="C21" s="43">
        <v>4132597</v>
      </c>
      <c r="D21" s="43">
        <v>5738242</v>
      </c>
      <c r="E21" s="43">
        <v>53943549</v>
      </c>
      <c r="F21" s="43">
        <v>5623461760</v>
      </c>
      <c r="G21" s="43">
        <v>5717491</v>
      </c>
      <c r="H21" s="43">
        <v>815674439</v>
      </c>
      <c r="I21" s="43">
        <v>2129982</v>
      </c>
      <c r="J21" s="43">
        <v>372004307</v>
      </c>
      <c r="K21" s="43">
        <v>133446</v>
      </c>
      <c r="L21" s="43">
        <v>350668178</v>
      </c>
      <c r="M21" s="43">
        <v>8744400</v>
      </c>
      <c r="N21" s="43">
        <v>1169618043</v>
      </c>
      <c r="O21" s="43">
        <v>1112430</v>
      </c>
      <c r="P21" s="43">
        <v>428992089</v>
      </c>
      <c r="Q21" s="43">
        <v>33171181</v>
      </c>
      <c r="R21" s="43">
        <v>740739816</v>
      </c>
      <c r="S21" s="43">
        <v>402666</v>
      </c>
      <c r="T21" s="43">
        <v>713923313</v>
      </c>
      <c r="U21" s="43">
        <v>444928</v>
      </c>
      <c r="V21" s="43">
        <v>84995165</v>
      </c>
      <c r="W21" s="43">
        <v>558881</v>
      </c>
      <c r="X21" s="43">
        <v>205820750</v>
      </c>
      <c r="Y21" s="43">
        <v>1196484</v>
      </c>
      <c r="Z21" s="43">
        <v>463215658</v>
      </c>
      <c r="AA21" s="43">
        <v>42620</v>
      </c>
      <c r="AB21" s="43">
        <v>142819651</v>
      </c>
      <c r="AC21" s="43">
        <v>56469</v>
      </c>
      <c r="AD21" s="43">
        <v>20983842</v>
      </c>
      <c r="AE21" s="43">
        <v>19131</v>
      </c>
      <c r="AF21" s="43">
        <v>40149627</v>
      </c>
      <c r="AG21" s="43">
        <v>212695</v>
      </c>
      <c r="AH21" s="43">
        <v>73111385</v>
      </c>
      <c r="AI21" s="43">
        <v>253</v>
      </c>
      <c r="AJ21" s="43">
        <v>747251</v>
      </c>
    </row>
    <row r="22" spans="1:36" x14ac:dyDescent="0.2">
      <c r="B22" t="s">
        <v>17</v>
      </c>
      <c r="C22" s="43">
        <v>4463162</v>
      </c>
      <c r="D22" s="43">
        <v>6340367</v>
      </c>
      <c r="E22" s="43">
        <v>63689682</v>
      </c>
      <c r="F22" s="43">
        <v>6426598482</v>
      </c>
      <c r="G22" s="43">
        <v>6323694</v>
      </c>
      <c r="H22" s="43">
        <v>859118830</v>
      </c>
      <c r="I22" s="43">
        <v>2602172</v>
      </c>
      <c r="J22" s="43">
        <v>475258068</v>
      </c>
      <c r="K22" s="43">
        <v>167609</v>
      </c>
      <c r="L22" s="43">
        <v>397559762</v>
      </c>
      <c r="M22" s="43">
        <v>9920268</v>
      </c>
      <c r="N22" s="43">
        <v>1252559637</v>
      </c>
      <c r="O22" s="43">
        <v>1242984</v>
      </c>
      <c r="P22" s="43">
        <v>485602581</v>
      </c>
      <c r="Q22" s="43">
        <v>40188865</v>
      </c>
      <c r="R22" s="43">
        <v>848693560</v>
      </c>
      <c r="S22" s="43">
        <v>512137</v>
      </c>
      <c r="T22" s="43">
        <v>842871099</v>
      </c>
      <c r="U22" s="43">
        <v>585375</v>
      </c>
      <c r="V22" s="43">
        <v>111190168</v>
      </c>
      <c r="W22" s="43">
        <v>505860</v>
      </c>
      <c r="X22" s="43">
        <v>188680845</v>
      </c>
      <c r="Y22" s="43">
        <v>1312444</v>
      </c>
      <c r="Z22" s="43">
        <v>650679141</v>
      </c>
      <c r="AA22" s="43">
        <v>45263</v>
      </c>
      <c r="AB22" s="43">
        <v>175549613</v>
      </c>
      <c r="AC22" s="43">
        <v>72295</v>
      </c>
      <c r="AD22" s="43">
        <v>26058411</v>
      </c>
      <c r="AE22" s="43">
        <v>17533</v>
      </c>
      <c r="AF22" s="43">
        <v>41146366</v>
      </c>
      <c r="AG22" s="43">
        <v>192282</v>
      </c>
      <c r="AH22" s="43">
        <v>70466236</v>
      </c>
      <c r="AI22" s="43">
        <v>394</v>
      </c>
      <c r="AJ22" s="43">
        <v>1163448</v>
      </c>
    </row>
    <row r="23" spans="1:36" x14ac:dyDescent="0.2">
      <c r="B23" t="s">
        <v>18</v>
      </c>
      <c r="C23" s="43">
        <v>4586855</v>
      </c>
      <c r="D23" s="43">
        <v>6551460</v>
      </c>
      <c r="E23" s="43">
        <v>71418732</v>
      </c>
      <c r="F23" s="43">
        <v>6914810098</v>
      </c>
      <c r="G23" s="43">
        <v>6538030</v>
      </c>
      <c r="H23" s="43">
        <v>853995111</v>
      </c>
      <c r="I23" s="43">
        <v>2982329</v>
      </c>
      <c r="J23" s="43">
        <v>557323363</v>
      </c>
      <c r="K23" s="43">
        <v>189257</v>
      </c>
      <c r="L23" s="43">
        <v>426900408</v>
      </c>
      <c r="M23" s="43">
        <v>10788782</v>
      </c>
      <c r="N23" s="43">
        <v>1298416574</v>
      </c>
      <c r="O23" s="43">
        <v>1280909</v>
      </c>
      <c r="P23" s="43">
        <v>512690459</v>
      </c>
      <c r="Q23" s="43">
        <v>46395840</v>
      </c>
      <c r="R23" s="43">
        <v>935561922</v>
      </c>
      <c r="S23" s="43">
        <v>510981</v>
      </c>
      <c r="T23" s="43">
        <v>933151115</v>
      </c>
      <c r="U23" s="43">
        <v>623358</v>
      </c>
      <c r="V23" s="43">
        <v>117675101</v>
      </c>
      <c r="W23" s="43">
        <v>412017</v>
      </c>
      <c r="X23" s="43">
        <v>158915721</v>
      </c>
      <c r="Y23" s="43">
        <v>1399765</v>
      </c>
      <c r="Z23" s="43">
        <v>778393899</v>
      </c>
      <c r="AA23" s="43">
        <v>45728</v>
      </c>
      <c r="AB23" s="43">
        <v>204821574</v>
      </c>
      <c r="AC23" s="43">
        <v>80252</v>
      </c>
      <c r="AD23" s="43">
        <v>28721607</v>
      </c>
      <c r="AE23" s="43">
        <v>17502</v>
      </c>
      <c r="AF23" s="43">
        <v>43059886</v>
      </c>
      <c r="AG23" s="43">
        <v>152845</v>
      </c>
      <c r="AH23" s="43">
        <v>63355486</v>
      </c>
      <c r="AI23" s="43">
        <v>619</v>
      </c>
      <c r="AJ23" s="43">
        <v>1828203</v>
      </c>
    </row>
    <row r="24" spans="1:36" x14ac:dyDescent="0.2">
      <c r="B24" t="s">
        <v>19</v>
      </c>
      <c r="C24" s="43">
        <v>4994828</v>
      </c>
      <c r="D24" s="43">
        <v>7166493</v>
      </c>
      <c r="E24" s="43">
        <v>83542285</v>
      </c>
      <c r="F24" s="43">
        <v>7878268400</v>
      </c>
      <c r="G24" s="43">
        <v>7150138</v>
      </c>
      <c r="H24" s="43">
        <v>900350084</v>
      </c>
      <c r="I24" s="43">
        <v>3515014</v>
      </c>
      <c r="J24" s="43">
        <v>664109505</v>
      </c>
      <c r="K24" s="43">
        <v>212694</v>
      </c>
      <c r="L24" s="43">
        <v>454332421</v>
      </c>
      <c r="M24" s="43">
        <v>12512700</v>
      </c>
      <c r="N24" s="43">
        <v>1454852129</v>
      </c>
      <c r="O24" s="43">
        <v>1418474</v>
      </c>
      <c r="P24" s="43">
        <v>585029474</v>
      </c>
      <c r="Q24" s="43">
        <v>55308892</v>
      </c>
      <c r="R24" s="43">
        <v>1079497747</v>
      </c>
      <c r="S24" s="43">
        <v>544046</v>
      </c>
      <c r="T24" s="43">
        <v>1154575300</v>
      </c>
      <c r="U24" s="43">
        <v>679377</v>
      </c>
      <c r="V24" s="43">
        <v>128232114</v>
      </c>
      <c r="W24" s="43">
        <v>311266</v>
      </c>
      <c r="X24" s="43">
        <v>126894241</v>
      </c>
      <c r="Y24" s="43">
        <v>1588897</v>
      </c>
      <c r="Z24" s="43">
        <v>930826059</v>
      </c>
      <c r="AA24" s="43">
        <v>49791</v>
      </c>
      <c r="AB24" s="43">
        <v>246551759</v>
      </c>
      <c r="AC24" s="43">
        <v>87232</v>
      </c>
      <c r="AD24" s="43">
        <v>30917115</v>
      </c>
      <c r="AE24" s="43">
        <v>20182</v>
      </c>
      <c r="AF24" s="43">
        <v>56265815</v>
      </c>
      <c r="AG24" s="43">
        <v>142110</v>
      </c>
      <c r="AH24" s="43">
        <v>63127121</v>
      </c>
      <c r="AI24" s="43">
        <v>918</v>
      </c>
      <c r="AJ24" s="43">
        <v>2711046</v>
      </c>
    </row>
    <row r="25" spans="1:36" x14ac:dyDescent="0.2">
      <c r="B25" t="s">
        <v>20</v>
      </c>
      <c r="C25" s="43">
        <v>6282471</v>
      </c>
      <c r="D25" s="43">
        <v>9178851</v>
      </c>
      <c r="E25" s="43">
        <v>110463940</v>
      </c>
      <c r="F25" s="43">
        <v>10397923082</v>
      </c>
      <c r="G25" s="43">
        <v>9146577</v>
      </c>
      <c r="H25" s="43">
        <v>1110368801</v>
      </c>
      <c r="I25" s="43">
        <v>4647440</v>
      </c>
      <c r="J25" s="43">
        <v>887168744</v>
      </c>
      <c r="K25" s="43">
        <v>271125</v>
      </c>
      <c r="L25" s="43">
        <v>572124247</v>
      </c>
      <c r="M25" s="43">
        <v>16813538</v>
      </c>
      <c r="N25" s="43">
        <v>1889265289</v>
      </c>
      <c r="O25" s="43">
        <v>1794550</v>
      </c>
      <c r="P25" s="43">
        <v>764206260</v>
      </c>
      <c r="Q25" s="43">
        <v>73481156</v>
      </c>
      <c r="R25" s="43">
        <v>1434722113</v>
      </c>
      <c r="S25" s="43">
        <v>737332</v>
      </c>
      <c r="T25" s="43">
        <v>1614031902</v>
      </c>
      <c r="U25" s="43">
        <v>826105</v>
      </c>
      <c r="V25" s="43">
        <v>154202971</v>
      </c>
      <c r="W25" s="43">
        <v>278893</v>
      </c>
      <c r="X25" s="43">
        <v>121609043</v>
      </c>
      <c r="Y25" s="43">
        <v>2102817</v>
      </c>
      <c r="Z25" s="43">
        <v>1292181387</v>
      </c>
      <c r="AA25" s="43">
        <v>63239</v>
      </c>
      <c r="AB25" s="43">
        <v>354707254</v>
      </c>
      <c r="AC25" s="43">
        <v>107082</v>
      </c>
      <c r="AD25" s="43">
        <v>34921851</v>
      </c>
      <c r="AE25" s="43">
        <v>29696</v>
      </c>
      <c r="AF25" s="43">
        <v>90265626</v>
      </c>
      <c r="AG25" s="43">
        <v>162044</v>
      </c>
      <c r="AH25" s="43">
        <v>73269429</v>
      </c>
      <c r="AI25" s="43">
        <v>1656</v>
      </c>
      <c r="AJ25" s="43">
        <v>4889882</v>
      </c>
    </row>
    <row r="26" spans="1:36" x14ac:dyDescent="0.2">
      <c r="B26" t="s">
        <v>21</v>
      </c>
      <c r="C26" s="43">
        <v>9133655</v>
      </c>
      <c r="D26" s="43">
        <v>13792214</v>
      </c>
      <c r="E26" s="43">
        <v>168430301</v>
      </c>
      <c r="F26" s="43">
        <v>15637379063</v>
      </c>
      <c r="G26" s="43">
        <v>13720966</v>
      </c>
      <c r="H26" s="43">
        <v>1611819138</v>
      </c>
      <c r="I26" s="43">
        <v>6917340</v>
      </c>
      <c r="J26" s="43">
        <v>1319325183</v>
      </c>
      <c r="K26" s="43">
        <v>440116</v>
      </c>
      <c r="L26" s="43">
        <v>886158929</v>
      </c>
      <c r="M26" s="43">
        <v>25507499</v>
      </c>
      <c r="N26" s="43">
        <v>2815259490</v>
      </c>
      <c r="O26" s="43">
        <v>2687264</v>
      </c>
      <c r="P26" s="43">
        <v>1168703958</v>
      </c>
      <c r="Q26" s="43">
        <v>112441775</v>
      </c>
      <c r="R26" s="43">
        <v>2182059274</v>
      </c>
      <c r="S26" s="43">
        <v>1258365</v>
      </c>
      <c r="T26" s="43">
        <v>2497839068</v>
      </c>
      <c r="U26" s="43">
        <v>1260888</v>
      </c>
      <c r="V26" s="43">
        <v>232589443</v>
      </c>
      <c r="W26" s="43">
        <v>312654</v>
      </c>
      <c r="X26" s="43">
        <v>134017055</v>
      </c>
      <c r="Y26" s="43">
        <v>3332543</v>
      </c>
      <c r="Z26" s="43">
        <v>1888239478</v>
      </c>
      <c r="AA26" s="43">
        <v>97197</v>
      </c>
      <c r="AB26" s="43">
        <v>596554829</v>
      </c>
      <c r="AC26" s="43">
        <v>182404</v>
      </c>
      <c r="AD26" s="43">
        <v>53517058</v>
      </c>
      <c r="AE26" s="43">
        <v>42519</v>
      </c>
      <c r="AF26" s="43">
        <v>139720688</v>
      </c>
      <c r="AG26" s="43">
        <v>224745</v>
      </c>
      <c r="AH26" s="43">
        <v>102232685</v>
      </c>
      <c r="AI26" s="43">
        <v>3170</v>
      </c>
      <c r="AJ26" s="43">
        <v>9359990</v>
      </c>
    </row>
    <row r="27" spans="1:36" x14ac:dyDescent="0.2">
      <c r="B27" t="s">
        <v>22</v>
      </c>
      <c r="C27" s="43">
        <v>7752115</v>
      </c>
      <c r="D27" s="43">
        <v>12312333</v>
      </c>
      <c r="E27" s="43">
        <v>147694301</v>
      </c>
      <c r="F27" s="43">
        <v>13112696666</v>
      </c>
      <c r="G27" s="43">
        <v>12171949</v>
      </c>
      <c r="H27" s="43">
        <v>1392134915</v>
      </c>
      <c r="I27" s="43">
        <v>5879733</v>
      </c>
      <c r="J27" s="43">
        <v>1111002140</v>
      </c>
      <c r="K27" s="43">
        <v>484653</v>
      </c>
      <c r="L27" s="43">
        <v>887018472</v>
      </c>
      <c r="M27" s="43">
        <v>21821114</v>
      </c>
      <c r="N27" s="43">
        <v>2376742944</v>
      </c>
      <c r="O27" s="43">
        <v>2401276</v>
      </c>
      <c r="P27" s="43">
        <v>1017570957</v>
      </c>
      <c r="Q27" s="43">
        <v>98370085</v>
      </c>
      <c r="R27" s="43">
        <v>1868587943</v>
      </c>
      <c r="S27" s="43">
        <v>1367610</v>
      </c>
      <c r="T27" s="43">
        <v>1944088262</v>
      </c>
      <c r="U27" s="43">
        <v>1251941</v>
      </c>
      <c r="V27" s="43">
        <v>226279641</v>
      </c>
      <c r="W27" s="43">
        <v>239194</v>
      </c>
      <c r="X27" s="43">
        <v>104306634</v>
      </c>
      <c r="Y27" s="43">
        <v>3201091</v>
      </c>
      <c r="Z27" s="43">
        <v>1430634640</v>
      </c>
      <c r="AA27" s="43">
        <v>82648</v>
      </c>
      <c r="AB27" s="43">
        <v>503439540</v>
      </c>
      <c r="AC27" s="43">
        <v>214568</v>
      </c>
      <c r="AD27" s="43">
        <v>52271488</v>
      </c>
      <c r="AE27" s="43">
        <v>32193</v>
      </c>
      <c r="AF27" s="43">
        <v>112248402</v>
      </c>
      <c r="AG27" s="43">
        <v>172789</v>
      </c>
      <c r="AH27" s="43">
        <v>77956018</v>
      </c>
      <c r="AI27" s="43">
        <v>2852</v>
      </c>
      <c r="AJ27" s="43">
        <v>8420974</v>
      </c>
    </row>
    <row r="28" spans="1:36" x14ac:dyDescent="0.2">
      <c r="B28" t="s">
        <v>23</v>
      </c>
      <c r="C28" s="43">
        <v>6702549</v>
      </c>
      <c r="D28" s="43">
        <v>10903939</v>
      </c>
      <c r="E28" s="43">
        <v>132791361</v>
      </c>
      <c r="F28" s="43">
        <v>11137978042</v>
      </c>
      <c r="G28" s="43">
        <v>10550469</v>
      </c>
      <c r="H28" s="43">
        <v>1200677371</v>
      </c>
      <c r="I28" s="43">
        <v>5173018</v>
      </c>
      <c r="J28" s="43">
        <v>976767594</v>
      </c>
      <c r="K28" s="43">
        <v>677896</v>
      </c>
      <c r="L28" s="43">
        <v>1041220426</v>
      </c>
      <c r="M28" s="43">
        <v>18582672</v>
      </c>
      <c r="N28" s="43">
        <v>1985573499</v>
      </c>
      <c r="O28" s="43">
        <v>2125236</v>
      </c>
      <c r="P28" s="43">
        <v>840222290</v>
      </c>
      <c r="Q28" s="43">
        <v>89795211</v>
      </c>
      <c r="R28" s="43">
        <v>1621384891</v>
      </c>
      <c r="S28" s="43">
        <v>1415284</v>
      </c>
      <c r="T28" s="43">
        <v>1430876017</v>
      </c>
      <c r="U28" s="43">
        <v>988840</v>
      </c>
      <c r="V28" s="43">
        <v>176730323</v>
      </c>
      <c r="W28" s="43">
        <v>222895</v>
      </c>
      <c r="X28" s="43">
        <v>104194645</v>
      </c>
      <c r="Y28" s="43">
        <v>2808713</v>
      </c>
      <c r="Z28" s="43">
        <v>1213137016</v>
      </c>
      <c r="AA28" s="43">
        <v>64621</v>
      </c>
      <c r="AB28" s="43">
        <v>368746725</v>
      </c>
      <c r="AC28" s="43">
        <v>238142</v>
      </c>
      <c r="AD28" s="43">
        <v>49648683</v>
      </c>
      <c r="AE28" s="43">
        <v>20398</v>
      </c>
      <c r="AF28" s="43">
        <v>69443128</v>
      </c>
      <c r="AG28" s="43">
        <v>125553</v>
      </c>
      <c r="AH28" s="43">
        <v>53665921</v>
      </c>
      <c r="AI28" s="43">
        <v>1934</v>
      </c>
      <c r="AJ28" s="43">
        <v>5709978</v>
      </c>
    </row>
    <row r="29" spans="1:36" x14ac:dyDescent="0.2">
      <c r="B29" t="s">
        <v>24</v>
      </c>
      <c r="C29" s="43">
        <v>4534289</v>
      </c>
      <c r="D29" s="43">
        <v>7524871</v>
      </c>
      <c r="E29" s="43">
        <v>91409081</v>
      </c>
      <c r="F29" s="43">
        <v>7464227295</v>
      </c>
      <c r="G29" s="43">
        <v>6808690</v>
      </c>
      <c r="H29" s="43">
        <v>786136470</v>
      </c>
      <c r="I29" s="43">
        <v>3512866</v>
      </c>
      <c r="J29" s="43">
        <v>659902648</v>
      </c>
      <c r="K29" s="43">
        <v>933396</v>
      </c>
      <c r="L29" s="43">
        <v>1192306648</v>
      </c>
      <c r="M29" s="43">
        <v>11986789</v>
      </c>
      <c r="N29" s="43">
        <v>1255686812</v>
      </c>
      <c r="O29" s="43">
        <v>1452290</v>
      </c>
      <c r="P29" s="43">
        <v>515387117</v>
      </c>
      <c r="Q29" s="43">
        <v>62868081</v>
      </c>
      <c r="R29" s="43">
        <v>1068769733</v>
      </c>
      <c r="S29" s="43">
        <v>1112985</v>
      </c>
      <c r="T29" s="43">
        <v>778110059</v>
      </c>
      <c r="U29" s="43">
        <v>518265</v>
      </c>
      <c r="V29" s="43">
        <v>91222452</v>
      </c>
      <c r="W29" s="43">
        <v>178543</v>
      </c>
      <c r="X29" s="43">
        <v>90539616</v>
      </c>
      <c r="Y29" s="43">
        <v>1734814</v>
      </c>
      <c r="Z29" s="43">
        <v>744862386</v>
      </c>
      <c r="AA29" s="43">
        <v>39793</v>
      </c>
      <c r="AB29" s="43">
        <v>191931384</v>
      </c>
      <c r="AC29" s="43">
        <v>187166</v>
      </c>
      <c r="AD29" s="43">
        <v>33703052</v>
      </c>
      <c r="AE29" s="43">
        <v>8128</v>
      </c>
      <c r="AF29" s="43">
        <v>27167258</v>
      </c>
      <c r="AG29" s="43">
        <v>66170</v>
      </c>
      <c r="AH29" s="43">
        <v>26195370</v>
      </c>
      <c r="AI29" s="43">
        <v>793</v>
      </c>
      <c r="AJ29" s="43">
        <v>2341591</v>
      </c>
    </row>
    <row r="30" spans="1:36" x14ac:dyDescent="0.2">
      <c r="B30" t="s">
        <v>25</v>
      </c>
      <c r="C30" s="43">
        <v>2579073</v>
      </c>
      <c r="D30" s="43">
        <v>4471650</v>
      </c>
      <c r="E30" s="43">
        <v>48280855</v>
      </c>
      <c r="F30" s="43">
        <v>4360695222</v>
      </c>
      <c r="G30" s="43">
        <v>3219119</v>
      </c>
      <c r="H30" s="43">
        <v>387957454</v>
      </c>
      <c r="I30" s="43">
        <v>1829356</v>
      </c>
      <c r="J30" s="43">
        <v>337011487</v>
      </c>
      <c r="K30" s="43">
        <v>1248482</v>
      </c>
      <c r="L30" s="43">
        <v>1468917442</v>
      </c>
      <c r="M30" s="43">
        <v>6041406</v>
      </c>
      <c r="N30" s="43">
        <v>622079389</v>
      </c>
      <c r="O30" s="43">
        <v>776021</v>
      </c>
      <c r="P30" s="43">
        <v>236771848</v>
      </c>
      <c r="Q30" s="43">
        <v>33466940</v>
      </c>
      <c r="R30" s="43">
        <v>536934417</v>
      </c>
      <c r="S30" s="43">
        <v>606670</v>
      </c>
      <c r="T30" s="43">
        <v>318380770</v>
      </c>
      <c r="U30" s="43">
        <v>155624</v>
      </c>
      <c r="V30" s="43">
        <v>27461281</v>
      </c>
      <c r="W30" s="43">
        <v>108994</v>
      </c>
      <c r="X30" s="43">
        <v>56617114</v>
      </c>
      <c r="Y30" s="43">
        <v>702291</v>
      </c>
      <c r="Z30" s="43">
        <v>273494546</v>
      </c>
      <c r="AA30" s="43">
        <v>19108</v>
      </c>
      <c r="AB30" s="43">
        <v>65964349</v>
      </c>
      <c r="AC30" s="43">
        <v>80256</v>
      </c>
      <c r="AD30" s="43">
        <v>13155722</v>
      </c>
      <c r="AE30" s="43">
        <v>2260</v>
      </c>
      <c r="AF30" s="43">
        <v>6803402</v>
      </c>
      <c r="AG30" s="43">
        <v>23984</v>
      </c>
      <c r="AH30" s="43">
        <v>8626818</v>
      </c>
      <c r="AI30" s="43">
        <v>187</v>
      </c>
      <c r="AJ30" s="43">
        <v>552149</v>
      </c>
    </row>
    <row r="31" spans="1:36" x14ac:dyDescent="0.2">
      <c r="A31" t="s">
        <v>245</v>
      </c>
      <c r="B31" t="s">
        <v>6</v>
      </c>
      <c r="C31">
        <v>2441735</v>
      </c>
      <c r="D31">
        <v>3612644</v>
      </c>
      <c r="E31">
        <v>24781525</v>
      </c>
      <c r="F31">
        <v>3191322220</v>
      </c>
      <c r="G31">
        <v>3334024</v>
      </c>
      <c r="H31">
        <v>587985523</v>
      </c>
      <c r="I31">
        <v>1302671</v>
      </c>
      <c r="J31">
        <v>330523832</v>
      </c>
      <c r="K31">
        <v>84036</v>
      </c>
      <c r="L31">
        <v>193249687</v>
      </c>
      <c r="M31">
        <v>5027481</v>
      </c>
      <c r="N31">
        <v>692843736</v>
      </c>
      <c r="O31">
        <v>341352</v>
      </c>
      <c r="P31">
        <v>148518892</v>
      </c>
      <c r="Q31">
        <v>13134679</v>
      </c>
      <c r="R31">
        <v>561820239</v>
      </c>
      <c r="S31">
        <v>191299</v>
      </c>
      <c r="T31">
        <v>299489861</v>
      </c>
      <c r="U31">
        <v>31089</v>
      </c>
      <c r="V31">
        <v>6293182</v>
      </c>
      <c r="W31">
        <v>13634</v>
      </c>
      <c r="X31">
        <v>5298148</v>
      </c>
      <c r="Y31">
        <v>1232309</v>
      </c>
      <c r="Z31">
        <v>293101832</v>
      </c>
      <c r="AA31">
        <v>12451</v>
      </c>
      <c r="AB31">
        <v>34361368</v>
      </c>
      <c r="AC31">
        <v>20337</v>
      </c>
      <c r="AD31">
        <v>9856092</v>
      </c>
      <c r="AE31">
        <v>2068</v>
      </c>
      <c r="AF31">
        <v>5686410</v>
      </c>
      <c r="AG31">
        <v>53849</v>
      </c>
      <c r="AH31">
        <v>22050734</v>
      </c>
      <c r="AI31">
        <v>84</v>
      </c>
      <c r="AJ31">
        <v>248198</v>
      </c>
    </row>
    <row r="32" spans="1:36" x14ac:dyDescent="0.2">
      <c r="B32" t="s">
        <v>241</v>
      </c>
      <c r="C32">
        <v>2000780</v>
      </c>
      <c r="D32">
        <v>2911509</v>
      </c>
      <c r="E32">
        <v>17956899</v>
      </c>
      <c r="F32">
        <v>2470905955</v>
      </c>
      <c r="G32">
        <v>2679365</v>
      </c>
      <c r="H32">
        <v>501441633</v>
      </c>
      <c r="I32">
        <v>1051457</v>
      </c>
      <c r="J32">
        <v>287764288</v>
      </c>
      <c r="K32">
        <v>22246</v>
      </c>
      <c r="L32">
        <v>102732528</v>
      </c>
      <c r="M32">
        <v>3832741</v>
      </c>
      <c r="N32">
        <v>547959241</v>
      </c>
      <c r="O32">
        <v>227052</v>
      </c>
      <c r="P32">
        <v>99864848</v>
      </c>
      <c r="Q32">
        <v>8883803</v>
      </c>
      <c r="R32">
        <v>435610269</v>
      </c>
      <c r="S32">
        <v>122677</v>
      </c>
      <c r="T32">
        <v>211837252</v>
      </c>
      <c r="U32">
        <v>17455</v>
      </c>
      <c r="V32">
        <v>3657338</v>
      </c>
      <c r="W32">
        <v>10520</v>
      </c>
      <c r="X32">
        <v>3862742</v>
      </c>
      <c r="Y32">
        <v>1044710</v>
      </c>
      <c r="Z32">
        <v>226259283</v>
      </c>
      <c r="AA32">
        <v>9369</v>
      </c>
      <c r="AB32">
        <v>24008851</v>
      </c>
      <c r="AC32">
        <v>8882</v>
      </c>
      <c r="AD32">
        <v>4786572</v>
      </c>
      <c r="AE32">
        <v>1376</v>
      </c>
      <c r="AF32">
        <v>3109670</v>
      </c>
      <c r="AG32">
        <v>45063</v>
      </c>
      <c r="AH32">
        <v>17869161</v>
      </c>
      <c r="AI32">
        <v>49</v>
      </c>
      <c r="AJ32">
        <v>144773</v>
      </c>
    </row>
    <row r="33" spans="2:36" x14ac:dyDescent="0.2">
      <c r="B33" t="s">
        <v>242</v>
      </c>
      <c r="C33">
        <v>440955</v>
      </c>
      <c r="D33">
        <v>701135</v>
      </c>
      <c r="E33">
        <v>6824626</v>
      </c>
      <c r="F33">
        <v>720416265</v>
      </c>
      <c r="G33">
        <v>654659</v>
      </c>
      <c r="H33">
        <v>86543890</v>
      </c>
      <c r="I33">
        <v>251214</v>
      </c>
      <c r="J33">
        <v>42759544</v>
      </c>
      <c r="K33">
        <v>61790</v>
      </c>
      <c r="L33">
        <v>90517159</v>
      </c>
      <c r="M33">
        <v>1194740</v>
      </c>
      <c r="N33">
        <v>144884495</v>
      </c>
      <c r="O33">
        <v>114300</v>
      </c>
      <c r="P33">
        <v>48654044</v>
      </c>
      <c r="Q33">
        <v>4250876</v>
      </c>
      <c r="R33">
        <v>126209970</v>
      </c>
      <c r="S33">
        <v>68622</v>
      </c>
      <c r="T33">
        <v>87652609</v>
      </c>
      <c r="U33">
        <v>13634</v>
      </c>
      <c r="V33">
        <v>2635844</v>
      </c>
      <c r="W33">
        <v>3114</v>
      </c>
      <c r="X33">
        <v>1435406</v>
      </c>
      <c r="Y33">
        <v>187599</v>
      </c>
      <c r="Z33">
        <v>66842549</v>
      </c>
      <c r="AA33">
        <v>3082</v>
      </c>
      <c r="AB33">
        <v>10352517</v>
      </c>
      <c r="AC33">
        <v>11455</v>
      </c>
      <c r="AD33">
        <v>5069520</v>
      </c>
      <c r="AE33">
        <v>692</v>
      </c>
      <c r="AF33">
        <v>2576740</v>
      </c>
      <c r="AG33">
        <v>8786</v>
      </c>
      <c r="AH33">
        <v>4181573</v>
      </c>
      <c r="AI33">
        <v>35</v>
      </c>
      <c r="AJ33">
        <v>103425</v>
      </c>
    </row>
    <row r="34" spans="2:36" x14ac:dyDescent="0.2">
      <c r="B34" t="s">
        <v>243</v>
      </c>
      <c r="C34">
        <v>229841</v>
      </c>
      <c r="D34">
        <v>382218</v>
      </c>
      <c r="E34">
        <v>1066904</v>
      </c>
      <c r="F34">
        <v>286485100</v>
      </c>
      <c r="G34">
        <v>178078</v>
      </c>
      <c r="H34">
        <v>62534763</v>
      </c>
      <c r="I34">
        <v>332209</v>
      </c>
      <c r="J34">
        <v>167069725</v>
      </c>
      <c r="K34">
        <v>644</v>
      </c>
      <c r="L34">
        <v>2215423</v>
      </c>
      <c r="M34">
        <v>203290</v>
      </c>
      <c r="N34">
        <v>29577814</v>
      </c>
      <c r="O34">
        <v>7855</v>
      </c>
      <c r="P34">
        <v>1423622</v>
      </c>
      <c r="Q34">
        <v>277059</v>
      </c>
      <c r="R34">
        <v>10412225</v>
      </c>
      <c r="S34">
        <v>4534</v>
      </c>
      <c r="T34">
        <v>3764355</v>
      </c>
      <c r="U34">
        <v>772</v>
      </c>
      <c r="V34">
        <v>185495</v>
      </c>
      <c r="W34">
        <v>12</v>
      </c>
      <c r="X34">
        <v>6165</v>
      </c>
      <c r="Y34">
        <v>62002</v>
      </c>
      <c r="Z34">
        <v>8648323</v>
      </c>
      <c r="AA34">
        <v>299</v>
      </c>
      <c r="AB34">
        <v>561274</v>
      </c>
      <c r="AC34">
        <v>7</v>
      </c>
      <c r="AD34">
        <v>45355</v>
      </c>
      <c r="AE34" t="s">
        <v>61</v>
      </c>
      <c r="AF34" t="s">
        <v>61</v>
      </c>
      <c r="AG34">
        <v>130</v>
      </c>
      <c r="AH34">
        <v>40470</v>
      </c>
      <c r="AI34" t="s">
        <v>61</v>
      </c>
      <c r="AJ34" t="s">
        <v>61</v>
      </c>
    </row>
    <row r="35" spans="2:36" x14ac:dyDescent="0.2">
      <c r="B35" t="s">
        <v>244</v>
      </c>
      <c r="C35">
        <v>194055</v>
      </c>
      <c r="D35">
        <v>301843</v>
      </c>
      <c r="E35">
        <v>952684</v>
      </c>
      <c r="F35">
        <v>143265617</v>
      </c>
      <c r="G35">
        <v>280231</v>
      </c>
      <c r="H35">
        <v>55201296</v>
      </c>
      <c r="I35">
        <v>69748</v>
      </c>
      <c r="J35">
        <v>23705070</v>
      </c>
      <c r="K35">
        <v>351</v>
      </c>
      <c r="L35">
        <v>1923369</v>
      </c>
      <c r="M35">
        <v>113494</v>
      </c>
      <c r="N35">
        <v>14775188</v>
      </c>
      <c r="O35">
        <v>4496</v>
      </c>
      <c r="P35">
        <v>854749</v>
      </c>
      <c r="Q35">
        <v>303699</v>
      </c>
      <c r="R35">
        <v>10920343</v>
      </c>
      <c r="S35">
        <v>3093</v>
      </c>
      <c r="T35">
        <v>490032</v>
      </c>
      <c r="U35">
        <v>799</v>
      </c>
      <c r="V35">
        <v>186668</v>
      </c>
      <c r="W35">
        <v>69</v>
      </c>
      <c r="X35">
        <v>26410</v>
      </c>
      <c r="Y35">
        <v>176293</v>
      </c>
      <c r="Z35">
        <v>34924183</v>
      </c>
      <c r="AA35">
        <v>163</v>
      </c>
      <c r="AB35">
        <v>176612</v>
      </c>
      <c r="AC35">
        <v>4</v>
      </c>
      <c r="AD35">
        <v>11317</v>
      </c>
      <c r="AE35" t="s">
        <v>61</v>
      </c>
      <c r="AF35" t="s">
        <v>61</v>
      </c>
      <c r="AG35">
        <v>234</v>
      </c>
      <c r="AH35">
        <v>70310</v>
      </c>
      <c r="AI35" t="s">
        <v>61</v>
      </c>
      <c r="AJ35" t="s">
        <v>61</v>
      </c>
    </row>
    <row r="36" spans="2:36" x14ac:dyDescent="0.2">
      <c r="B36" t="s">
        <v>9</v>
      </c>
      <c r="C36">
        <v>128038</v>
      </c>
      <c r="D36">
        <v>198348</v>
      </c>
      <c r="E36">
        <v>731244</v>
      </c>
      <c r="F36">
        <v>92994356</v>
      </c>
      <c r="G36">
        <v>198954</v>
      </c>
      <c r="H36">
        <v>34997571</v>
      </c>
      <c r="I36">
        <v>31579</v>
      </c>
      <c r="J36">
        <v>4429197</v>
      </c>
      <c r="K36">
        <v>286</v>
      </c>
      <c r="L36">
        <v>2011871</v>
      </c>
      <c r="M36">
        <v>104672</v>
      </c>
      <c r="N36">
        <v>14351993</v>
      </c>
      <c r="O36">
        <v>6016</v>
      </c>
      <c r="P36">
        <v>1455270</v>
      </c>
      <c r="Q36">
        <v>263335</v>
      </c>
      <c r="R36">
        <v>8646975</v>
      </c>
      <c r="S36">
        <v>2780</v>
      </c>
      <c r="T36">
        <v>1162367</v>
      </c>
      <c r="U36">
        <v>451</v>
      </c>
      <c r="V36">
        <v>103545</v>
      </c>
      <c r="W36">
        <v>185</v>
      </c>
      <c r="X36">
        <v>80300</v>
      </c>
      <c r="Y36">
        <v>122506</v>
      </c>
      <c r="Z36">
        <v>25398758</v>
      </c>
      <c r="AA36">
        <v>135</v>
      </c>
      <c r="AB36">
        <v>194643</v>
      </c>
      <c r="AC36">
        <v>11</v>
      </c>
      <c r="AD36">
        <v>46874</v>
      </c>
      <c r="AE36" t="s">
        <v>61</v>
      </c>
      <c r="AF36" t="s">
        <v>61</v>
      </c>
      <c r="AG36">
        <v>324</v>
      </c>
      <c r="AH36">
        <v>115522</v>
      </c>
      <c r="AI36" t="s">
        <v>61</v>
      </c>
      <c r="AJ36" t="s">
        <v>61</v>
      </c>
    </row>
    <row r="37" spans="2:36" x14ac:dyDescent="0.2">
      <c r="B37" t="s">
        <v>10</v>
      </c>
      <c r="C37">
        <v>70892</v>
      </c>
      <c r="D37">
        <v>98953</v>
      </c>
      <c r="E37">
        <v>518167</v>
      </c>
      <c r="F37">
        <v>65911568</v>
      </c>
      <c r="G37">
        <v>99065</v>
      </c>
      <c r="H37">
        <v>19758960</v>
      </c>
      <c r="I37">
        <v>25843</v>
      </c>
      <c r="J37">
        <v>3690484</v>
      </c>
      <c r="K37">
        <v>279</v>
      </c>
      <c r="L37">
        <v>1226286</v>
      </c>
      <c r="M37">
        <v>116895</v>
      </c>
      <c r="N37">
        <v>18855352</v>
      </c>
      <c r="O37">
        <v>6790</v>
      </c>
      <c r="P37">
        <v>2615458</v>
      </c>
      <c r="Q37">
        <v>220214</v>
      </c>
      <c r="R37">
        <v>6387678</v>
      </c>
      <c r="S37">
        <v>3734</v>
      </c>
      <c r="T37">
        <v>4087807</v>
      </c>
      <c r="U37">
        <v>310</v>
      </c>
      <c r="V37">
        <v>69030</v>
      </c>
      <c r="W37">
        <v>258</v>
      </c>
      <c r="X37">
        <v>107137</v>
      </c>
      <c r="Y37">
        <v>43506</v>
      </c>
      <c r="Z37">
        <v>8491948</v>
      </c>
      <c r="AA37">
        <v>156</v>
      </c>
      <c r="AB37">
        <v>222170</v>
      </c>
      <c r="AC37">
        <v>28</v>
      </c>
      <c r="AD37">
        <v>15687</v>
      </c>
      <c r="AE37" t="s">
        <v>61</v>
      </c>
      <c r="AF37" t="s">
        <v>61</v>
      </c>
      <c r="AG37">
        <v>1082</v>
      </c>
      <c r="AH37">
        <v>384266</v>
      </c>
      <c r="AI37" t="s">
        <v>61</v>
      </c>
      <c r="AJ37" t="s">
        <v>61</v>
      </c>
    </row>
    <row r="38" spans="2:36" x14ac:dyDescent="0.2">
      <c r="B38" t="s">
        <v>11</v>
      </c>
      <c r="C38">
        <v>94312</v>
      </c>
      <c r="D38">
        <v>127534</v>
      </c>
      <c r="E38">
        <v>773373</v>
      </c>
      <c r="F38">
        <v>99124726</v>
      </c>
      <c r="G38">
        <v>125849</v>
      </c>
      <c r="H38">
        <v>26968843</v>
      </c>
      <c r="I38">
        <v>38309</v>
      </c>
      <c r="J38">
        <v>5380172</v>
      </c>
      <c r="K38">
        <v>439</v>
      </c>
      <c r="L38">
        <v>1615251</v>
      </c>
      <c r="M38">
        <v>218631</v>
      </c>
      <c r="N38">
        <v>35522881</v>
      </c>
      <c r="O38">
        <v>9456</v>
      </c>
      <c r="P38">
        <v>4133262</v>
      </c>
      <c r="Q38">
        <v>324530</v>
      </c>
      <c r="R38">
        <v>11980938</v>
      </c>
      <c r="S38">
        <v>7081</v>
      </c>
      <c r="T38">
        <v>4326185</v>
      </c>
      <c r="U38">
        <v>419</v>
      </c>
      <c r="V38">
        <v>84909</v>
      </c>
      <c r="W38">
        <v>396</v>
      </c>
      <c r="X38">
        <v>128424</v>
      </c>
      <c r="Y38">
        <v>43681</v>
      </c>
      <c r="Z38">
        <v>7130715</v>
      </c>
      <c r="AA38">
        <v>445</v>
      </c>
      <c r="AB38">
        <v>689249</v>
      </c>
      <c r="AC38">
        <v>58</v>
      </c>
      <c r="AD38">
        <v>31306</v>
      </c>
      <c r="AE38">
        <v>1</v>
      </c>
      <c r="AF38">
        <v>1390</v>
      </c>
      <c r="AG38">
        <v>4069</v>
      </c>
      <c r="AH38">
        <v>1131138</v>
      </c>
      <c r="AI38" t="s">
        <v>61</v>
      </c>
      <c r="AJ38" t="s">
        <v>61</v>
      </c>
    </row>
    <row r="39" spans="2:36" x14ac:dyDescent="0.2">
      <c r="B39" t="s">
        <v>12</v>
      </c>
      <c r="C39">
        <v>105916</v>
      </c>
      <c r="D39">
        <v>143565</v>
      </c>
      <c r="E39">
        <v>869156</v>
      </c>
      <c r="F39">
        <v>112438170</v>
      </c>
      <c r="G39">
        <v>139489</v>
      </c>
      <c r="H39">
        <v>29263488</v>
      </c>
      <c r="I39">
        <v>41808</v>
      </c>
      <c r="J39">
        <v>5743352</v>
      </c>
      <c r="K39">
        <v>443</v>
      </c>
      <c r="L39">
        <v>1646983</v>
      </c>
      <c r="M39">
        <v>233013</v>
      </c>
      <c r="N39">
        <v>37252009</v>
      </c>
      <c r="O39">
        <v>10064</v>
      </c>
      <c r="P39">
        <v>4290482</v>
      </c>
      <c r="Q39">
        <v>381131</v>
      </c>
      <c r="R39">
        <v>18098883</v>
      </c>
      <c r="S39">
        <v>7742</v>
      </c>
      <c r="T39">
        <v>5352326</v>
      </c>
      <c r="U39">
        <v>424</v>
      </c>
      <c r="V39">
        <v>89418</v>
      </c>
      <c r="W39">
        <v>631</v>
      </c>
      <c r="X39">
        <v>202212</v>
      </c>
      <c r="Y39">
        <v>49441</v>
      </c>
      <c r="Z39">
        <v>8205076</v>
      </c>
      <c r="AA39">
        <v>499</v>
      </c>
      <c r="AB39">
        <v>964392</v>
      </c>
      <c r="AC39">
        <v>54</v>
      </c>
      <c r="AD39">
        <v>20087</v>
      </c>
      <c r="AE39" t="s">
        <v>61</v>
      </c>
      <c r="AF39" t="s">
        <v>61</v>
      </c>
      <c r="AG39">
        <v>4409</v>
      </c>
      <c r="AH39">
        <v>1309406</v>
      </c>
      <c r="AI39" t="s">
        <v>61</v>
      </c>
      <c r="AJ39" t="s">
        <v>61</v>
      </c>
    </row>
    <row r="40" spans="2:36" x14ac:dyDescent="0.2">
      <c r="B40" t="s">
        <v>13</v>
      </c>
      <c r="C40">
        <v>111204</v>
      </c>
      <c r="D40">
        <v>151070</v>
      </c>
      <c r="E40">
        <v>911302</v>
      </c>
      <c r="F40">
        <v>124506037</v>
      </c>
      <c r="G40">
        <v>146255</v>
      </c>
      <c r="H40">
        <v>29915240</v>
      </c>
      <c r="I40">
        <v>43562</v>
      </c>
      <c r="J40">
        <v>6046183</v>
      </c>
      <c r="K40">
        <v>613</v>
      </c>
      <c r="L40">
        <v>4200322</v>
      </c>
      <c r="M40">
        <v>227917</v>
      </c>
      <c r="N40">
        <v>36123947</v>
      </c>
      <c r="O40">
        <v>9990</v>
      </c>
      <c r="P40">
        <v>4060248</v>
      </c>
      <c r="Q40">
        <v>416543</v>
      </c>
      <c r="R40">
        <v>25552503</v>
      </c>
      <c r="S40">
        <v>7610</v>
      </c>
      <c r="T40">
        <v>6396948</v>
      </c>
      <c r="U40">
        <v>348</v>
      </c>
      <c r="V40">
        <v>71925</v>
      </c>
      <c r="W40">
        <v>816</v>
      </c>
      <c r="X40">
        <v>272335</v>
      </c>
      <c r="Y40">
        <v>53183</v>
      </c>
      <c r="Z40">
        <v>9395409</v>
      </c>
      <c r="AA40">
        <v>509</v>
      </c>
      <c r="AB40">
        <v>1123783</v>
      </c>
      <c r="AC40">
        <v>100</v>
      </c>
      <c r="AD40">
        <v>87046</v>
      </c>
      <c r="AE40">
        <v>13</v>
      </c>
      <c r="AF40">
        <v>41350</v>
      </c>
      <c r="AG40">
        <v>3835</v>
      </c>
      <c r="AH40">
        <v>1215792</v>
      </c>
      <c r="AI40">
        <v>1</v>
      </c>
      <c r="AJ40">
        <v>2957</v>
      </c>
    </row>
    <row r="41" spans="2:36" x14ac:dyDescent="0.2">
      <c r="B41" t="s">
        <v>14</v>
      </c>
      <c r="C41">
        <v>115222</v>
      </c>
      <c r="D41">
        <v>157227</v>
      </c>
      <c r="E41">
        <v>965310</v>
      </c>
      <c r="F41">
        <v>136051452</v>
      </c>
      <c r="G41">
        <v>154530</v>
      </c>
      <c r="H41">
        <v>29950849</v>
      </c>
      <c r="I41">
        <v>42662</v>
      </c>
      <c r="J41">
        <v>5892291</v>
      </c>
      <c r="K41">
        <v>805</v>
      </c>
      <c r="L41">
        <v>5595778</v>
      </c>
      <c r="M41">
        <v>234711</v>
      </c>
      <c r="N41">
        <v>36133755</v>
      </c>
      <c r="O41">
        <v>10928</v>
      </c>
      <c r="P41">
        <v>4682767</v>
      </c>
      <c r="Q41">
        <v>450976</v>
      </c>
      <c r="R41">
        <v>31868125</v>
      </c>
      <c r="S41">
        <v>7005</v>
      </c>
      <c r="T41">
        <v>8311200</v>
      </c>
      <c r="U41">
        <v>465</v>
      </c>
      <c r="V41">
        <v>94340</v>
      </c>
      <c r="W41">
        <v>876</v>
      </c>
      <c r="X41">
        <v>289552</v>
      </c>
      <c r="Y41">
        <v>57786</v>
      </c>
      <c r="Z41">
        <v>10576668</v>
      </c>
      <c r="AA41">
        <v>567</v>
      </c>
      <c r="AB41">
        <v>1224362</v>
      </c>
      <c r="AC41">
        <v>184</v>
      </c>
      <c r="AD41">
        <v>120469</v>
      </c>
      <c r="AE41">
        <v>10</v>
      </c>
      <c r="AF41">
        <v>19640</v>
      </c>
      <c r="AG41">
        <v>3797</v>
      </c>
      <c r="AH41">
        <v>1291600</v>
      </c>
      <c r="AI41" t="s">
        <v>61</v>
      </c>
      <c r="AJ41" t="s">
        <v>61</v>
      </c>
    </row>
    <row r="42" spans="2:36" x14ac:dyDescent="0.2">
      <c r="B42" t="s">
        <v>15</v>
      </c>
      <c r="C42">
        <v>118084</v>
      </c>
      <c r="D42">
        <v>162166</v>
      </c>
      <c r="E42">
        <v>1057043</v>
      </c>
      <c r="F42">
        <v>152157067</v>
      </c>
      <c r="G42">
        <v>161694</v>
      </c>
      <c r="H42">
        <v>29553645</v>
      </c>
      <c r="I42">
        <v>43502</v>
      </c>
      <c r="J42">
        <v>6125286</v>
      </c>
      <c r="K42">
        <v>916</v>
      </c>
      <c r="L42">
        <v>11116396</v>
      </c>
      <c r="M42">
        <v>251334</v>
      </c>
      <c r="N42">
        <v>37640421</v>
      </c>
      <c r="O42">
        <v>12116</v>
      </c>
      <c r="P42">
        <v>5659490</v>
      </c>
      <c r="Q42">
        <v>513608</v>
      </c>
      <c r="R42">
        <v>36366493</v>
      </c>
      <c r="S42">
        <v>6925</v>
      </c>
      <c r="T42">
        <v>9442143</v>
      </c>
      <c r="U42">
        <v>492</v>
      </c>
      <c r="V42">
        <v>100245</v>
      </c>
      <c r="W42">
        <v>984</v>
      </c>
      <c r="X42">
        <v>328236</v>
      </c>
      <c r="Y42">
        <v>60354</v>
      </c>
      <c r="Z42">
        <v>12443907</v>
      </c>
      <c r="AA42">
        <v>719</v>
      </c>
      <c r="AB42">
        <v>1540105</v>
      </c>
      <c r="AC42">
        <v>270</v>
      </c>
      <c r="AD42">
        <v>123936</v>
      </c>
      <c r="AE42">
        <v>60</v>
      </c>
      <c r="AF42">
        <v>165600</v>
      </c>
      <c r="AG42">
        <v>4057</v>
      </c>
      <c r="AH42">
        <v>1542230</v>
      </c>
      <c r="AI42">
        <v>3</v>
      </c>
      <c r="AJ42">
        <v>8871</v>
      </c>
    </row>
    <row r="43" spans="2:36" x14ac:dyDescent="0.2">
      <c r="B43" t="s">
        <v>16</v>
      </c>
      <c r="C43">
        <v>129909</v>
      </c>
      <c r="D43">
        <v>180734</v>
      </c>
      <c r="E43">
        <v>1295343</v>
      </c>
      <c r="F43">
        <v>185428928</v>
      </c>
      <c r="G43">
        <v>181274</v>
      </c>
      <c r="H43">
        <v>31218053</v>
      </c>
      <c r="I43">
        <v>49967</v>
      </c>
      <c r="J43">
        <v>7413432</v>
      </c>
      <c r="K43">
        <v>1570</v>
      </c>
      <c r="L43">
        <v>12586647</v>
      </c>
      <c r="M43">
        <v>299687</v>
      </c>
      <c r="N43">
        <v>43571548</v>
      </c>
      <c r="O43">
        <v>15885</v>
      </c>
      <c r="P43">
        <v>7519289</v>
      </c>
      <c r="Q43">
        <v>664082</v>
      </c>
      <c r="R43">
        <v>48179125</v>
      </c>
      <c r="S43">
        <v>8857</v>
      </c>
      <c r="T43">
        <v>15612008</v>
      </c>
      <c r="U43">
        <v>1070</v>
      </c>
      <c r="V43">
        <v>219890</v>
      </c>
      <c r="W43">
        <v>1305</v>
      </c>
      <c r="X43">
        <v>462913</v>
      </c>
      <c r="Y43">
        <v>65985</v>
      </c>
      <c r="Z43">
        <v>14479711</v>
      </c>
      <c r="AA43">
        <v>812</v>
      </c>
      <c r="AB43">
        <v>1916989</v>
      </c>
      <c r="AC43">
        <v>554</v>
      </c>
      <c r="AD43">
        <v>252706</v>
      </c>
      <c r="AE43">
        <v>115</v>
      </c>
      <c r="AF43">
        <v>268010</v>
      </c>
      <c r="AG43">
        <v>4172</v>
      </c>
      <c r="AH43">
        <v>1728551</v>
      </c>
      <c r="AI43" t="s">
        <v>61</v>
      </c>
      <c r="AJ43" t="s">
        <v>61</v>
      </c>
    </row>
    <row r="44" spans="2:36" x14ac:dyDescent="0.2">
      <c r="B44" t="s">
        <v>17</v>
      </c>
      <c r="C44">
        <v>125524</v>
      </c>
      <c r="D44">
        <v>176609</v>
      </c>
      <c r="E44">
        <v>1349471</v>
      </c>
      <c r="F44">
        <v>183142208</v>
      </c>
      <c r="G44">
        <v>177247</v>
      </c>
      <c r="H44">
        <v>29268915</v>
      </c>
      <c r="I44">
        <v>51250</v>
      </c>
      <c r="J44">
        <v>7818108</v>
      </c>
      <c r="K44">
        <v>1817</v>
      </c>
      <c r="L44">
        <v>13893601</v>
      </c>
      <c r="M44">
        <v>296698</v>
      </c>
      <c r="N44">
        <v>42015350</v>
      </c>
      <c r="O44">
        <v>17141</v>
      </c>
      <c r="P44">
        <v>8069552</v>
      </c>
      <c r="Q44">
        <v>725793</v>
      </c>
      <c r="R44">
        <v>43501083</v>
      </c>
      <c r="S44">
        <v>10076</v>
      </c>
      <c r="T44">
        <v>18448166</v>
      </c>
      <c r="U44">
        <v>1264</v>
      </c>
      <c r="V44">
        <v>255467</v>
      </c>
      <c r="W44">
        <v>1272</v>
      </c>
      <c r="X44">
        <v>472492</v>
      </c>
      <c r="Y44">
        <v>61666</v>
      </c>
      <c r="Z44">
        <v>15114861</v>
      </c>
      <c r="AA44">
        <v>814</v>
      </c>
      <c r="AB44">
        <v>2139373</v>
      </c>
      <c r="AC44">
        <v>612</v>
      </c>
      <c r="AD44">
        <v>264780</v>
      </c>
      <c r="AE44">
        <v>97</v>
      </c>
      <c r="AF44">
        <v>202300</v>
      </c>
      <c r="AG44">
        <v>3713</v>
      </c>
      <c r="AH44">
        <v>1669243</v>
      </c>
      <c r="AI44">
        <v>3</v>
      </c>
      <c r="AJ44">
        <v>8861</v>
      </c>
    </row>
    <row r="45" spans="2:36" x14ac:dyDescent="0.2">
      <c r="B45" t="s">
        <v>18</v>
      </c>
      <c r="C45">
        <v>120603</v>
      </c>
      <c r="D45">
        <v>170537</v>
      </c>
      <c r="E45">
        <v>1411787</v>
      </c>
      <c r="F45">
        <v>180726957</v>
      </c>
      <c r="G45">
        <v>171360</v>
      </c>
      <c r="H45">
        <v>27202731</v>
      </c>
      <c r="I45">
        <v>53667</v>
      </c>
      <c r="J45">
        <v>8326566</v>
      </c>
      <c r="K45">
        <v>2109</v>
      </c>
      <c r="L45">
        <v>13031018</v>
      </c>
      <c r="M45">
        <v>300188</v>
      </c>
      <c r="N45">
        <v>41496748</v>
      </c>
      <c r="O45">
        <v>18752</v>
      </c>
      <c r="P45">
        <v>9214049</v>
      </c>
      <c r="Q45">
        <v>792471</v>
      </c>
      <c r="R45">
        <v>39994179</v>
      </c>
      <c r="S45">
        <v>10027</v>
      </c>
      <c r="T45">
        <v>20506878</v>
      </c>
      <c r="U45">
        <v>1693</v>
      </c>
      <c r="V45">
        <v>336252</v>
      </c>
      <c r="W45">
        <v>1184</v>
      </c>
      <c r="X45">
        <v>450987</v>
      </c>
      <c r="Y45">
        <v>55139</v>
      </c>
      <c r="Z45">
        <v>15619324</v>
      </c>
      <c r="AA45">
        <v>843</v>
      </c>
      <c r="AB45">
        <v>2265776</v>
      </c>
      <c r="AC45">
        <v>817</v>
      </c>
      <c r="AD45">
        <v>465323</v>
      </c>
      <c r="AE45">
        <v>83</v>
      </c>
      <c r="AF45">
        <v>168960</v>
      </c>
      <c r="AG45">
        <v>3445</v>
      </c>
      <c r="AH45">
        <v>1639263</v>
      </c>
      <c r="AI45">
        <v>3</v>
      </c>
      <c r="AJ45">
        <v>8861</v>
      </c>
    </row>
    <row r="46" spans="2:36" x14ac:dyDescent="0.2">
      <c r="B46" t="s">
        <v>19</v>
      </c>
      <c r="C46">
        <v>122345</v>
      </c>
      <c r="D46">
        <v>174578</v>
      </c>
      <c r="E46">
        <v>1524596</v>
      </c>
      <c r="F46">
        <v>189063512</v>
      </c>
      <c r="G46">
        <v>175468</v>
      </c>
      <c r="H46">
        <v>26560182</v>
      </c>
      <c r="I46">
        <v>57289</v>
      </c>
      <c r="J46">
        <v>9137905</v>
      </c>
      <c r="K46">
        <v>2806</v>
      </c>
      <c r="L46">
        <v>8817492</v>
      </c>
      <c r="M46">
        <v>317072</v>
      </c>
      <c r="N46">
        <v>42900818</v>
      </c>
      <c r="O46">
        <v>22719</v>
      </c>
      <c r="P46">
        <v>10871028</v>
      </c>
      <c r="Q46">
        <v>876099</v>
      </c>
      <c r="R46">
        <v>41057810</v>
      </c>
      <c r="S46">
        <v>10245</v>
      </c>
      <c r="T46">
        <v>25560816</v>
      </c>
      <c r="U46">
        <v>2066</v>
      </c>
      <c r="V46">
        <v>413108</v>
      </c>
      <c r="W46">
        <v>825</v>
      </c>
      <c r="X46">
        <v>342210</v>
      </c>
      <c r="Y46">
        <v>54437</v>
      </c>
      <c r="Z46">
        <v>18031136</v>
      </c>
      <c r="AA46">
        <v>888</v>
      </c>
      <c r="AB46">
        <v>2671485</v>
      </c>
      <c r="AC46">
        <v>1206</v>
      </c>
      <c r="AD46">
        <v>665537</v>
      </c>
      <c r="AE46">
        <v>181</v>
      </c>
      <c r="AF46">
        <v>396340</v>
      </c>
      <c r="AG46">
        <v>3288</v>
      </c>
      <c r="AH46">
        <v>1632450</v>
      </c>
      <c r="AI46">
        <v>2</v>
      </c>
      <c r="AJ46">
        <v>5904</v>
      </c>
    </row>
    <row r="47" spans="2:36" x14ac:dyDescent="0.2">
      <c r="B47" t="s">
        <v>20</v>
      </c>
      <c r="C47">
        <v>144107</v>
      </c>
      <c r="D47">
        <v>208902</v>
      </c>
      <c r="E47">
        <v>1889417</v>
      </c>
      <c r="F47">
        <v>230732357</v>
      </c>
      <c r="G47">
        <v>209972</v>
      </c>
      <c r="H47">
        <v>30116585</v>
      </c>
      <c r="I47">
        <v>70933</v>
      </c>
      <c r="J47">
        <v>11515268</v>
      </c>
      <c r="K47">
        <v>3846</v>
      </c>
      <c r="L47">
        <v>10665065</v>
      </c>
      <c r="M47">
        <v>390159</v>
      </c>
      <c r="N47">
        <v>50813501</v>
      </c>
      <c r="O47">
        <v>30714</v>
      </c>
      <c r="P47">
        <v>14416091</v>
      </c>
      <c r="Q47">
        <v>1097876</v>
      </c>
      <c r="R47">
        <v>46157109</v>
      </c>
      <c r="S47">
        <v>12782</v>
      </c>
      <c r="T47">
        <v>37311234</v>
      </c>
      <c r="U47">
        <v>2812</v>
      </c>
      <c r="V47">
        <v>613238</v>
      </c>
      <c r="W47">
        <v>969</v>
      </c>
      <c r="X47">
        <v>445107</v>
      </c>
      <c r="Y47">
        <v>62343</v>
      </c>
      <c r="Z47">
        <v>21484109</v>
      </c>
      <c r="AA47">
        <v>1107</v>
      </c>
      <c r="AB47">
        <v>3383558</v>
      </c>
      <c r="AC47">
        <v>1644</v>
      </c>
      <c r="AD47">
        <v>894346</v>
      </c>
      <c r="AE47">
        <v>465</v>
      </c>
      <c r="AF47">
        <v>1012500</v>
      </c>
      <c r="AG47">
        <v>3770</v>
      </c>
      <c r="AH47">
        <v>1848471</v>
      </c>
      <c r="AI47">
        <v>19</v>
      </c>
      <c r="AJ47">
        <v>56133</v>
      </c>
    </row>
    <row r="48" spans="2:36" x14ac:dyDescent="0.2">
      <c r="B48" t="s">
        <v>21</v>
      </c>
      <c r="C48">
        <v>198760</v>
      </c>
      <c r="D48">
        <v>294837</v>
      </c>
      <c r="E48">
        <v>2794056</v>
      </c>
      <c r="F48">
        <v>323636247</v>
      </c>
      <c r="G48">
        <v>296452</v>
      </c>
      <c r="H48">
        <v>40723497</v>
      </c>
      <c r="I48">
        <v>103856</v>
      </c>
      <c r="J48">
        <v>17079428</v>
      </c>
      <c r="K48">
        <v>6886</v>
      </c>
      <c r="L48">
        <v>16694003</v>
      </c>
      <c r="M48">
        <v>549592</v>
      </c>
      <c r="N48">
        <v>70026289</v>
      </c>
      <c r="O48">
        <v>46614</v>
      </c>
      <c r="P48">
        <v>21609738</v>
      </c>
      <c r="Q48">
        <v>1667855</v>
      </c>
      <c r="R48">
        <v>61342498</v>
      </c>
      <c r="S48">
        <v>21230</v>
      </c>
      <c r="T48">
        <v>54215148</v>
      </c>
      <c r="U48">
        <v>4917</v>
      </c>
      <c r="V48">
        <v>1004400</v>
      </c>
      <c r="W48">
        <v>1045</v>
      </c>
      <c r="X48">
        <v>434704</v>
      </c>
      <c r="Y48">
        <v>85340</v>
      </c>
      <c r="Z48">
        <v>30061601</v>
      </c>
      <c r="AA48">
        <v>1472</v>
      </c>
      <c r="AB48">
        <v>5275324</v>
      </c>
      <c r="AC48">
        <v>3473</v>
      </c>
      <c r="AD48">
        <v>1867083</v>
      </c>
      <c r="AE48">
        <v>380</v>
      </c>
      <c r="AF48">
        <v>915250</v>
      </c>
      <c r="AG48">
        <v>4904</v>
      </c>
      <c r="AH48">
        <v>2335288</v>
      </c>
      <c r="AI48">
        <v>18</v>
      </c>
      <c r="AJ48">
        <v>53186</v>
      </c>
    </row>
    <row r="49" spans="1:36" x14ac:dyDescent="0.2">
      <c r="B49" t="s">
        <v>22</v>
      </c>
      <c r="C49">
        <v>162523</v>
      </c>
      <c r="D49">
        <v>247242</v>
      </c>
      <c r="E49">
        <v>2408105</v>
      </c>
      <c r="F49">
        <v>263320769</v>
      </c>
      <c r="G49">
        <v>246970</v>
      </c>
      <c r="H49">
        <v>32816388</v>
      </c>
      <c r="I49">
        <v>88742</v>
      </c>
      <c r="J49">
        <v>14542381</v>
      </c>
      <c r="K49">
        <v>8275</v>
      </c>
      <c r="L49">
        <v>18171942</v>
      </c>
      <c r="M49">
        <v>450484</v>
      </c>
      <c r="N49">
        <v>56553322</v>
      </c>
      <c r="O49">
        <v>41624</v>
      </c>
      <c r="P49">
        <v>18949671</v>
      </c>
      <c r="Q49">
        <v>1465153</v>
      </c>
      <c r="R49">
        <v>47941756</v>
      </c>
      <c r="S49">
        <v>21006</v>
      </c>
      <c r="T49">
        <v>41768882</v>
      </c>
      <c r="U49">
        <v>5194</v>
      </c>
      <c r="V49">
        <v>1085440</v>
      </c>
      <c r="W49">
        <v>807</v>
      </c>
      <c r="X49">
        <v>396732</v>
      </c>
      <c r="Y49">
        <v>70524</v>
      </c>
      <c r="Z49">
        <v>21754316</v>
      </c>
      <c r="AA49">
        <v>1219</v>
      </c>
      <c r="AB49">
        <v>4235036</v>
      </c>
      <c r="AC49">
        <v>3825</v>
      </c>
      <c r="AD49">
        <v>1900517</v>
      </c>
      <c r="AE49">
        <v>360</v>
      </c>
      <c r="AF49">
        <v>1267590</v>
      </c>
      <c r="AG49">
        <v>3895</v>
      </c>
      <c r="AH49">
        <v>1886497</v>
      </c>
      <c r="AI49">
        <v>17</v>
      </c>
      <c r="AJ49">
        <v>50229</v>
      </c>
    </row>
    <row r="50" spans="1:36" x14ac:dyDescent="0.2">
      <c r="B50" t="s">
        <v>23</v>
      </c>
      <c r="C50">
        <v>131444</v>
      </c>
      <c r="D50">
        <v>205717</v>
      </c>
      <c r="E50">
        <v>2070141</v>
      </c>
      <c r="F50">
        <v>207116734</v>
      </c>
      <c r="G50">
        <v>200482</v>
      </c>
      <c r="H50">
        <v>26372366</v>
      </c>
      <c r="I50">
        <v>76426</v>
      </c>
      <c r="J50">
        <v>12841488</v>
      </c>
      <c r="K50">
        <v>11950</v>
      </c>
      <c r="L50">
        <v>19383429</v>
      </c>
      <c r="M50">
        <v>364359</v>
      </c>
      <c r="N50">
        <v>44038834</v>
      </c>
      <c r="O50">
        <v>35208</v>
      </c>
      <c r="P50">
        <v>15099078</v>
      </c>
      <c r="Q50">
        <v>1291332</v>
      </c>
      <c r="R50">
        <v>37908334</v>
      </c>
      <c r="S50">
        <v>20820</v>
      </c>
      <c r="T50">
        <v>26143732</v>
      </c>
      <c r="U50">
        <v>4254</v>
      </c>
      <c r="V50">
        <v>775813</v>
      </c>
      <c r="W50">
        <v>727</v>
      </c>
      <c r="X50">
        <v>289870</v>
      </c>
      <c r="Y50">
        <v>56933</v>
      </c>
      <c r="Z50">
        <v>17277939</v>
      </c>
      <c r="AA50">
        <v>917</v>
      </c>
      <c r="AB50">
        <v>3090205</v>
      </c>
      <c r="AC50">
        <v>3809</v>
      </c>
      <c r="AD50">
        <v>1692716</v>
      </c>
      <c r="AE50">
        <v>196</v>
      </c>
      <c r="AF50">
        <v>843050</v>
      </c>
      <c r="AG50">
        <v>2706</v>
      </c>
      <c r="AH50">
        <v>1318456</v>
      </c>
      <c r="AI50">
        <v>14</v>
      </c>
      <c r="AJ50">
        <v>41368</v>
      </c>
    </row>
    <row r="51" spans="1:36" x14ac:dyDescent="0.2">
      <c r="B51" t="s">
        <v>24</v>
      </c>
      <c r="C51">
        <v>86925</v>
      </c>
      <c r="D51">
        <v>140957</v>
      </c>
      <c r="E51">
        <v>1418382</v>
      </c>
      <c r="F51">
        <v>136209519</v>
      </c>
      <c r="G51">
        <v>126971</v>
      </c>
      <c r="H51">
        <v>16814684</v>
      </c>
      <c r="I51">
        <v>52681</v>
      </c>
      <c r="J51">
        <v>8892158</v>
      </c>
      <c r="K51">
        <v>17215</v>
      </c>
      <c r="L51">
        <v>22259743</v>
      </c>
      <c r="M51">
        <v>233663</v>
      </c>
      <c r="N51">
        <v>27346659</v>
      </c>
      <c r="O51">
        <v>23073</v>
      </c>
      <c r="P51">
        <v>9421790</v>
      </c>
      <c r="Q51">
        <v>905788</v>
      </c>
      <c r="R51">
        <v>24446013</v>
      </c>
      <c r="S51">
        <v>16505</v>
      </c>
      <c r="T51">
        <v>12421511</v>
      </c>
      <c r="U51">
        <v>2477</v>
      </c>
      <c r="V51">
        <v>447807</v>
      </c>
      <c r="W51">
        <v>757</v>
      </c>
      <c r="X51">
        <v>312802</v>
      </c>
      <c r="Y51">
        <v>34483</v>
      </c>
      <c r="Z51">
        <v>9970962</v>
      </c>
      <c r="AA51">
        <v>578</v>
      </c>
      <c r="AB51">
        <v>1876998</v>
      </c>
      <c r="AC51">
        <v>2596</v>
      </c>
      <c r="AD51">
        <v>986757</v>
      </c>
      <c r="AE51">
        <v>91</v>
      </c>
      <c r="AF51">
        <v>329640</v>
      </c>
      <c r="AG51">
        <v>1495</v>
      </c>
      <c r="AH51">
        <v>672682</v>
      </c>
      <c r="AI51">
        <v>4</v>
      </c>
      <c r="AJ51">
        <v>11828</v>
      </c>
    </row>
    <row r="52" spans="1:36" x14ac:dyDescent="0.2">
      <c r="B52" t="s">
        <v>25</v>
      </c>
      <c r="C52">
        <v>52031</v>
      </c>
      <c r="D52">
        <v>89607</v>
      </c>
      <c r="E52">
        <v>775044</v>
      </c>
      <c r="F52">
        <v>79010896</v>
      </c>
      <c r="G52">
        <v>63683</v>
      </c>
      <c r="H52">
        <v>8747467</v>
      </c>
      <c r="I52">
        <v>28638</v>
      </c>
      <c r="J52">
        <v>4875338</v>
      </c>
      <c r="K52">
        <v>22786</v>
      </c>
      <c r="L52">
        <v>26195068</v>
      </c>
      <c r="M52">
        <v>121622</v>
      </c>
      <c r="N52">
        <v>13847307</v>
      </c>
      <c r="O52">
        <v>11911</v>
      </c>
      <c r="P52">
        <v>4173258</v>
      </c>
      <c r="Q52">
        <v>497135</v>
      </c>
      <c r="R52">
        <v>11058169</v>
      </c>
      <c r="S52">
        <v>9247</v>
      </c>
      <c r="T52">
        <v>4168123</v>
      </c>
      <c r="U52">
        <v>862</v>
      </c>
      <c r="V52">
        <v>156192</v>
      </c>
      <c r="W52">
        <v>516</v>
      </c>
      <c r="X52">
        <v>249560</v>
      </c>
      <c r="Y52">
        <v>16707</v>
      </c>
      <c r="Z52">
        <v>4092886</v>
      </c>
      <c r="AA52">
        <v>309</v>
      </c>
      <c r="AB52">
        <v>810034</v>
      </c>
      <c r="AC52">
        <v>1085</v>
      </c>
      <c r="AD52">
        <v>364250</v>
      </c>
      <c r="AE52">
        <v>16</v>
      </c>
      <c r="AF52">
        <v>54790</v>
      </c>
      <c r="AG52">
        <v>524</v>
      </c>
      <c r="AH52">
        <v>219099</v>
      </c>
      <c r="AI52" t="s">
        <v>61</v>
      </c>
      <c r="AJ52" t="s">
        <v>61</v>
      </c>
    </row>
    <row r="53" spans="1:36" x14ac:dyDescent="0.2">
      <c r="A53" t="s">
        <v>246</v>
      </c>
      <c r="B53" t="s">
        <v>6</v>
      </c>
      <c r="C53">
        <v>2980957</v>
      </c>
      <c r="D53">
        <v>4362418</v>
      </c>
      <c r="E53">
        <v>46446170</v>
      </c>
      <c r="F53">
        <v>13042283192</v>
      </c>
      <c r="G53">
        <v>4220219</v>
      </c>
      <c r="H53">
        <v>498386024</v>
      </c>
      <c r="I53">
        <v>1939611</v>
      </c>
      <c r="J53">
        <v>494230206</v>
      </c>
      <c r="K53">
        <v>266067</v>
      </c>
      <c r="L53">
        <v>569996583</v>
      </c>
      <c r="M53">
        <v>12840894</v>
      </c>
      <c r="N53">
        <v>2055270173</v>
      </c>
      <c r="O53">
        <v>2178108</v>
      </c>
      <c r="P53">
        <v>1819405565</v>
      </c>
      <c r="Q53">
        <v>22980700</v>
      </c>
      <c r="R53">
        <v>1389211692</v>
      </c>
      <c r="S53">
        <v>638640</v>
      </c>
      <c r="T53">
        <v>4832184725</v>
      </c>
      <c r="U53">
        <v>54600</v>
      </c>
      <c r="V53">
        <v>17116726</v>
      </c>
      <c r="W53">
        <v>10787</v>
      </c>
      <c r="X53">
        <v>3798856</v>
      </c>
      <c r="Y53">
        <v>324797</v>
      </c>
      <c r="Z53">
        <v>212169736</v>
      </c>
      <c r="AA53">
        <v>95872</v>
      </c>
      <c r="AB53">
        <v>317973527</v>
      </c>
      <c r="AC53">
        <v>9136</v>
      </c>
      <c r="AD53">
        <v>3509399</v>
      </c>
      <c r="AE53">
        <v>176889</v>
      </c>
      <c r="AF53">
        <v>537030390</v>
      </c>
      <c r="AG53">
        <v>708916</v>
      </c>
      <c r="AH53">
        <v>290222373</v>
      </c>
      <c r="AI53">
        <v>602</v>
      </c>
      <c r="AJ53">
        <v>1777504</v>
      </c>
    </row>
    <row r="54" spans="1:36" x14ac:dyDescent="0.2">
      <c r="B54" t="s">
        <v>241</v>
      </c>
      <c r="C54">
        <v>2044517</v>
      </c>
      <c r="D54">
        <v>2921672</v>
      </c>
      <c r="E54">
        <v>28959550</v>
      </c>
      <c r="F54">
        <v>8773496037</v>
      </c>
      <c r="G54">
        <v>2847899</v>
      </c>
      <c r="H54">
        <v>352360877</v>
      </c>
      <c r="I54">
        <v>1175768</v>
      </c>
      <c r="J54">
        <v>297601053</v>
      </c>
      <c r="K54">
        <v>82661</v>
      </c>
      <c r="L54">
        <v>225583525</v>
      </c>
      <c r="M54">
        <v>8379358</v>
      </c>
      <c r="N54">
        <v>1418297621</v>
      </c>
      <c r="O54">
        <v>1461758</v>
      </c>
      <c r="P54">
        <v>1243278157</v>
      </c>
      <c r="Q54">
        <v>13586983</v>
      </c>
      <c r="R54">
        <v>901164387</v>
      </c>
      <c r="S54">
        <v>409296</v>
      </c>
      <c r="T54">
        <v>3400082117</v>
      </c>
      <c r="U54">
        <v>36236</v>
      </c>
      <c r="V54">
        <v>10722757</v>
      </c>
      <c r="W54">
        <v>7222</v>
      </c>
      <c r="X54">
        <v>2389403</v>
      </c>
      <c r="Y54">
        <v>212036</v>
      </c>
      <c r="Z54">
        <v>109802528</v>
      </c>
      <c r="AA54">
        <v>72391</v>
      </c>
      <c r="AB54">
        <v>226206765</v>
      </c>
      <c r="AC54">
        <v>4172</v>
      </c>
      <c r="AD54">
        <v>2251964</v>
      </c>
      <c r="AE54">
        <v>127525</v>
      </c>
      <c r="AF54">
        <v>361309308</v>
      </c>
      <c r="AG54">
        <v>555579</v>
      </c>
      <c r="AH54">
        <v>221192676</v>
      </c>
      <c r="AI54">
        <v>424</v>
      </c>
      <c r="AJ54">
        <v>1251898</v>
      </c>
    </row>
    <row r="55" spans="1:36" x14ac:dyDescent="0.2">
      <c r="B55" t="s">
        <v>242</v>
      </c>
      <c r="C55">
        <v>936440</v>
      </c>
      <c r="D55">
        <v>1440746</v>
      </c>
      <c r="E55">
        <v>17486620</v>
      </c>
      <c r="F55">
        <v>4268787155</v>
      </c>
      <c r="G55">
        <v>1372320</v>
      </c>
      <c r="H55">
        <v>146025147</v>
      </c>
      <c r="I55">
        <v>763843</v>
      </c>
      <c r="J55">
        <v>196629153</v>
      </c>
      <c r="K55">
        <v>183406</v>
      </c>
      <c r="L55">
        <v>344413058</v>
      </c>
      <c r="M55">
        <v>4461536</v>
      </c>
      <c r="N55">
        <v>636972552</v>
      </c>
      <c r="O55">
        <v>716350</v>
      </c>
      <c r="P55">
        <v>576127408</v>
      </c>
      <c r="Q55">
        <v>9393717</v>
      </c>
      <c r="R55">
        <v>488047305</v>
      </c>
      <c r="S55">
        <v>229344</v>
      </c>
      <c r="T55">
        <v>1432102608</v>
      </c>
      <c r="U55">
        <v>18364</v>
      </c>
      <c r="V55">
        <v>6393969</v>
      </c>
      <c r="W55">
        <v>3565</v>
      </c>
      <c r="X55">
        <v>1409453</v>
      </c>
      <c r="Y55">
        <v>112761</v>
      </c>
      <c r="Z55">
        <v>102367208</v>
      </c>
      <c r="AA55">
        <v>23481</v>
      </c>
      <c r="AB55">
        <v>91766762</v>
      </c>
      <c r="AC55">
        <v>4964</v>
      </c>
      <c r="AD55">
        <v>1257435</v>
      </c>
      <c r="AE55">
        <v>49364</v>
      </c>
      <c r="AF55">
        <v>175721082</v>
      </c>
      <c r="AG55">
        <v>153337</v>
      </c>
      <c r="AH55">
        <v>69029697</v>
      </c>
      <c r="AI55">
        <v>178</v>
      </c>
      <c r="AJ55">
        <v>525606</v>
      </c>
    </row>
    <row r="56" spans="1:36" x14ac:dyDescent="0.2">
      <c r="B56" t="s">
        <v>243</v>
      </c>
      <c r="C56">
        <v>12190</v>
      </c>
      <c r="D56">
        <v>14968</v>
      </c>
      <c r="E56">
        <v>55913</v>
      </c>
      <c r="F56">
        <v>17395053</v>
      </c>
      <c r="G56">
        <v>13850</v>
      </c>
      <c r="H56">
        <v>3925275</v>
      </c>
      <c r="I56">
        <v>3833</v>
      </c>
      <c r="J56">
        <v>1418753</v>
      </c>
      <c r="K56">
        <v>165</v>
      </c>
      <c r="L56">
        <v>638234</v>
      </c>
      <c r="M56">
        <v>19981</v>
      </c>
      <c r="N56">
        <v>3535679</v>
      </c>
      <c r="O56">
        <v>2409</v>
      </c>
      <c r="P56">
        <v>1293167</v>
      </c>
      <c r="Q56">
        <v>12580</v>
      </c>
      <c r="R56">
        <v>699659</v>
      </c>
      <c r="S56">
        <v>371</v>
      </c>
      <c r="T56">
        <v>704993</v>
      </c>
      <c r="U56">
        <v>404</v>
      </c>
      <c r="V56">
        <v>93280</v>
      </c>
      <c r="W56">
        <v>2</v>
      </c>
      <c r="X56">
        <v>1150</v>
      </c>
      <c r="Y56">
        <v>1962</v>
      </c>
      <c r="Z56">
        <v>4238330</v>
      </c>
      <c r="AA56">
        <v>109</v>
      </c>
      <c r="AB56">
        <v>370267</v>
      </c>
      <c r="AC56">
        <v>48</v>
      </c>
      <c r="AD56">
        <v>121058</v>
      </c>
      <c r="AE56">
        <v>3</v>
      </c>
      <c r="AF56">
        <v>237720</v>
      </c>
      <c r="AG56">
        <v>192</v>
      </c>
      <c r="AH56">
        <v>117460</v>
      </c>
      <c r="AI56" t="s">
        <v>61</v>
      </c>
      <c r="AJ56" t="s">
        <v>61</v>
      </c>
    </row>
    <row r="57" spans="1:36" x14ac:dyDescent="0.2">
      <c r="B57" t="s">
        <v>244</v>
      </c>
      <c r="C57">
        <v>11041</v>
      </c>
      <c r="D57">
        <v>14299</v>
      </c>
      <c r="E57">
        <v>65327</v>
      </c>
      <c r="F57">
        <v>14669454</v>
      </c>
      <c r="G57">
        <v>14157</v>
      </c>
      <c r="H57">
        <v>2703912</v>
      </c>
      <c r="I57">
        <v>2827</v>
      </c>
      <c r="J57">
        <v>877737</v>
      </c>
      <c r="K57">
        <v>299</v>
      </c>
      <c r="L57">
        <v>1335454</v>
      </c>
      <c r="M57">
        <v>23632</v>
      </c>
      <c r="N57">
        <v>3527593</v>
      </c>
      <c r="O57">
        <v>4535</v>
      </c>
      <c r="P57">
        <v>2709216</v>
      </c>
      <c r="Q57">
        <v>14685</v>
      </c>
      <c r="R57">
        <v>565397</v>
      </c>
      <c r="S57">
        <v>403</v>
      </c>
      <c r="T57">
        <v>835956</v>
      </c>
      <c r="U57">
        <v>514</v>
      </c>
      <c r="V57">
        <v>118440</v>
      </c>
      <c r="W57">
        <v>20</v>
      </c>
      <c r="X57">
        <v>11060</v>
      </c>
      <c r="Y57">
        <v>3488</v>
      </c>
      <c r="Z57">
        <v>967063</v>
      </c>
      <c r="AA57">
        <v>266</v>
      </c>
      <c r="AB57">
        <v>594174</v>
      </c>
      <c r="AC57">
        <v>39</v>
      </c>
      <c r="AD57">
        <v>136560</v>
      </c>
      <c r="AE57">
        <v>27</v>
      </c>
      <c r="AF57">
        <v>42110</v>
      </c>
      <c r="AG57">
        <v>434</v>
      </c>
      <c r="AH57">
        <v>244775</v>
      </c>
      <c r="AI57" t="s">
        <v>61</v>
      </c>
      <c r="AJ57" t="s">
        <v>61</v>
      </c>
    </row>
    <row r="58" spans="1:36" x14ac:dyDescent="0.2">
      <c r="B58" t="s">
        <v>9</v>
      </c>
      <c r="C58">
        <v>13803</v>
      </c>
      <c r="D58">
        <v>18420</v>
      </c>
      <c r="E58">
        <v>93130</v>
      </c>
      <c r="F58">
        <v>22530650</v>
      </c>
      <c r="G58">
        <v>18489</v>
      </c>
      <c r="H58">
        <v>3178787</v>
      </c>
      <c r="I58">
        <v>3597</v>
      </c>
      <c r="J58">
        <v>881349</v>
      </c>
      <c r="K58">
        <v>275</v>
      </c>
      <c r="L58">
        <v>1933674</v>
      </c>
      <c r="M58">
        <v>30715</v>
      </c>
      <c r="N58">
        <v>4612763</v>
      </c>
      <c r="O58">
        <v>8545</v>
      </c>
      <c r="P58">
        <v>5459449</v>
      </c>
      <c r="Q58">
        <v>24069</v>
      </c>
      <c r="R58">
        <v>1473129</v>
      </c>
      <c r="S58">
        <v>386</v>
      </c>
      <c r="T58">
        <v>1016321</v>
      </c>
      <c r="U58">
        <v>861</v>
      </c>
      <c r="V58">
        <v>187566</v>
      </c>
      <c r="W58">
        <v>53</v>
      </c>
      <c r="X58">
        <v>28495</v>
      </c>
      <c r="Y58">
        <v>3856</v>
      </c>
      <c r="Z58">
        <v>915279</v>
      </c>
      <c r="AA58">
        <v>809</v>
      </c>
      <c r="AB58">
        <v>1830703</v>
      </c>
      <c r="AC58">
        <v>17</v>
      </c>
      <c r="AD58">
        <v>38744</v>
      </c>
      <c r="AE58">
        <v>31</v>
      </c>
      <c r="AF58">
        <v>162182</v>
      </c>
      <c r="AG58">
        <v>1425</v>
      </c>
      <c r="AH58">
        <v>812195</v>
      </c>
      <c r="AI58" t="s">
        <v>61</v>
      </c>
      <c r="AJ58" t="s">
        <v>61</v>
      </c>
    </row>
    <row r="59" spans="1:36" x14ac:dyDescent="0.2">
      <c r="B59" t="s">
        <v>10</v>
      </c>
      <c r="C59">
        <v>18177</v>
      </c>
      <c r="D59">
        <v>24392</v>
      </c>
      <c r="E59">
        <v>153598</v>
      </c>
      <c r="F59">
        <v>33471937</v>
      </c>
      <c r="G59">
        <v>24284</v>
      </c>
      <c r="H59">
        <v>4265587</v>
      </c>
      <c r="I59">
        <v>4769</v>
      </c>
      <c r="J59">
        <v>883464</v>
      </c>
      <c r="K59">
        <v>350</v>
      </c>
      <c r="L59">
        <v>1322008</v>
      </c>
      <c r="M59">
        <v>49573</v>
      </c>
      <c r="N59">
        <v>8013401</v>
      </c>
      <c r="O59">
        <v>10064</v>
      </c>
      <c r="P59">
        <v>7251437</v>
      </c>
      <c r="Q59">
        <v>54820</v>
      </c>
      <c r="R59">
        <v>2367842</v>
      </c>
      <c r="S59">
        <v>669</v>
      </c>
      <c r="T59">
        <v>3283781</v>
      </c>
      <c r="U59">
        <v>853</v>
      </c>
      <c r="V59">
        <v>177036</v>
      </c>
      <c r="W59">
        <v>77</v>
      </c>
      <c r="X59">
        <v>28990</v>
      </c>
      <c r="Y59">
        <v>3302</v>
      </c>
      <c r="Z59">
        <v>742702</v>
      </c>
      <c r="AA59">
        <v>1395</v>
      </c>
      <c r="AB59">
        <v>2812069</v>
      </c>
      <c r="AC59">
        <v>30</v>
      </c>
      <c r="AD59">
        <v>13490</v>
      </c>
      <c r="AE59">
        <v>90</v>
      </c>
      <c r="AF59">
        <v>708380</v>
      </c>
      <c r="AG59">
        <v>3320</v>
      </c>
      <c r="AH59">
        <v>1601736</v>
      </c>
      <c r="AI59" t="s">
        <v>61</v>
      </c>
      <c r="AJ59" t="s">
        <v>61</v>
      </c>
    </row>
    <row r="60" spans="1:36" x14ac:dyDescent="0.2">
      <c r="B60" t="s">
        <v>11</v>
      </c>
      <c r="C60">
        <v>33273</v>
      </c>
      <c r="D60">
        <v>43811</v>
      </c>
      <c r="E60">
        <v>327202</v>
      </c>
      <c r="F60">
        <v>62071441</v>
      </c>
      <c r="G60">
        <v>43388</v>
      </c>
      <c r="H60">
        <v>7536474</v>
      </c>
      <c r="I60">
        <v>8906</v>
      </c>
      <c r="J60">
        <v>1493006</v>
      </c>
      <c r="K60">
        <v>352</v>
      </c>
      <c r="L60">
        <v>1748469</v>
      </c>
      <c r="M60">
        <v>95997</v>
      </c>
      <c r="N60">
        <v>17182861</v>
      </c>
      <c r="O60">
        <v>12689</v>
      </c>
      <c r="P60">
        <v>10041994</v>
      </c>
      <c r="Q60">
        <v>143893</v>
      </c>
      <c r="R60">
        <v>4952447</v>
      </c>
      <c r="S60">
        <v>1309</v>
      </c>
      <c r="T60">
        <v>7469527</v>
      </c>
      <c r="U60">
        <v>668</v>
      </c>
      <c r="V60">
        <v>140165</v>
      </c>
      <c r="W60">
        <v>129</v>
      </c>
      <c r="X60">
        <v>35515</v>
      </c>
      <c r="Y60">
        <v>6108</v>
      </c>
      <c r="Z60">
        <v>1260941</v>
      </c>
      <c r="AA60">
        <v>2591</v>
      </c>
      <c r="AB60">
        <v>5251164</v>
      </c>
      <c r="AC60">
        <v>25</v>
      </c>
      <c r="AD60">
        <v>24594</v>
      </c>
      <c r="AE60">
        <v>148</v>
      </c>
      <c r="AF60">
        <v>879460</v>
      </c>
      <c r="AG60">
        <v>10990</v>
      </c>
      <c r="AH60">
        <v>4051811</v>
      </c>
      <c r="AI60">
        <v>1</v>
      </c>
      <c r="AJ60">
        <v>2957</v>
      </c>
    </row>
    <row r="61" spans="1:36" x14ac:dyDescent="0.2">
      <c r="B61" t="s">
        <v>12</v>
      </c>
      <c r="C61">
        <v>50277</v>
      </c>
      <c r="D61">
        <v>66005</v>
      </c>
      <c r="E61">
        <v>480519</v>
      </c>
      <c r="F61">
        <v>96836465</v>
      </c>
      <c r="G61">
        <v>64441</v>
      </c>
      <c r="H61">
        <v>10821496</v>
      </c>
      <c r="I61">
        <v>13702</v>
      </c>
      <c r="J61">
        <v>2383707</v>
      </c>
      <c r="K61">
        <v>277</v>
      </c>
      <c r="L61">
        <v>1115842</v>
      </c>
      <c r="M61">
        <v>140045</v>
      </c>
      <c r="N61">
        <v>26836634</v>
      </c>
      <c r="O61">
        <v>18662</v>
      </c>
      <c r="P61">
        <v>14682636</v>
      </c>
      <c r="Q61">
        <v>209801</v>
      </c>
      <c r="R61">
        <v>9893349</v>
      </c>
      <c r="S61">
        <v>2412</v>
      </c>
      <c r="T61">
        <v>14254343</v>
      </c>
      <c r="U61">
        <v>528</v>
      </c>
      <c r="V61">
        <v>117860</v>
      </c>
      <c r="W61">
        <v>151</v>
      </c>
      <c r="X61">
        <v>39395</v>
      </c>
      <c r="Y61">
        <v>8675</v>
      </c>
      <c r="Z61">
        <v>1761649</v>
      </c>
      <c r="AA61">
        <v>3630</v>
      </c>
      <c r="AB61">
        <v>7379606</v>
      </c>
      <c r="AC61">
        <v>54</v>
      </c>
      <c r="AD61">
        <v>54847</v>
      </c>
      <c r="AE61">
        <v>375</v>
      </c>
      <c r="AF61">
        <v>1200250</v>
      </c>
      <c r="AG61">
        <v>17756</v>
      </c>
      <c r="AH61">
        <v>6285951</v>
      </c>
      <c r="AI61">
        <v>3</v>
      </c>
      <c r="AJ61">
        <v>8851</v>
      </c>
    </row>
    <row r="62" spans="1:36" x14ac:dyDescent="0.2">
      <c r="B62" t="s">
        <v>13</v>
      </c>
      <c r="C62">
        <v>68114</v>
      </c>
      <c r="D62">
        <v>91194</v>
      </c>
      <c r="E62">
        <v>655774</v>
      </c>
      <c r="F62">
        <v>148031166</v>
      </c>
      <c r="G62">
        <v>88143</v>
      </c>
      <c r="H62">
        <v>13910265</v>
      </c>
      <c r="I62">
        <v>20214</v>
      </c>
      <c r="J62">
        <v>3811119</v>
      </c>
      <c r="K62">
        <v>903</v>
      </c>
      <c r="L62">
        <v>4249186</v>
      </c>
      <c r="M62">
        <v>197266</v>
      </c>
      <c r="N62">
        <v>38176583</v>
      </c>
      <c r="O62">
        <v>28391</v>
      </c>
      <c r="P62">
        <v>22586974</v>
      </c>
      <c r="Q62">
        <v>275566</v>
      </c>
      <c r="R62">
        <v>15007813</v>
      </c>
      <c r="S62">
        <v>4905</v>
      </c>
      <c r="T62">
        <v>27310730</v>
      </c>
      <c r="U62">
        <v>652</v>
      </c>
      <c r="V62">
        <v>145730</v>
      </c>
      <c r="W62">
        <v>214</v>
      </c>
      <c r="X62">
        <v>63030</v>
      </c>
      <c r="Y62">
        <v>10568</v>
      </c>
      <c r="Z62">
        <v>2179135</v>
      </c>
      <c r="AA62">
        <v>3989</v>
      </c>
      <c r="AB62">
        <v>8668181</v>
      </c>
      <c r="AC62">
        <v>71</v>
      </c>
      <c r="AD62">
        <v>35524</v>
      </c>
      <c r="AE62">
        <v>1336</v>
      </c>
      <c r="AF62">
        <v>3645740</v>
      </c>
      <c r="AG62">
        <v>23547</v>
      </c>
      <c r="AH62">
        <v>8229313</v>
      </c>
      <c r="AI62">
        <v>4</v>
      </c>
      <c r="AJ62">
        <v>11808</v>
      </c>
    </row>
    <row r="63" spans="1:36" x14ac:dyDescent="0.2">
      <c r="B63" t="s">
        <v>14</v>
      </c>
      <c r="C63">
        <v>98988</v>
      </c>
      <c r="D63">
        <v>132979</v>
      </c>
      <c r="E63">
        <v>997163</v>
      </c>
      <c r="F63">
        <v>239342857</v>
      </c>
      <c r="G63">
        <v>128735</v>
      </c>
      <c r="H63">
        <v>19338730</v>
      </c>
      <c r="I63">
        <v>32851</v>
      </c>
      <c r="J63">
        <v>6891174</v>
      </c>
      <c r="K63">
        <v>1172</v>
      </c>
      <c r="L63">
        <v>4715868</v>
      </c>
      <c r="M63">
        <v>299982</v>
      </c>
      <c r="N63">
        <v>58832832</v>
      </c>
      <c r="O63">
        <v>47542</v>
      </c>
      <c r="P63">
        <v>37649141</v>
      </c>
      <c r="Q63">
        <v>418481</v>
      </c>
      <c r="R63">
        <v>20710548</v>
      </c>
      <c r="S63">
        <v>9173</v>
      </c>
      <c r="T63">
        <v>55213949</v>
      </c>
      <c r="U63">
        <v>1351</v>
      </c>
      <c r="V63">
        <v>289438</v>
      </c>
      <c r="W63">
        <v>369</v>
      </c>
      <c r="X63">
        <v>110875</v>
      </c>
      <c r="Y63">
        <v>13276</v>
      </c>
      <c r="Z63">
        <v>3213092</v>
      </c>
      <c r="AA63">
        <v>5166</v>
      </c>
      <c r="AB63">
        <v>12145514</v>
      </c>
      <c r="AC63">
        <v>131</v>
      </c>
      <c r="AD63">
        <v>118132</v>
      </c>
      <c r="AE63">
        <v>3439</v>
      </c>
      <c r="AF63">
        <v>7680034</v>
      </c>
      <c r="AG63">
        <v>35478</v>
      </c>
      <c r="AH63">
        <v>12406891</v>
      </c>
      <c r="AI63">
        <v>9</v>
      </c>
      <c r="AJ63">
        <v>26583</v>
      </c>
    </row>
    <row r="64" spans="1:36" x14ac:dyDescent="0.2">
      <c r="B64" t="s">
        <v>15</v>
      </c>
      <c r="C64">
        <v>145476</v>
      </c>
      <c r="D64">
        <v>196882</v>
      </c>
      <c r="E64">
        <v>1588902</v>
      </c>
      <c r="F64">
        <v>418768329</v>
      </c>
      <c r="G64">
        <v>191048</v>
      </c>
      <c r="H64">
        <v>26897768</v>
      </c>
      <c r="I64">
        <v>56049</v>
      </c>
      <c r="J64">
        <v>12543043</v>
      </c>
      <c r="K64">
        <v>2076</v>
      </c>
      <c r="L64">
        <v>10200137</v>
      </c>
      <c r="M64">
        <v>470465</v>
      </c>
      <c r="N64">
        <v>91759108</v>
      </c>
      <c r="O64">
        <v>78755</v>
      </c>
      <c r="P64">
        <v>62773499</v>
      </c>
      <c r="Q64">
        <v>686108</v>
      </c>
      <c r="R64">
        <v>38765489</v>
      </c>
      <c r="S64">
        <v>18261</v>
      </c>
      <c r="T64">
        <v>119628092</v>
      </c>
      <c r="U64">
        <v>1806</v>
      </c>
      <c r="V64">
        <v>381654</v>
      </c>
      <c r="W64">
        <v>545</v>
      </c>
      <c r="X64">
        <v>166379</v>
      </c>
      <c r="Y64">
        <v>16536</v>
      </c>
      <c r="Z64">
        <v>4625370</v>
      </c>
      <c r="AA64">
        <v>6152</v>
      </c>
      <c r="AB64">
        <v>16024216</v>
      </c>
      <c r="AC64">
        <v>217</v>
      </c>
      <c r="AD64">
        <v>174798</v>
      </c>
      <c r="AE64">
        <v>7709</v>
      </c>
      <c r="AF64">
        <v>16433180</v>
      </c>
      <c r="AG64">
        <v>53150</v>
      </c>
      <c r="AH64">
        <v>18360081</v>
      </c>
      <c r="AI64">
        <v>12</v>
      </c>
      <c r="AJ64">
        <v>35424</v>
      </c>
    </row>
    <row r="65" spans="1:36" x14ac:dyDescent="0.2">
      <c r="B65" t="s">
        <v>16</v>
      </c>
      <c r="C65">
        <v>213978</v>
      </c>
      <c r="D65">
        <v>296184</v>
      </c>
      <c r="E65">
        <v>2593382</v>
      </c>
      <c r="F65">
        <v>699820530</v>
      </c>
      <c r="G65">
        <v>286970</v>
      </c>
      <c r="H65">
        <v>38097481</v>
      </c>
      <c r="I65">
        <v>95906</v>
      </c>
      <c r="J65">
        <v>22538013</v>
      </c>
      <c r="K65">
        <v>3527</v>
      </c>
      <c r="L65">
        <v>11693807</v>
      </c>
      <c r="M65">
        <v>733827</v>
      </c>
      <c r="N65">
        <v>136881835</v>
      </c>
      <c r="O65">
        <v>126459</v>
      </c>
      <c r="P65">
        <v>103245602</v>
      </c>
      <c r="Q65">
        <v>1183211</v>
      </c>
      <c r="R65">
        <v>68733684</v>
      </c>
      <c r="S65">
        <v>35988</v>
      </c>
      <c r="T65">
        <v>227808597</v>
      </c>
      <c r="U65">
        <v>3353</v>
      </c>
      <c r="V65">
        <v>760820</v>
      </c>
      <c r="W65">
        <v>911</v>
      </c>
      <c r="X65">
        <v>304354</v>
      </c>
      <c r="Y65">
        <v>22417</v>
      </c>
      <c r="Z65">
        <v>8051248</v>
      </c>
      <c r="AA65">
        <v>8041</v>
      </c>
      <c r="AB65">
        <v>22621322</v>
      </c>
      <c r="AC65">
        <v>279</v>
      </c>
      <c r="AD65">
        <v>143077</v>
      </c>
      <c r="AE65">
        <v>15078</v>
      </c>
      <c r="AF65">
        <v>32103283</v>
      </c>
      <c r="AG65">
        <v>77368</v>
      </c>
      <c r="AH65">
        <v>26748748</v>
      </c>
      <c r="AI65">
        <v>30</v>
      </c>
      <c r="AJ65">
        <v>88540</v>
      </c>
    </row>
    <row r="66" spans="1:36" x14ac:dyDescent="0.2">
      <c r="B66" t="s">
        <v>17</v>
      </c>
      <c r="C66">
        <v>214953</v>
      </c>
      <c r="D66">
        <v>301014</v>
      </c>
      <c r="E66">
        <v>2801754</v>
      </c>
      <c r="F66">
        <v>822570567</v>
      </c>
      <c r="G66">
        <v>293535</v>
      </c>
      <c r="H66">
        <v>36928818</v>
      </c>
      <c r="I66">
        <v>111117</v>
      </c>
      <c r="J66">
        <v>27462853</v>
      </c>
      <c r="K66">
        <v>5495</v>
      </c>
      <c r="L66">
        <v>17956161</v>
      </c>
      <c r="M66">
        <v>796793</v>
      </c>
      <c r="N66">
        <v>144067162</v>
      </c>
      <c r="O66">
        <v>142995</v>
      </c>
      <c r="P66">
        <v>120454733</v>
      </c>
      <c r="Q66">
        <v>1290755</v>
      </c>
      <c r="R66">
        <v>85711798</v>
      </c>
      <c r="S66">
        <v>41387</v>
      </c>
      <c r="T66">
        <v>298865324</v>
      </c>
      <c r="U66">
        <v>4202</v>
      </c>
      <c r="V66">
        <v>931149</v>
      </c>
      <c r="W66">
        <v>933</v>
      </c>
      <c r="X66">
        <v>290197</v>
      </c>
      <c r="Y66">
        <v>20911</v>
      </c>
      <c r="Z66">
        <v>8991640</v>
      </c>
      <c r="AA66">
        <v>7431</v>
      </c>
      <c r="AB66">
        <v>22807930</v>
      </c>
      <c r="AC66">
        <v>379</v>
      </c>
      <c r="AD66">
        <v>198679</v>
      </c>
      <c r="AE66">
        <v>13219</v>
      </c>
      <c r="AF66">
        <v>31763388</v>
      </c>
      <c r="AG66">
        <v>72542</v>
      </c>
      <c r="AH66">
        <v>26013655</v>
      </c>
      <c r="AI66">
        <v>43</v>
      </c>
      <c r="AJ66">
        <v>126961</v>
      </c>
    </row>
    <row r="67" spans="1:36" x14ac:dyDescent="0.2">
      <c r="B67" t="s">
        <v>18</v>
      </c>
      <c r="C67">
        <v>198290</v>
      </c>
      <c r="D67">
        <v>284376</v>
      </c>
      <c r="E67">
        <v>2870380</v>
      </c>
      <c r="F67">
        <v>926532616</v>
      </c>
      <c r="G67">
        <v>277237</v>
      </c>
      <c r="H67">
        <v>32960997</v>
      </c>
      <c r="I67">
        <v>120591</v>
      </c>
      <c r="J67">
        <v>31071724</v>
      </c>
      <c r="K67">
        <v>6867</v>
      </c>
      <c r="L67">
        <v>20138557</v>
      </c>
      <c r="M67">
        <v>830583</v>
      </c>
      <c r="N67">
        <v>143447452</v>
      </c>
      <c r="O67">
        <v>153361</v>
      </c>
      <c r="P67">
        <v>133000713</v>
      </c>
      <c r="Q67">
        <v>1337047</v>
      </c>
      <c r="R67">
        <v>99786584</v>
      </c>
      <c r="S67">
        <v>42262</v>
      </c>
      <c r="T67">
        <v>370415340</v>
      </c>
      <c r="U67">
        <v>3927</v>
      </c>
      <c r="V67">
        <v>1014202</v>
      </c>
      <c r="W67">
        <v>925</v>
      </c>
      <c r="X67">
        <v>295404</v>
      </c>
      <c r="Y67">
        <v>19367</v>
      </c>
      <c r="Z67">
        <v>12616184</v>
      </c>
      <c r="AA67">
        <v>6762</v>
      </c>
      <c r="AB67">
        <v>23465025</v>
      </c>
      <c r="AC67">
        <v>418</v>
      </c>
      <c r="AD67">
        <v>159794</v>
      </c>
      <c r="AE67">
        <v>13640</v>
      </c>
      <c r="AF67">
        <v>34710604</v>
      </c>
      <c r="AG67">
        <v>57310</v>
      </c>
      <c r="AH67">
        <v>23287475</v>
      </c>
      <c r="AI67">
        <v>55</v>
      </c>
      <c r="AJ67">
        <v>162365</v>
      </c>
    </row>
    <row r="68" spans="1:36" x14ac:dyDescent="0.2">
      <c r="B68" t="s">
        <v>19</v>
      </c>
      <c r="C68">
        <v>222853</v>
      </c>
      <c r="D68">
        <v>325555</v>
      </c>
      <c r="E68">
        <v>3470192</v>
      </c>
      <c r="F68">
        <v>1157314903</v>
      </c>
      <c r="G68">
        <v>317790</v>
      </c>
      <c r="H68">
        <v>35916690</v>
      </c>
      <c r="I68">
        <v>149003</v>
      </c>
      <c r="J68">
        <v>39299162</v>
      </c>
      <c r="K68">
        <v>10557</v>
      </c>
      <c r="L68">
        <v>28990117</v>
      </c>
      <c r="M68">
        <v>1025653</v>
      </c>
      <c r="N68">
        <v>169156809</v>
      </c>
      <c r="O68">
        <v>187315</v>
      </c>
      <c r="P68">
        <v>163756529</v>
      </c>
      <c r="Q68">
        <v>1624146</v>
      </c>
      <c r="R68">
        <v>114225789</v>
      </c>
      <c r="S68">
        <v>52711</v>
      </c>
      <c r="T68">
        <v>492511799</v>
      </c>
      <c r="U68">
        <v>4489</v>
      </c>
      <c r="V68">
        <v>1694422</v>
      </c>
      <c r="W68">
        <v>777</v>
      </c>
      <c r="X68">
        <v>267790</v>
      </c>
      <c r="Y68">
        <v>20811</v>
      </c>
      <c r="Z68">
        <v>16841327</v>
      </c>
      <c r="AA68">
        <v>6674</v>
      </c>
      <c r="AB68">
        <v>24437456</v>
      </c>
      <c r="AC68">
        <v>539</v>
      </c>
      <c r="AD68">
        <v>294238</v>
      </c>
      <c r="AE68">
        <v>16123</v>
      </c>
      <c r="AF68">
        <v>45876723</v>
      </c>
      <c r="AG68">
        <v>53502</v>
      </c>
      <c r="AH68">
        <v>23827308</v>
      </c>
      <c r="AI68">
        <v>74</v>
      </c>
      <c r="AJ68">
        <v>218548</v>
      </c>
    </row>
    <row r="69" spans="1:36" x14ac:dyDescent="0.2">
      <c r="B69" t="s">
        <v>20</v>
      </c>
      <c r="C69">
        <v>297437</v>
      </c>
      <c r="D69">
        <v>444660</v>
      </c>
      <c r="E69">
        <v>4982322</v>
      </c>
      <c r="F69">
        <v>1656377797</v>
      </c>
      <c r="G69">
        <v>433352</v>
      </c>
      <c r="H69">
        <v>46847361</v>
      </c>
      <c r="I69">
        <v>214267</v>
      </c>
      <c r="J69">
        <v>57223621</v>
      </c>
      <c r="K69">
        <v>17798</v>
      </c>
      <c r="L69">
        <v>43981896</v>
      </c>
      <c r="M69">
        <v>1447162</v>
      </c>
      <c r="N69">
        <v>230289073</v>
      </c>
      <c r="O69">
        <v>256368</v>
      </c>
      <c r="P69">
        <v>224665373</v>
      </c>
      <c r="Q69">
        <v>2407033</v>
      </c>
      <c r="R69">
        <v>172530068</v>
      </c>
      <c r="S69">
        <v>77771</v>
      </c>
      <c r="T69">
        <v>718878538</v>
      </c>
      <c r="U69">
        <v>5006</v>
      </c>
      <c r="V69">
        <v>1653117</v>
      </c>
      <c r="W69">
        <v>987</v>
      </c>
      <c r="X69">
        <v>373093</v>
      </c>
      <c r="Y69">
        <v>27673</v>
      </c>
      <c r="Z69">
        <v>25223778</v>
      </c>
      <c r="AA69">
        <v>7923</v>
      </c>
      <c r="AB69">
        <v>31683369</v>
      </c>
      <c r="AC69">
        <v>728</v>
      </c>
      <c r="AD69">
        <v>294153</v>
      </c>
      <c r="AE69">
        <v>23531</v>
      </c>
      <c r="AF69">
        <v>73855874</v>
      </c>
      <c r="AG69">
        <v>62592</v>
      </c>
      <c r="AH69">
        <v>28641956</v>
      </c>
      <c r="AI69">
        <v>80</v>
      </c>
      <c r="AJ69">
        <v>236170</v>
      </c>
    </row>
    <row r="70" spans="1:36" x14ac:dyDescent="0.2">
      <c r="B70" t="s">
        <v>21</v>
      </c>
      <c r="C70">
        <v>458247</v>
      </c>
      <c r="D70">
        <v>695279</v>
      </c>
      <c r="E70">
        <v>8118340</v>
      </c>
      <c r="F70">
        <v>2553993277</v>
      </c>
      <c r="G70">
        <v>680265</v>
      </c>
      <c r="H70">
        <v>71598338</v>
      </c>
      <c r="I70">
        <v>348135</v>
      </c>
      <c r="J70">
        <v>92661228</v>
      </c>
      <c r="K70">
        <v>36049</v>
      </c>
      <c r="L70">
        <v>84553217</v>
      </c>
      <c r="M70">
        <v>2280583</v>
      </c>
      <c r="N70">
        <v>351488925</v>
      </c>
      <c r="O70">
        <v>395093</v>
      </c>
      <c r="P70">
        <v>342640206</v>
      </c>
      <c r="Q70">
        <v>4065702</v>
      </c>
      <c r="R70">
        <v>274707596</v>
      </c>
      <c r="S70">
        <v>124251</v>
      </c>
      <c r="T70">
        <v>1087127200</v>
      </c>
      <c r="U70">
        <v>8289</v>
      </c>
      <c r="V70">
        <v>3222989</v>
      </c>
      <c r="W70">
        <v>1313</v>
      </c>
      <c r="X70">
        <v>453238</v>
      </c>
      <c r="Y70">
        <v>44174</v>
      </c>
      <c r="Z70">
        <v>41616328</v>
      </c>
      <c r="AA70">
        <v>11813</v>
      </c>
      <c r="AB70">
        <v>47735318</v>
      </c>
      <c r="AC70">
        <v>1274</v>
      </c>
      <c r="AD70">
        <v>512702</v>
      </c>
      <c r="AE70">
        <v>33301</v>
      </c>
      <c r="AF70">
        <v>113854840</v>
      </c>
      <c r="AG70">
        <v>87913</v>
      </c>
      <c r="AH70">
        <v>41478810</v>
      </c>
      <c r="AI70">
        <v>116</v>
      </c>
      <c r="AJ70">
        <v>342552</v>
      </c>
    </row>
    <row r="71" spans="1:36" x14ac:dyDescent="0.2">
      <c r="B71" t="s">
        <v>22</v>
      </c>
      <c r="C71">
        <v>375965</v>
      </c>
      <c r="D71">
        <v>572999</v>
      </c>
      <c r="E71">
        <v>6845221</v>
      </c>
      <c r="F71">
        <v>1919367703</v>
      </c>
      <c r="G71">
        <v>560342</v>
      </c>
      <c r="H71">
        <v>58676253</v>
      </c>
      <c r="I71">
        <v>297164</v>
      </c>
      <c r="J71">
        <v>77998274</v>
      </c>
      <c r="K71">
        <v>40177</v>
      </c>
      <c r="L71">
        <v>87132324</v>
      </c>
      <c r="M71">
        <v>1859166</v>
      </c>
      <c r="N71">
        <v>277378753</v>
      </c>
      <c r="O71">
        <v>312078</v>
      </c>
      <c r="P71">
        <v>265250562</v>
      </c>
      <c r="Q71">
        <v>3529828</v>
      </c>
      <c r="R71">
        <v>210629235</v>
      </c>
      <c r="S71">
        <v>97310</v>
      </c>
      <c r="T71">
        <v>745925378</v>
      </c>
      <c r="U71">
        <v>7882</v>
      </c>
      <c r="V71">
        <v>2862272</v>
      </c>
      <c r="W71">
        <v>1076</v>
      </c>
      <c r="X71">
        <v>381979</v>
      </c>
      <c r="Y71">
        <v>37852</v>
      </c>
      <c r="Z71">
        <v>31907492</v>
      </c>
      <c r="AA71">
        <v>9578</v>
      </c>
      <c r="AB71">
        <v>39506473</v>
      </c>
      <c r="AC71">
        <v>1425</v>
      </c>
      <c r="AD71">
        <v>464607</v>
      </c>
      <c r="AE71">
        <v>24764</v>
      </c>
      <c r="AF71">
        <v>89845998</v>
      </c>
      <c r="AG71">
        <v>66452</v>
      </c>
      <c r="AH71">
        <v>31139118</v>
      </c>
      <c r="AI71">
        <v>91</v>
      </c>
      <c r="AJ71">
        <v>268707</v>
      </c>
    </row>
    <row r="72" spans="1:36" x14ac:dyDescent="0.2">
      <c r="B72" t="s">
        <v>23</v>
      </c>
      <c r="C72">
        <v>299419</v>
      </c>
      <c r="D72">
        <v>453502</v>
      </c>
      <c r="E72">
        <v>5661453</v>
      </c>
      <c r="F72">
        <v>1334056624</v>
      </c>
      <c r="G72">
        <v>439811</v>
      </c>
      <c r="H72">
        <v>46534030</v>
      </c>
      <c r="I72">
        <v>248327</v>
      </c>
      <c r="J72">
        <v>63755395</v>
      </c>
      <c r="K72">
        <v>46742</v>
      </c>
      <c r="L72">
        <v>91762792</v>
      </c>
      <c r="M72">
        <v>1445239</v>
      </c>
      <c r="N72">
        <v>206153760</v>
      </c>
      <c r="O72">
        <v>230568</v>
      </c>
      <c r="P72">
        <v>186386092</v>
      </c>
      <c r="Q72">
        <v>3065723</v>
      </c>
      <c r="R72">
        <v>161407394</v>
      </c>
      <c r="S72">
        <v>71865</v>
      </c>
      <c r="T72">
        <v>442116744</v>
      </c>
      <c r="U72">
        <v>5815</v>
      </c>
      <c r="V72">
        <v>2151859</v>
      </c>
      <c r="W72">
        <v>986</v>
      </c>
      <c r="X72">
        <v>381300</v>
      </c>
      <c r="Y72">
        <v>32689</v>
      </c>
      <c r="Z72">
        <v>26312743</v>
      </c>
      <c r="AA72">
        <v>7224</v>
      </c>
      <c r="AB72">
        <v>28576157</v>
      </c>
      <c r="AC72">
        <v>1619</v>
      </c>
      <c r="AD72">
        <v>359584</v>
      </c>
      <c r="AE72">
        <v>15923</v>
      </c>
      <c r="AF72">
        <v>56054378</v>
      </c>
      <c r="AG72">
        <v>48841</v>
      </c>
      <c r="AH72">
        <v>21934169</v>
      </c>
      <c r="AI72">
        <v>58</v>
      </c>
      <c r="AJ72">
        <v>171266</v>
      </c>
    </row>
    <row r="73" spans="1:36" x14ac:dyDescent="0.2">
      <c r="B73" t="s">
        <v>24</v>
      </c>
      <c r="C73">
        <v>175707</v>
      </c>
      <c r="D73">
        <v>267183</v>
      </c>
      <c r="E73">
        <v>3355410</v>
      </c>
      <c r="F73">
        <v>670987036</v>
      </c>
      <c r="G73">
        <v>249731</v>
      </c>
      <c r="H73">
        <v>27241528</v>
      </c>
      <c r="I73">
        <v>149702</v>
      </c>
      <c r="J73">
        <v>37171153</v>
      </c>
      <c r="K73">
        <v>48085</v>
      </c>
      <c r="L73">
        <v>84313983</v>
      </c>
      <c r="M73">
        <v>801815</v>
      </c>
      <c r="N73">
        <v>107592309</v>
      </c>
      <c r="O73">
        <v>120459</v>
      </c>
      <c r="P73">
        <v>89687052</v>
      </c>
      <c r="Q73">
        <v>1880675</v>
      </c>
      <c r="R73">
        <v>83131577</v>
      </c>
      <c r="S73">
        <v>41004</v>
      </c>
      <c r="T73">
        <v>176126718</v>
      </c>
      <c r="U73">
        <v>3061</v>
      </c>
      <c r="V73">
        <v>778804</v>
      </c>
      <c r="W73">
        <v>808</v>
      </c>
      <c r="X73">
        <v>308441</v>
      </c>
      <c r="Y73">
        <v>21415</v>
      </c>
      <c r="Z73">
        <v>14905786</v>
      </c>
      <c r="AA73">
        <v>4497</v>
      </c>
      <c r="AB73">
        <v>15827014</v>
      </c>
      <c r="AC73">
        <v>1315</v>
      </c>
      <c r="AD73">
        <v>270419</v>
      </c>
      <c r="AE73">
        <v>6415</v>
      </c>
      <c r="AF73">
        <v>22432404</v>
      </c>
      <c r="AG73">
        <v>26401</v>
      </c>
      <c r="AH73">
        <v>11135603</v>
      </c>
      <c r="AI73">
        <v>22</v>
      </c>
      <c r="AJ73">
        <v>64954</v>
      </c>
    </row>
    <row r="74" spans="1:36" x14ac:dyDescent="0.2">
      <c r="B74" t="s">
        <v>25</v>
      </c>
      <c r="C74">
        <v>72769</v>
      </c>
      <c r="D74">
        <v>118716</v>
      </c>
      <c r="E74">
        <v>1330188</v>
      </c>
      <c r="F74">
        <v>248144787</v>
      </c>
      <c r="G74">
        <v>94651</v>
      </c>
      <c r="H74">
        <v>11006234</v>
      </c>
      <c r="I74">
        <v>58651</v>
      </c>
      <c r="J74">
        <v>13865431</v>
      </c>
      <c r="K74">
        <v>44901</v>
      </c>
      <c r="L74">
        <v>72214857</v>
      </c>
      <c r="M74">
        <v>292417</v>
      </c>
      <c r="N74">
        <v>36336641</v>
      </c>
      <c r="O74">
        <v>41820</v>
      </c>
      <c r="P74">
        <v>25871190</v>
      </c>
      <c r="Q74">
        <v>756577</v>
      </c>
      <c r="R74">
        <v>23912294</v>
      </c>
      <c r="S74">
        <v>16202</v>
      </c>
      <c r="T74">
        <v>42691395</v>
      </c>
      <c r="U74">
        <v>939</v>
      </c>
      <c r="V74">
        <v>395923</v>
      </c>
      <c r="W74">
        <v>511</v>
      </c>
      <c r="X74">
        <v>258171</v>
      </c>
      <c r="Y74">
        <v>9717</v>
      </c>
      <c r="Z74">
        <v>5799649</v>
      </c>
      <c r="AA74">
        <v>1822</v>
      </c>
      <c r="AB74">
        <v>6237569</v>
      </c>
      <c r="AC74">
        <v>528</v>
      </c>
      <c r="AD74">
        <v>94399</v>
      </c>
      <c r="AE74">
        <v>1737</v>
      </c>
      <c r="AF74">
        <v>5543842</v>
      </c>
      <c r="AG74">
        <v>9703</v>
      </c>
      <c r="AH74">
        <v>3905318</v>
      </c>
      <c r="AI74">
        <v>4</v>
      </c>
      <c r="AJ74">
        <v>11818</v>
      </c>
    </row>
    <row r="75" spans="1:36" x14ac:dyDescent="0.2">
      <c r="A75" t="s">
        <v>247</v>
      </c>
      <c r="B75" t="s">
        <v>6</v>
      </c>
      <c r="C75">
        <v>466922</v>
      </c>
      <c r="D75">
        <v>666512</v>
      </c>
      <c r="E75">
        <v>8993784</v>
      </c>
      <c r="F75">
        <v>1549118562</v>
      </c>
      <c r="G75">
        <v>613607</v>
      </c>
      <c r="H75">
        <v>79323636</v>
      </c>
      <c r="I75">
        <v>293193</v>
      </c>
      <c r="J75">
        <v>58942271</v>
      </c>
      <c r="K75">
        <v>35006</v>
      </c>
      <c r="L75">
        <v>357485889</v>
      </c>
      <c r="M75">
        <v>2456212</v>
      </c>
      <c r="N75">
        <v>268562711</v>
      </c>
      <c r="O75">
        <v>131560</v>
      </c>
      <c r="P75">
        <v>59730993</v>
      </c>
      <c r="Q75">
        <v>5276463</v>
      </c>
      <c r="R75">
        <v>141398401</v>
      </c>
      <c r="S75">
        <v>92447</v>
      </c>
      <c r="T75">
        <v>474367580</v>
      </c>
      <c r="U75">
        <v>10107</v>
      </c>
      <c r="V75">
        <v>2201642</v>
      </c>
      <c r="W75">
        <v>9304</v>
      </c>
      <c r="X75">
        <v>3520383</v>
      </c>
      <c r="Y75">
        <v>45545</v>
      </c>
      <c r="Z75">
        <v>56822834</v>
      </c>
      <c r="AA75">
        <v>10810</v>
      </c>
      <c r="AB75">
        <v>36485701</v>
      </c>
      <c r="AC75">
        <v>1977</v>
      </c>
      <c r="AD75">
        <v>642123</v>
      </c>
      <c r="AE75">
        <v>1347</v>
      </c>
      <c r="AF75">
        <v>2715404</v>
      </c>
      <c r="AG75">
        <v>16128</v>
      </c>
      <c r="AH75">
        <v>6841958</v>
      </c>
      <c r="AI75">
        <v>26</v>
      </c>
      <c r="AJ75">
        <v>76672</v>
      </c>
    </row>
    <row r="76" spans="1:36" x14ac:dyDescent="0.2">
      <c r="B76" t="s">
        <v>241</v>
      </c>
      <c r="C76">
        <v>335895</v>
      </c>
      <c r="D76">
        <v>465147</v>
      </c>
      <c r="E76">
        <v>5806488</v>
      </c>
      <c r="F76">
        <v>1157726257</v>
      </c>
      <c r="G76">
        <v>428421</v>
      </c>
      <c r="H76">
        <v>58319162</v>
      </c>
      <c r="I76">
        <v>183760</v>
      </c>
      <c r="J76">
        <v>35629383</v>
      </c>
      <c r="K76">
        <v>10688</v>
      </c>
      <c r="L76">
        <v>315337139</v>
      </c>
      <c r="M76">
        <v>1727012</v>
      </c>
      <c r="N76">
        <v>188769261</v>
      </c>
      <c r="O76">
        <v>79822</v>
      </c>
      <c r="P76">
        <v>38484290</v>
      </c>
      <c r="Q76">
        <v>3255414</v>
      </c>
      <c r="R76">
        <v>91014840</v>
      </c>
      <c r="S76">
        <v>62889</v>
      </c>
      <c r="T76">
        <v>371970086</v>
      </c>
      <c r="U76">
        <v>5970</v>
      </c>
      <c r="V76">
        <v>1285456</v>
      </c>
      <c r="W76">
        <v>7856</v>
      </c>
      <c r="X76">
        <v>2853812</v>
      </c>
      <c r="Y76">
        <v>24772</v>
      </c>
      <c r="Z76">
        <v>29411861</v>
      </c>
      <c r="AA76">
        <v>5091</v>
      </c>
      <c r="AB76">
        <v>17381087</v>
      </c>
      <c r="AC76">
        <v>784</v>
      </c>
      <c r="AD76">
        <v>348485</v>
      </c>
      <c r="AE76">
        <v>879</v>
      </c>
      <c r="AF76">
        <v>1809700</v>
      </c>
      <c r="AG76">
        <v>13067</v>
      </c>
      <c r="AH76">
        <v>5055374</v>
      </c>
      <c r="AI76">
        <v>19</v>
      </c>
      <c r="AJ76">
        <v>56013</v>
      </c>
    </row>
    <row r="77" spans="1:36" x14ac:dyDescent="0.2">
      <c r="B77" t="s">
        <v>242</v>
      </c>
      <c r="C77">
        <v>131027</v>
      </c>
      <c r="D77">
        <v>201365</v>
      </c>
      <c r="E77">
        <v>3187296</v>
      </c>
      <c r="F77">
        <v>391392305</v>
      </c>
      <c r="G77">
        <v>185186</v>
      </c>
      <c r="H77">
        <v>21004474</v>
      </c>
      <c r="I77">
        <v>109433</v>
      </c>
      <c r="J77">
        <v>23312888</v>
      </c>
      <c r="K77">
        <v>24318</v>
      </c>
      <c r="L77">
        <v>42148750</v>
      </c>
      <c r="M77">
        <v>729200</v>
      </c>
      <c r="N77">
        <v>79793450</v>
      </c>
      <c r="O77">
        <v>51738</v>
      </c>
      <c r="P77">
        <v>21246703</v>
      </c>
      <c r="Q77">
        <v>2021049</v>
      </c>
      <c r="R77">
        <v>50383561</v>
      </c>
      <c r="S77">
        <v>29558</v>
      </c>
      <c r="T77">
        <v>102397494</v>
      </c>
      <c r="U77">
        <v>4137</v>
      </c>
      <c r="V77">
        <v>916186</v>
      </c>
      <c r="W77">
        <v>1448</v>
      </c>
      <c r="X77">
        <v>666571</v>
      </c>
      <c r="Y77">
        <v>20773</v>
      </c>
      <c r="Z77">
        <v>27410973</v>
      </c>
      <c r="AA77">
        <v>5719</v>
      </c>
      <c r="AB77">
        <v>19104614</v>
      </c>
      <c r="AC77">
        <v>1193</v>
      </c>
      <c r="AD77">
        <v>293638</v>
      </c>
      <c r="AE77">
        <v>468</v>
      </c>
      <c r="AF77">
        <v>905704</v>
      </c>
      <c r="AG77">
        <v>3061</v>
      </c>
      <c r="AH77">
        <v>1786584</v>
      </c>
      <c r="AI77">
        <v>7</v>
      </c>
      <c r="AJ77">
        <v>20659</v>
      </c>
    </row>
    <row r="78" spans="1:36" x14ac:dyDescent="0.2">
      <c r="B78" t="s">
        <v>243</v>
      </c>
      <c r="C78">
        <v>7687</v>
      </c>
      <c r="D78">
        <v>11717</v>
      </c>
      <c r="E78">
        <v>65858</v>
      </c>
      <c r="F78">
        <v>22562233</v>
      </c>
      <c r="G78">
        <v>8235</v>
      </c>
      <c r="H78">
        <v>2120646</v>
      </c>
      <c r="I78">
        <v>6055</v>
      </c>
      <c r="J78">
        <v>2561710</v>
      </c>
      <c r="K78">
        <v>190</v>
      </c>
      <c r="L78">
        <v>6929252</v>
      </c>
      <c r="M78">
        <v>31911</v>
      </c>
      <c r="N78">
        <v>4129437</v>
      </c>
      <c r="O78">
        <v>1107</v>
      </c>
      <c r="P78">
        <v>300026</v>
      </c>
      <c r="Q78">
        <v>17031</v>
      </c>
      <c r="R78">
        <v>543694</v>
      </c>
      <c r="S78">
        <v>595</v>
      </c>
      <c r="T78">
        <v>5641092</v>
      </c>
      <c r="U78">
        <v>387</v>
      </c>
      <c r="V78">
        <v>93689</v>
      </c>
      <c r="W78">
        <v>18</v>
      </c>
      <c r="X78">
        <v>10657</v>
      </c>
      <c r="Y78">
        <v>270</v>
      </c>
      <c r="Z78">
        <v>41258</v>
      </c>
      <c r="AA78">
        <v>27</v>
      </c>
      <c r="AB78">
        <v>160889</v>
      </c>
      <c r="AC78">
        <v>7</v>
      </c>
      <c r="AD78">
        <v>21323</v>
      </c>
      <c r="AE78">
        <v>2</v>
      </c>
      <c r="AF78">
        <v>220</v>
      </c>
      <c r="AG78">
        <v>13</v>
      </c>
      <c r="AH78">
        <v>8270</v>
      </c>
      <c r="AI78" t="s">
        <v>61</v>
      </c>
      <c r="AJ78" t="s">
        <v>61</v>
      </c>
    </row>
    <row r="79" spans="1:36" x14ac:dyDescent="0.2">
      <c r="B79" t="s">
        <v>244</v>
      </c>
      <c r="C79">
        <v>4575</v>
      </c>
      <c r="D79">
        <v>6175</v>
      </c>
      <c r="E79">
        <v>42911</v>
      </c>
      <c r="F79">
        <v>23463767</v>
      </c>
      <c r="G79">
        <v>5904</v>
      </c>
      <c r="H79">
        <v>920713</v>
      </c>
      <c r="I79">
        <v>1866</v>
      </c>
      <c r="J79">
        <v>567465</v>
      </c>
      <c r="K79">
        <v>255</v>
      </c>
      <c r="L79">
        <v>14053005</v>
      </c>
      <c r="M79">
        <v>21986</v>
      </c>
      <c r="N79">
        <v>2526194</v>
      </c>
      <c r="O79">
        <v>714</v>
      </c>
      <c r="P79">
        <v>202598</v>
      </c>
      <c r="Q79">
        <v>11412</v>
      </c>
      <c r="R79">
        <v>359952</v>
      </c>
      <c r="S79">
        <v>238</v>
      </c>
      <c r="T79">
        <v>4678198</v>
      </c>
      <c r="U79">
        <v>220</v>
      </c>
      <c r="V79">
        <v>52345</v>
      </c>
      <c r="W79">
        <v>126</v>
      </c>
      <c r="X79">
        <v>52477</v>
      </c>
      <c r="Y79">
        <v>162</v>
      </c>
      <c r="Z79">
        <v>19039</v>
      </c>
      <c r="AA79">
        <v>7</v>
      </c>
      <c r="AB79">
        <v>18869</v>
      </c>
      <c r="AC79">
        <v>6</v>
      </c>
      <c r="AD79">
        <v>3748</v>
      </c>
      <c r="AE79" t="s">
        <v>61</v>
      </c>
      <c r="AF79" t="s">
        <v>61</v>
      </c>
      <c r="AG79">
        <v>13</v>
      </c>
      <c r="AH79">
        <v>9150</v>
      </c>
      <c r="AI79" t="s">
        <v>61</v>
      </c>
      <c r="AJ79" t="s">
        <v>61</v>
      </c>
    </row>
    <row r="80" spans="1:36" x14ac:dyDescent="0.2">
      <c r="B80" t="s">
        <v>9</v>
      </c>
      <c r="C80">
        <v>8010</v>
      </c>
      <c r="D80">
        <v>11142</v>
      </c>
      <c r="E80">
        <v>96178</v>
      </c>
      <c r="F80">
        <v>44829253</v>
      </c>
      <c r="G80">
        <v>11220</v>
      </c>
      <c r="H80">
        <v>1921460</v>
      </c>
      <c r="I80">
        <v>2416</v>
      </c>
      <c r="J80">
        <v>501268</v>
      </c>
      <c r="K80">
        <v>296</v>
      </c>
      <c r="L80">
        <v>28694972</v>
      </c>
      <c r="M80">
        <v>46631</v>
      </c>
      <c r="N80">
        <v>4556872</v>
      </c>
      <c r="O80">
        <v>1261</v>
      </c>
      <c r="P80">
        <v>417018</v>
      </c>
      <c r="Q80">
        <v>33001</v>
      </c>
      <c r="R80">
        <v>1383721</v>
      </c>
      <c r="S80">
        <v>561</v>
      </c>
      <c r="T80">
        <v>6856218</v>
      </c>
      <c r="U80">
        <v>176</v>
      </c>
      <c r="V80">
        <v>36000</v>
      </c>
      <c r="W80">
        <v>223</v>
      </c>
      <c r="X80">
        <v>99220</v>
      </c>
      <c r="Y80">
        <v>300</v>
      </c>
      <c r="Z80">
        <v>38938</v>
      </c>
      <c r="AA80">
        <v>62</v>
      </c>
      <c r="AB80">
        <v>279497</v>
      </c>
      <c r="AC80">
        <v>4</v>
      </c>
      <c r="AD80">
        <v>27119</v>
      </c>
      <c r="AE80">
        <v>3</v>
      </c>
      <c r="AF80">
        <v>330</v>
      </c>
      <c r="AG80">
        <v>24</v>
      </c>
      <c r="AH80">
        <v>16620</v>
      </c>
      <c r="AI80" t="s">
        <v>61</v>
      </c>
      <c r="AJ80" t="s">
        <v>61</v>
      </c>
    </row>
    <row r="81" spans="2:36" x14ac:dyDescent="0.2">
      <c r="B81" t="s">
        <v>10</v>
      </c>
      <c r="C81">
        <v>11250</v>
      </c>
      <c r="D81">
        <v>15359</v>
      </c>
      <c r="E81">
        <v>149387</v>
      </c>
      <c r="F81">
        <v>55280309</v>
      </c>
      <c r="G81">
        <v>15158</v>
      </c>
      <c r="H81">
        <v>2751689</v>
      </c>
      <c r="I81">
        <v>3088</v>
      </c>
      <c r="J81">
        <v>501800</v>
      </c>
      <c r="K81">
        <v>301</v>
      </c>
      <c r="L81">
        <v>37590949</v>
      </c>
      <c r="M81">
        <v>63190</v>
      </c>
      <c r="N81">
        <v>5889226</v>
      </c>
      <c r="O81">
        <v>1501</v>
      </c>
      <c r="P81">
        <v>591880</v>
      </c>
      <c r="Q81">
        <v>64065</v>
      </c>
      <c r="R81">
        <v>1544474</v>
      </c>
      <c r="S81">
        <v>1045</v>
      </c>
      <c r="T81">
        <v>5927617</v>
      </c>
      <c r="U81">
        <v>233</v>
      </c>
      <c r="V81">
        <v>47100</v>
      </c>
      <c r="W81">
        <v>303</v>
      </c>
      <c r="X81">
        <v>140270</v>
      </c>
      <c r="Y81">
        <v>305</v>
      </c>
      <c r="Z81">
        <v>63520</v>
      </c>
      <c r="AA81">
        <v>47</v>
      </c>
      <c r="AB81">
        <v>133084</v>
      </c>
      <c r="AC81">
        <v>4</v>
      </c>
      <c r="AD81">
        <v>2673</v>
      </c>
      <c r="AE81">
        <v>12</v>
      </c>
      <c r="AF81">
        <v>26400</v>
      </c>
      <c r="AG81">
        <v>132</v>
      </c>
      <c r="AH81">
        <v>69606</v>
      </c>
      <c r="AI81" t="s">
        <v>61</v>
      </c>
      <c r="AJ81" t="s">
        <v>61</v>
      </c>
    </row>
    <row r="82" spans="2:36" x14ac:dyDescent="0.2">
      <c r="B82" t="s">
        <v>11</v>
      </c>
      <c r="C82">
        <v>13279</v>
      </c>
      <c r="D82">
        <v>17921</v>
      </c>
      <c r="E82">
        <v>194145</v>
      </c>
      <c r="F82">
        <v>56163431</v>
      </c>
      <c r="G82">
        <v>15064</v>
      </c>
      <c r="H82">
        <v>2568073</v>
      </c>
      <c r="I82">
        <v>4917</v>
      </c>
      <c r="J82">
        <v>644788</v>
      </c>
      <c r="K82">
        <v>308</v>
      </c>
      <c r="L82">
        <v>30805780</v>
      </c>
      <c r="M82">
        <v>65728</v>
      </c>
      <c r="N82">
        <v>6643406</v>
      </c>
      <c r="O82">
        <v>1726</v>
      </c>
      <c r="P82">
        <v>706009</v>
      </c>
      <c r="Q82">
        <v>103242</v>
      </c>
      <c r="R82">
        <v>2065429</v>
      </c>
      <c r="S82">
        <v>1404</v>
      </c>
      <c r="T82">
        <v>11963836</v>
      </c>
      <c r="U82">
        <v>85</v>
      </c>
      <c r="V82">
        <v>17960</v>
      </c>
      <c r="W82">
        <v>484</v>
      </c>
      <c r="X82">
        <v>173139</v>
      </c>
      <c r="Y82">
        <v>672</v>
      </c>
      <c r="Z82">
        <v>308772</v>
      </c>
      <c r="AA82">
        <v>59</v>
      </c>
      <c r="AB82">
        <v>115790</v>
      </c>
      <c r="AC82">
        <v>3</v>
      </c>
      <c r="AD82">
        <v>658</v>
      </c>
      <c r="AE82">
        <v>1</v>
      </c>
      <c r="AF82">
        <v>110</v>
      </c>
      <c r="AG82">
        <v>451</v>
      </c>
      <c r="AH82">
        <v>149674</v>
      </c>
      <c r="AI82" t="s">
        <v>61</v>
      </c>
      <c r="AJ82" t="s">
        <v>61</v>
      </c>
    </row>
    <row r="83" spans="2:36" x14ac:dyDescent="0.2">
      <c r="B83" t="s">
        <v>12</v>
      </c>
      <c r="C83">
        <v>19732</v>
      </c>
      <c r="D83">
        <v>27265</v>
      </c>
      <c r="E83">
        <v>287942</v>
      </c>
      <c r="F83">
        <v>58939488</v>
      </c>
      <c r="G83">
        <v>17893</v>
      </c>
      <c r="H83">
        <v>2768783</v>
      </c>
      <c r="I83">
        <v>8551</v>
      </c>
      <c r="J83">
        <v>826239</v>
      </c>
      <c r="K83">
        <v>273</v>
      </c>
      <c r="L83">
        <v>27411313</v>
      </c>
      <c r="M83">
        <v>78962</v>
      </c>
      <c r="N83">
        <v>8426021</v>
      </c>
      <c r="O83">
        <v>2143</v>
      </c>
      <c r="P83">
        <v>887947</v>
      </c>
      <c r="Q83">
        <v>175172</v>
      </c>
      <c r="R83">
        <v>3214722</v>
      </c>
      <c r="S83">
        <v>2230</v>
      </c>
      <c r="T83">
        <v>14636425</v>
      </c>
      <c r="U83">
        <v>138</v>
      </c>
      <c r="V83">
        <v>29595</v>
      </c>
      <c r="W83">
        <v>514</v>
      </c>
      <c r="X83">
        <v>183392</v>
      </c>
      <c r="Y83">
        <v>1282</v>
      </c>
      <c r="Z83">
        <v>141373</v>
      </c>
      <c r="AA83">
        <v>117</v>
      </c>
      <c r="AB83">
        <v>227900</v>
      </c>
      <c r="AC83">
        <v>15</v>
      </c>
      <c r="AD83">
        <v>2844</v>
      </c>
      <c r="AE83">
        <v>3</v>
      </c>
      <c r="AF83">
        <v>1610</v>
      </c>
      <c r="AG83">
        <v>645</v>
      </c>
      <c r="AH83">
        <v>181296</v>
      </c>
      <c r="AI83" t="s">
        <v>61</v>
      </c>
      <c r="AJ83" t="s">
        <v>61</v>
      </c>
    </row>
    <row r="84" spans="2:36" x14ac:dyDescent="0.2">
      <c r="B84" t="s">
        <v>13</v>
      </c>
      <c r="C84">
        <v>25292</v>
      </c>
      <c r="D84">
        <v>35620</v>
      </c>
      <c r="E84">
        <v>364416</v>
      </c>
      <c r="F84">
        <v>69443920</v>
      </c>
      <c r="G84">
        <v>22568</v>
      </c>
      <c r="H84">
        <v>3322947</v>
      </c>
      <c r="I84">
        <v>10912</v>
      </c>
      <c r="J84">
        <v>1093848</v>
      </c>
      <c r="K84">
        <v>415</v>
      </c>
      <c r="L84">
        <v>29923810</v>
      </c>
      <c r="M84">
        <v>98410</v>
      </c>
      <c r="N84">
        <v>10618833</v>
      </c>
      <c r="O84">
        <v>3077</v>
      </c>
      <c r="P84">
        <v>1249862</v>
      </c>
      <c r="Q84">
        <v>222220</v>
      </c>
      <c r="R84">
        <v>3877393</v>
      </c>
      <c r="S84">
        <v>3264</v>
      </c>
      <c r="T84">
        <v>17906576</v>
      </c>
      <c r="U84">
        <v>158</v>
      </c>
      <c r="V84">
        <v>34310</v>
      </c>
      <c r="W84">
        <v>640</v>
      </c>
      <c r="X84">
        <v>219826</v>
      </c>
      <c r="Y84">
        <v>1688</v>
      </c>
      <c r="Z84">
        <v>489592</v>
      </c>
      <c r="AA84">
        <v>163</v>
      </c>
      <c r="AB84">
        <v>440013</v>
      </c>
      <c r="AC84">
        <v>26</v>
      </c>
      <c r="AD84">
        <v>13508</v>
      </c>
      <c r="AE84">
        <v>2</v>
      </c>
      <c r="AF84">
        <v>220</v>
      </c>
      <c r="AG84">
        <v>873</v>
      </c>
      <c r="AH84">
        <v>253182</v>
      </c>
      <c r="AI84" t="s">
        <v>61</v>
      </c>
      <c r="AJ84" t="s">
        <v>61</v>
      </c>
    </row>
    <row r="85" spans="2:36" x14ac:dyDescent="0.2">
      <c r="B85" t="s">
        <v>14</v>
      </c>
      <c r="C85">
        <v>27628</v>
      </c>
      <c r="D85">
        <v>38360</v>
      </c>
      <c r="E85">
        <v>406296</v>
      </c>
      <c r="F85">
        <v>88491561</v>
      </c>
      <c r="G85">
        <v>30229</v>
      </c>
      <c r="H85">
        <v>4360378</v>
      </c>
      <c r="I85">
        <v>11113</v>
      </c>
      <c r="J85">
        <v>1450379</v>
      </c>
      <c r="K85">
        <v>552</v>
      </c>
      <c r="L85">
        <v>31530173</v>
      </c>
      <c r="M85">
        <v>119893</v>
      </c>
      <c r="N85">
        <v>12862890</v>
      </c>
      <c r="O85">
        <v>3902</v>
      </c>
      <c r="P85">
        <v>1704486</v>
      </c>
      <c r="Q85">
        <v>232219</v>
      </c>
      <c r="R85">
        <v>4743450</v>
      </c>
      <c r="S85">
        <v>4275</v>
      </c>
      <c r="T85">
        <v>29697180</v>
      </c>
      <c r="U85">
        <v>195</v>
      </c>
      <c r="V85">
        <v>38520</v>
      </c>
      <c r="W85">
        <v>730</v>
      </c>
      <c r="X85">
        <v>245291</v>
      </c>
      <c r="Y85">
        <v>1716</v>
      </c>
      <c r="Z85">
        <v>975723</v>
      </c>
      <c r="AA85">
        <v>204</v>
      </c>
      <c r="AB85">
        <v>478060</v>
      </c>
      <c r="AC85">
        <v>25</v>
      </c>
      <c r="AD85">
        <v>7434</v>
      </c>
      <c r="AE85">
        <v>26</v>
      </c>
      <c r="AF85">
        <v>45560</v>
      </c>
      <c r="AG85">
        <v>1214</v>
      </c>
      <c r="AH85">
        <v>352016</v>
      </c>
      <c r="AI85" t="s">
        <v>61</v>
      </c>
      <c r="AJ85" t="s">
        <v>61</v>
      </c>
    </row>
    <row r="86" spans="2:36" x14ac:dyDescent="0.2">
      <c r="B86" t="s">
        <v>15</v>
      </c>
      <c r="C86">
        <v>32161</v>
      </c>
      <c r="D86">
        <v>43701</v>
      </c>
      <c r="E86">
        <v>493795</v>
      </c>
      <c r="F86">
        <v>89464415</v>
      </c>
      <c r="G86">
        <v>41971</v>
      </c>
      <c r="H86">
        <v>5988181</v>
      </c>
      <c r="I86">
        <v>12820</v>
      </c>
      <c r="J86">
        <v>2075616</v>
      </c>
      <c r="K86">
        <v>549</v>
      </c>
      <c r="L86">
        <v>26040704</v>
      </c>
      <c r="M86">
        <v>150738</v>
      </c>
      <c r="N86">
        <v>15980058</v>
      </c>
      <c r="O86">
        <v>5009</v>
      </c>
      <c r="P86">
        <v>2324077</v>
      </c>
      <c r="Q86">
        <v>271098</v>
      </c>
      <c r="R86">
        <v>6249112</v>
      </c>
      <c r="S86">
        <v>6755</v>
      </c>
      <c r="T86">
        <v>27478834</v>
      </c>
      <c r="U86">
        <v>225</v>
      </c>
      <c r="V86">
        <v>45330</v>
      </c>
      <c r="W86">
        <v>944</v>
      </c>
      <c r="X86">
        <v>313708</v>
      </c>
      <c r="Y86">
        <v>1541</v>
      </c>
      <c r="Z86">
        <v>1508422</v>
      </c>
      <c r="AA86">
        <v>267</v>
      </c>
      <c r="AB86">
        <v>797923</v>
      </c>
      <c r="AC86">
        <v>76</v>
      </c>
      <c r="AD86">
        <v>43154</v>
      </c>
      <c r="AE86">
        <v>63</v>
      </c>
      <c r="AF86">
        <v>79660</v>
      </c>
      <c r="AG86">
        <v>1737</v>
      </c>
      <c r="AH86">
        <v>536682</v>
      </c>
      <c r="AI86">
        <v>1</v>
      </c>
      <c r="AJ86">
        <v>2947</v>
      </c>
    </row>
    <row r="87" spans="2:36" x14ac:dyDescent="0.2">
      <c r="B87" t="s">
        <v>16</v>
      </c>
      <c r="C87">
        <v>43332</v>
      </c>
      <c r="D87">
        <v>59018</v>
      </c>
      <c r="E87">
        <v>696210</v>
      </c>
      <c r="F87">
        <v>113522040</v>
      </c>
      <c r="G87">
        <v>59155</v>
      </c>
      <c r="H87">
        <v>8110195</v>
      </c>
      <c r="I87">
        <v>19514</v>
      </c>
      <c r="J87">
        <v>3404460</v>
      </c>
      <c r="K87">
        <v>871</v>
      </c>
      <c r="L87">
        <v>29454367</v>
      </c>
      <c r="M87">
        <v>200562</v>
      </c>
      <c r="N87">
        <v>21588335</v>
      </c>
      <c r="O87">
        <v>7243</v>
      </c>
      <c r="P87">
        <v>3721002</v>
      </c>
      <c r="Q87">
        <v>390849</v>
      </c>
      <c r="R87">
        <v>9041896</v>
      </c>
      <c r="S87">
        <v>11070</v>
      </c>
      <c r="T87">
        <v>33253312</v>
      </c>
      <c r="U87">
        <v>513</v>
      </c>
      <c r="V87">
        <v>101240</v>
      </c>
      <c r="W87">
        <v>1284</v>
      </c>
      <c r="X87">
        <v>449649</v>
      </c>
      <c r="Y87">
        <v>2101</v>
      </c>
      <c r="Z87">
        <v>2427535</v>
      </c>
      <c r="AA87">
        <v>351</v>
      </c>
      <c r="AB87">
        <v>1001850</v>
      </c>
      <c r="AC87">
        <v>77</v>
      </c>
      <c r="AD87">
        <v>21766</v>
      </c>
      <c r="AE87">
        <v>83</v>
      </c>
      <c r="AF87">
        <v>183306</v>
      </c>
      <c r="AG87">
        <v>2531</v>
      </c>
      <c r="AH87">
        <v>760145</v>
      </c>
      <c r="AI87">
        <v>1</v>
      </c>
      <c r="AJ87">
        <v>2947</v>
      </c>
    </row>
    <row r="88" spans="2:36" x14ac:dyDescent="0.2">
      <c r="B88" t="s">
        <v>17</v>
      </c>
      <c r="C88">
        <v>31271</v>
      </c>
      <c r="D88">
        <v>42786</v>
      </c>
      <c r="E88">
        <v>548422</v>
      </c>
      <c r="F88">
        <v>95694865</v>
      </c>
      <c r="G88">
        <v>43138</v>
      </c>
      <c r="H88">
        <v>5567513</v>
      </c>
      <c r="I88">
        <v>17250</v>
      </c>
      <c r="J88">
        <v>3358712</v>
      </c>
      <c r="K88">
        <v>832</v>
      </c>
      <c r="L88">
        <v>15678029</v>
      </c>
      <c r="M88">
        <v>155043</v>
      </c>
      <c r="N88">
        <v>17178294</v>
      </c>
      <c r="O88">
        <v>6970</v>
      </c>
      <c r="P88">
        <v>3539168</v>
      </c>
      <c r="Q88">
        <v>311799</v>
      </c>
      <c r="R88">
        <v>8415203</v>
      </c>
      <c r="S88">
        <v>7534</v>
      </c>
      <c r="T88">
        <v>36107590</v>
      </c>
      <c r="U88">
        <v>534</v>
      </c>
      <c r="V88">
        <v>107573</v>
      </c>
      <c r="W88">
        <v>818</v>
      </c>
      <c r="X88">
        <v>265028</v>
      </c>
      <c r="Y88">
        <v>2408</v>
      </c>
      <c r="Z88">
        <v>3576451</v>
      </c>
      <c r="AA88">
        <v>379</v>
      </c>
      <c r="AB88">
        <v>1157937</v>
      </c>
      <c r="AC88">
        <v>73</v>
      </c>
      <c r="AD88">
        <v>49296</v>
      </c>
      <c r="AE88">
        <v>51</v>
      </c>
      <c r="AF88">
        <v>126760</v>
      </c>
      <c r="AG88">
        <v>1589</v>
      </c>
      <c r="AH88">
        <v>564343</v>
      </c>
      <c r="AI88">
        <v>1</v>
      </c>
      <c r="AJ88">
        <v>2947</v>
      </c>
    </row>
    <row r="89" spans="2:36" x14ac:dyDescent="0.2">
      <c r="B89" t="s">
        <v>18</v>
      </c>
      <c r="C89">
        <v>19730</v>
      </c>
      <c r="D89">
        <v>27138</v>
      </c>
      <c r="E89">
        <v>402146</v>
      </c>
      <c r="F89">
        <v>83342324</v>
      </c>
      <c r="G89">
        <v>27429</v>
      </c>
      <c r="H89">
        <v>3260778</v>
      </c>
      <c r="I89">
        <v>13794</v>
      </c>
      <c r="J89">
        <v>3009718</v>
      </c>
      <c r="K89">
        <v>915</v>
      </c>
      <c r="L89">
        <v>14511623</v>
      </c>
      <c r="M89">
        <v>118585</v>
      </c>
      <c r="N89">
        <v>13408963</v>
      </c>
      <c r="O89">
        <v>6833</v>
      </c>
      <c r="P89">
        <v>3641073</v>
      </c>
      <c r="Q89">
        <v>226255</v>
      </c>
      <c r="R89">
        <v>8382046</v>
      </c>
      <c r="S89">
        <v>3780</v>
      </c>
      <c r="T89">
        <v>31147717</v>
      </c>
      <c r="U89">
        <v>525</v>
      </c>
      <c r="V89">
        <v>98006</v>
      </c>
      <c r="W89">
        <v>504</v>
      </c>
      <c r="X89">
        <v>184137</v>
      </c>
      <c r="Y89">
        <v>2198</v>
      </c>
      <c r="Z89">
        <v>3594966</v>
      </c>
      <c r="AA89">
        <v>422</v>
      </c>
      <c r="AB89">
        <v>1593348</v>
      </c>
      <c r="AC89">
        <v>82</v>
      </c>
      <c r="AD89">
        <v>38057</v>
      </c>
      <c r="AE89">
        <v>66</v>
      </c>
      <c r="AF89">
        <v>88890</v>
      </c>
      <c r="AG89">
        <v>755</v>
      </c>
      <c r="AH89">
        <v>377101</v>
      </c>
      <c r="AI89">
        <v>2</v>
      </c>
      <c r="AJ89">
        <v>5894</v>
      </c>
    </row>
    <row r="90" spans="2:36" x14ac:dyDescent="0.2">
      <c r="B90" t="s">
        <v>19</v>
      </c>
      <c r="C90">
        <v>21209</v>
      </c>
      <c r="D90">
        <v>29944</v>
      </c>
      <c r="E90">
        <v>458870</v>
      </c>
      <c r="F90">
        <v>90004276</v>
      </c>
      <c r="G90">
        <v>30266</v>
      </c>
      <c r="H90">
        <v>3434249</v>
      </c>
      <c r="I90">
        <v>15602</v>
      </c>
      <c r="J90">
        <v>3564441</v>
      </c>
      <c r="K90">
        <v>1036</v>
      </c>
      <c r="L90">
        <v>7077873</v>
      </c>
      <c r="M90">
        <v>132486</v>
      </c>
      <c r="N90">
        <v>14931083</v>
      </c>
      <c r="O90">
        <v>8616</v>
      </c>
      <c r="P90">
        <v>4373188</v>
      </c>
      <c r="Q90">
        <v>260954</v>
      </c>
      <c r="R90">
        <v>8486737</v>
      </c>
      <c r="S90">
        <v>4241</v>
      </c>
      <c r="T90">
        <v>39244765</v>
      </c>
      <c r="U90">
        <v>707</v>
      </c>
      <c r="V90">
        <v>144609</v>
      </c>
      <c r="W90">
        <v>501</v>
      </c>
      <c r="X90">
        <v>227483</v>
      </c>
      <c r="Y90">
        <v>2989</v>
      </c>
      <c r="Z90">
        <v>5657846</v>
      </c>
      <c r="AA90">
        <v>555</v>
      </c>
      <c r="AB90">
        <v>2138323</v>
      </c>
      <c r="AC90">
        <v>97</v>
      </c>
      <c r="AD90">
        <v>24320</v>
      </c>
      <c r="AE90">
        <v>101</v>
      </c>
      <c r="AF90">
        <v>276570</v>
      </c>
      <c r="AG90">
        <v>715</v>
      </c>
      <c r="AH90">
        <v>416881</v>
      </c>
      <c r="AI90">
        <v>2</v>
      </c>
      <c r="AJ90">
        <v>5894</v>
      </c>
    </row>
    <row r="91" spans="2:36" x14ac:dyDescent="0.2">
      <c r="B91" t="s">
        <v>20</v>
      </c>
      <c r="C91">
        <v>28905</v>
      </c>
      <c r="D91">
        <v>40984</v>
      </c>
      <c r="E91">
        <v>645312</v>
      </c>
      <c r="F91">
        <v>115644980</v>
      </c>
      <c r="G91">
        <v>41485</v>
      </c>
      <c r="H91">
        <v>4636798</v>
      </c>
      <c r="I91">
        <v>22363</v>
      </c>
      <c r="J91">
        <v>5020545</v>
      </c>
      <c r="K91">
        <v>1564</v>
      </c>
      <c r="L91">
        <v>9618201</v>
      </c>
      <c r="M91">
        <v>182824</v>
      </c>
      <c r="N91">
        <v>20754821</v>
      </c>
      <c r="O91">
        <v>12239</v>
      </c>
      <c r="P91">
        <v>6224652</v>
      </c>
      <c r="Q91">
        <v>371356</v>
      </c>
      <c r="R91">
        <v>12867280</v>
      </c>
      <c r="S91">
        <v>6155</v>
      </c>
      <c r="T91">
        <v>44729241</v>
      </c>
      <c r="U91">
        <v>744</v>
      </c>
      <c r="V91">
        <v>216142</v>
      </c>
      <c r="W91">
        <v>384</v>
      </c>
      <c r="X91">
        <v>145296</v>
      </c>
      <c r="Y91">
        <v>3892</v>
      </c>
      <c r="Z91">
        <v>7107074</v>
      </c>
      <c r="AA91">
        <v>939</v>
      </c>
      <c r="AB91">
        <v>3273544</v>
      </c>
      <c r="AC91">
        <v>106</v>
      </c>
      <c r="AD91">
        <v>42483</v>
      </c>
      <c r="AE91">
        <v>214</v>
      </c>
      <c r="AF91">
        <v>397848</v>
      </c>
      <c r="AG91">
        <v>1035</v>
      </c>
      <c r="AH91">
        <v>587441</v>
      </c>
      <c r="AI91">
        <v>8</v>
      </c>
      <c r="AJ91">
        <v>23586</v>
      </c>
    </row>
    <row r="92" spans="2:36" x14ac:dyDescent="0.2">
      <c r="B92" t="s">
        <v>21</v>
      </c>
      <c r="C92">
        <v>44068</v>
      </c>
      <c r="D92">
        <v>63570</v>
      </c>
      <c r="E92">
        <v>1021345</v>
      </c>
      <c r="F92">
        <v>171108499</v>
      </c>
      <c r="G92">
        <v>63994</v>
      </c>
      <c r="H92">
        <v>7072634</v>
      </c>
      <c r="I92">
        <v>35312</v>
      </c>
      <c r="J92">
        <v>7823126</v>
      </c>
      <c r="K92">
        <v>2788</v>
      </c>
      <c r="L92">
        <v>10208936</v>
      </c>
      <c r="M92">
        <v>274385</v>
      </c>
      <c r="N92">
        <v>30945137</v>
      </c>
      <c r="O92">
        <v>18807</v>
      </c>
      <c r="P92">
        <v>9137354</v>
      </c>
      <c r="Q92">
        <v>604572</v>
      </c>
      <c r="R92">
        <v>21711767</v>
      </c>
      <c r="S92">
        <v>10155</v>
      </c>
      <c r="T92">
        <v>66247787</v>
      </c>
      <c r="U92">
        <v>1328</v>
      </c>
      <c r="V92">
        <v>262787</v>
      </c>
      <c r="W92">
        <v>482</v>
      </c>
      <c r="X92">
        <v>202279</v>
      </c>
      <c r="Y92">
        <v>6053</v>
      </c>
      <c r="Z92">
        <v>10133068</v>
      </c>
      <c r="AA92">
        <v>1604</v>
      </c>
      <c r="AB92">
        <v>5889371</v>
      </c>
      <c r="AC92">
        <v>192</v>
      </c>
      <c r="AD92">
        <v>53018</v>
      </c>
      <c r="AE92">
        <v>258</v>
      </c>
      <c r="AF92">
        <v>589946</v>
      </c>
      <c r="AG92">
        <v>1404</v>
      </c>
      <c r="AH92">
        <v>816492</v>
      </c>
      <c r="AI92">
        <v>5</v>
      </c>
      <c r="AJ92">
        <v>14755</v>
      </c>
    </row>
    <row r="93" spans="2:36" x14ac:dyDescent="0.2">
      <c r="B93" t="s">
        <v>22</v>
      </c>
      <c r="C93">
        <v>39017</v>
      </c>
      <c r="D93">
        <v>57518</v>
      </c>
      <c r="E93">
        <v>935149</v>
      </c>
      <c r="F93">
        <v>137098593</v>
      </c>
      <c r="G93">
        <v>57469</v>
      </c>
      <c r="H93">
        <v>6355084</v>
      </c>
      <c r="I93">
        <v>31735</v>
      </c>
      <c r="J93">
        <v>6891600</v>
      </c>
      <c r="K93">
        <v>3150</v>
      </c>
      <c r="L93">
        <v>8929140</v>
      </c>
      <c r="M93">
        <v>237279</v>
      </c>
      <c r="N93">
        <v>26567799</v>
      </c>
      <c r="O93">
        <v>16591</v>
      </c>
      <c r="P93">
        <v>7707198</v>
      </c>
      <c r="Q93">
        <v>569236</v>
      </c>
      <c r="R93">
        <v>17083416</v>
      </c>
      <c r="S93">
        <v>8898</v>
      </c>
      <c r="T93">
        <v>48415278</v>
      </c>
      <c r="U93">
        <v>1616</v>
      </c>
      <c r="V93">
        <v>377167</v>
      </c>
      <c r="W93">
        <v>348</v>
      </c>
      <c r="X93">
        <v>137444</v>
      </c>
      <c r="Y93">
        <v>5592</v>
      </c>
      <c r="Z93">
        <v>7289990</v>
      </c>
      <c r="AA93">
        <v>1607</v>
      </c>
      <c r="AB93">
        <v>6113765</v>
      </c>
      <c r="AC93">
        <v>264</v>
      </c>
      <c r="AD93">
        <v>90401</v>
      </c>
      <c r="AE93">
        <v>194</v>
      </c>
      <c r="AF93">
        <v>410414</v>
      </c>
      <c r="AG93">
        <v>1160</v>
      </c>
      <c r="AH93">
        <v>715107</v>
      </c>
      <c r="AI93">
        <v>5</v>
      </c>
      <c r="AJ93">
        <v>14755</v>
      </c>
    </row>
    <row r="94" spans="2:36" x14ac:dyDescent="0.2">
      <c r="B94" t="s">
        <v>23</v>
      </c>
      <c r="C94">
        <v>38673</v>
      </c>
      <c r="D94">
        <v>57735</v>
      </c>
      <c r="E94">
        <v>950299</v>
      </c>
      <c r="F94">
        <v>116913065</v>
      </c>
      <c r="G94">
        <v>56001</v>
      </c>
      <c r="H94">
        <v>6302515</v>
      </c>
      <c r="I94">
        <v>32791</v>
      </c>
      <c r="J94">
        <v>6964923</v>
      </c>
      <c r="K94">
        <v>4709</v>
      </c>
      <c r="L94">
        <v>8204295</v>
      </c>
      <c r="M94">
        <v>223854</v>
      </c>
      <c r="N94">
        <v>24951663</v>
      </c>
      <c r="O94">
        <v>15302</v>
      </c>
      <c r="P94">
        <v>6360338</v>
      </c>
      <c r="Q94">
        <v>598216</v>
      </c>
      <c r="R94">
        <v>16221054</v>
      </c>
      <c r="S94">
        <v>8678</v>
      </c>
      <c r="T94">
        <v>32810000</v>
      </c>
      <c r="U94">
        <v>1242</v>
      </c>
      <c r="V94">
        <v>300907</v>
      </c>
      <c r="W94">
        <v>381</v>
      </c>
      <c r="X94">
        <v>151129</v>
      </c>
      <c r="Y94">
        <v>5711</v>
      </c>
      <c r="Z94">
        <v>7383489</v>
      </c>
      <c r="AA94">
        <v>1779</v>
      </c>
      <c r="AB94">
        <v>6164062</v>
      </c>
      <c r="AC94">
        <v>364</v>
      </c>
      <c r="AD94">
        <v>96520</v>
      </c>
      <c r="AE94">
        <v>182</v>
      </c>
      <c r="AF94">
        <v>365010</v>
      </c>
      <c r="AG94">
        <v>1087</v>
      </c>
      <c r="AH94">
        <v>634206</v>
      </c>
      <c r="AI94">
        <v>1</v>
      </c>
      <c r="AJ94">
        <v>2947</v>
      </c>
    </row>
    <row r="95" spans="2:36" x14ac:dyDescent="0.2">
      <c r="B95" t="s">
        <v>24</v>
      </c>
      <c r="C95">
        <v>30880</v>
      </c>
      <c r="D95">
        <v>47027</v>
      </c>
      <c r="E95">
        <v>765899</v>
      </c>
      <c r="F95">
        <v>74212412</v>
      </c>
      <c r="G95">
        <v>42505</v>
      </c>
      <c r="H95">
        <v>4941553</v>
      </c>
      <c r="I95">
        <v>26688</v>
      </c>
      <c r="J95">
        <v>5469141</v>
      </c>
      <c r="K95">
        <v>6587</v>
      </c>
      <c r="L95">
        <v>9177139</v>
      </c>
      <c r="M95">
        <v>162708</v>
      </c>
      <c r="N95">
        <v>17301999</v>
      </c>
      <c r="O95">
        <v>11764</v>
      </c>
      <c r="P95">
        <v>4408076</v>
      </c>
      <c r="Q95">
        <v>500919</v>
      </c>
      <c r="R95">
        <v>9779597</v>
      </c>
      <c r="S95">
        <v>6921</v>
      </c>
      <c r="T95">
        <v>13477687</v>
      </c>
      <c r="U95">
        <v>747</v>
      </c>
      <c r="V95">
        <v>137611</v>
      </c>
      <c r="W95">
        <v>376</v>
      </c>
      <c r="X95">
        <v>183574</v>
      </c>
      <c r="Y95">
        <v>4327</v>
      </c>
      <c r="Z95">
        <v>4310091</v>
      </c>
      <c r="AA95">
        <v>1413</v>
      </c>
      <c r="AB95">
        <v>4584199</v>
      </c>
      <c r="AC95">
        <v>373</v>
      </c>
      <c r="AD95">
        <v>75074</v>
      </c>
      <c r="AE95">
        <v>62</v>
      </c>
      <c r="AF95">
        <v>99010</v>
      </c>
      <c r="AG95">
        <v>508</v>
      </c>
      <c r="AH95">
        <v>267654</v>
      </c>
      <c r="AI95" t="s">
        <v>61</v>
      </c>
      <c r="AJ95" t="s">
        <v>61</v>
      </c>
    </row>
    <row r="96" spans="2:36" x14ac:dyDescent="0.2">
      <c r="B96" t="s">
        <v>25</v>
      </c>
      <c r="C96">
        <v>20223</v>
      </c>
      <c r="D96">
        <v>33532</v>
      </c>
      <c r="E96">
        <v>469204</v>
      </c>
      <c r="F96">
        <v>42939131</v>
      </c>
      <c r="G96">
        <v>23923</v>
      </c>
      <c r="H96">
        <v>2919447</v>
      </c>
      <c r="I96">
        <v>16406</v>
      </c>
      <c r="J96">
        <v>3212492</v>
      </c>
      <c r="K96">
        <v>9415</v>
      </c>
      <c r="L96">
        <v>11646328</v>
      </c>
      <c r="M96">
        <v>91037</v>
      </c>
      <c r="N96">
        <v>9301680</v>
      </c>
      <c r="O96">
        <v>6755</v>
      </c>
      <c r="P96">
        <v>2235041</v>
      </c>
      <c r="Q96">
        <v>312847</v>
      </c>
      <c r="R96">
        <v>5427458</v>
      </c>
      <c r="S96">
        <v>4648</v>
      </c>
      <c r="T96">
        <v>4148227</v>
      </c>
      <c r="U96">
        <v>334</v>
      </c>
      <c r="V96">
        <v>60751</v>
      </c>
      <c r="W96">
        <v>244</v>
      </c>
      <c r="X96">
        <v>136384</v>
      </c>
      <c r="Y96">
        <v>2338</v>
      </c>
      <c r="Z96">
        <v>1755687</v>
      </c>
      <c r="AA96">
        <v>808</v>
      </c>
      <c r="AB96">
        <v>1917277</v>
      </c>
      <c r="AC96">
        <v>183</v>
      </c>
      <c r="AD96">
        <v>28727</v>
      </c>
      <c r="AE96">
        <v>24</v>
      </c>
      <c r="AF96">
        <v>23540</v>
      </c>
      <c r="AG96">
        <v>242</v>
      </c>
      <c r="AH96">
        <v>126092</v>
      </c>
      <c r="AI96" t="s">
        <v>61</v>
      </c>
      <c r="AJ96" t="s">
        <v>61</v>
      </c>
    </row>
    <row r="97" spans="1:36" x14ac:dyDescent="0.2">
      <c r="A97" t="s">
        <v>248</v>
      </c>
      <c r="B97" t="s">
        <v>6</v>
      </c>
      <c r="C97">
        <v>7926267</v>
      </c>
      <c r="D97">
        <v>10195254</v>
      </c>
      <c r="E97">
        <v>176887010</v>
      </c>
      <c r="F97">
        <v>11894283182</v>
      </c>
      <c r="G97">
        <v>10004087</v>
      </c>
      <c r="H97">
        <v>1253538334</v>
      </c>
      <c r="I97">
        <v>7933670</v>
      </c>
      <c r="J97">
        <v>1542462540</v>
      </c>
      <c r="K97">
        <v>843040</v>
      </c>
      <c r="L97">
        <v>1608703428</v>
      </c>
      <c r="M97">
        <v>30523106</v>
      </c>
      <c r="N97">
        <v>2965485970</v>
      </c>
      <c r="O97">
        <v>977061</v>
      </c>
      <c r="P97">
        <v>355366109</v>
      </c>
      <c r="Q97">
        <v>124774050</v>
      </c>
      <c r="R97">
        <v>1988034254</v>
      </c>
      <c r="S97">
        <v>637019</v>
      </c>
      <c r="T97">
        <v>1121517580</v>
      </c>
      <c r="U97">
        <v>164837</v>
      </c>
      <c r="V97">
        <v>31237903</v>
      </c>
      <c r="W97">
        <v>98298</v>
      </c>
      <c r="X97">
        <v>38986998</v>
      </c>
      <c r="Y97">
        <v>736705</v>
      </c>
      <c r="Z97">
        <v>782491343</v>
      </c>
      <c r="AA97">
        <v>21684</v>
      </c>
      <c r="AB97">
        <v>147098528</v>
      </c>
      <c r="AC97">
        <v>50389</v>
      </c>
      <c r="AD97">
        <v>11218084</v>
      </c>
      <c r="AE97">
        <v>3576</v>
      </c>
      <c r="AF97">
        <v>8942552</v>
      </c>
      <c r="AG97">
        <v>118698</v>
      </c>
      <c r="AH97">
        <v>38147822</v>
      </c>
      <c r="AI97">
        <v>361</v>
      </c>
      <c r="AJ97">
        <v>1065867</v>
      </c>
    </row>
    <row r="98" spans="1:36" x14ac:dyDescent="0.2">
      <c r="B98" t="s">
        <v>241</v>
      </c>
      <c r="C98">
        <v>5493598</v>
      </c>
      <c r="D98">
        <v>6718672</v>
      </c>
      <c r="E98">
        <v>115552533</v>
      </c>
      <c r="F98">
        <v>7990493430</v>
      </c>
      <c r="G98">
        <v>6729502</v>
      </c>
      <c r="H98">
        <v>862114492</v>
      </c>
      <c r="I98">
        <v>5314009</v>
      </c>
      <c r="J98">
        <v>1021754042</v>
      </c>
      <c r="K98">
        <v>440500</v>
      </c>
      <c r="L98">
        <v>1055801054</v>
      </c>
      <c r="M98">
        <v>21387466</v>
      </c>
      <c r="N98">
        <v>2109973804</v>
      </c>
      <c r="O98">
        <v>557766</v>
      </c>
      <c r="P98">
        <v>215590667</v>
      </c>
      <c r="Q98">
        <v>80145434</v>
      </c>
      <c r="R98">
        <v>1304483088</v>
      </c>
      <c r="S98">
        <v>310826</v>
      </c>
      <c r="T98">
        <v>808044963</v>
      </c>
      <c r="U98">
        <v>87439</v>
      </c>
      <c r="V98">
        <v>16933105</v>
      </c>
      <c r="W98">
        <v>79391</v>
      </c>
      <c r="X98">
        <v>29597455</v>
      </c>
      <c r="Y98">
        <v>363973</v>
      </c>
      <c r="Z98">
        <v>425635853</v>
      </c>
      <c r="AA98">
        <v>13848</v>
      </c>
      <c r="AB98">
        <v>98327379</v>
      </c>
      <c r="AC98">
        <v>21406</v>
      </c>
      <c r="AD98">
        <v>6006416</v>
      </c>
      <c r="AE98">
        <v>2546</v>
      </c>
      <c r="AF98">
        <v>6133122</v>
      </c>
      <c r="AG98">
        <v>97896</v>
      </c>
      <c r="AH98">
        <v>29545721</v>
      </c>
      <c r="AI98">
        <v>189</v>
      </c>
      <c r="AJ98">
        <v>557993</v>
      </c>
    </row>
    <row r="99" spans="1:36" x14ac:dyDescent="0.2">
      <c r="B99" t="s">
        <v>242</v>
      </c>
      <c r="C99">
        <v>2432669</v>
      </c>
      <c r="D99">
        <v>3476582</v>
      </c>
      <c r="E99">
        <v>61334477</v>
      </c>
      <c r="F99">
        <v>3903789752</v>
      </c>
      <c r="G99">
        <v>3274585</v>
      </c>
      <c r="H99">
        <v>391423842</v>
      </c>
      <c r="I99">
        <v>2619661</v>
      </c>
      <c r="J99">
        <v>520708498</v>
      </c>
      <c r="K99">
        <v>402540</v>
      </c>
      <c r="L99">
        <v>552902374</v>
      </c>
      <c r="M99">
        <v>9135640</v>
      </c>
      <c r="N99">
        <v>855512166</v>
      </c>
      <c r="O99">
        <v>419295</v>
      </c>
      <c r="P99">
        <v>139775442</v>
      </c>
      <c r="Q99">
        <v>44628616</v>
      </c>
      <c r="R99">
        <v>683551166</v>
      </c>
      <c r="S99">
        <v>326193</v>
      </c>
      <c r="T99">
        <v>313472617</v>
      </c>
      <c r="U99">
        <v>77398</v>
      </c>
      <c r="V99">
        <v>14304798</v>
      </c>
      <c r="W99">
        <v>18907</v>
      </c>
      <c r="X99">
        <v>9389543</v>
      </c>
      <c r="Y99">
        <v>372732</v>
      </c>
      <c r="Z99">
        <v>356855490</v>
      </c>
      <c r="AA99">
        <v>7836</v>
      </c>
      <c r="AB99">
        <v>48771149</v>
      </c>
      <c r="AC99">
        <v>28983</v>
      </c>
      <c r="AD99">
        <v>5211668</v>
      </c>
      <c r="AE99">
        <v>1030</v>
      </c>
      <c r="AF99">
        <v>2809430</v>
      </c>
      <c r="AG99">
        <v>20802</v>
      </c>
      <c r="AH99">
        <v>8602101</v>
      </c>
      <c r="AI99">
        <v>172</v>
      </c>
      <c r="AJ99">
        <v>507874</v>
      </c>
    </row>
    <row r="100" spans="1:36" x14ac:dyDescent="0.2">
      <c r="B100" t="s">
        <v>243</v>
      </c>
      <c r="C100">
        <v>15794</v>
      </c>
      <c r="D100">
        <v>22758</v>
      </c>
      <c r="E100">
        <v>133747</v>
      </c>
      <c r="F100">
        <v>40005958</v>
      </c>
      <c r="G100">
        <v>16602</v>
      </c>
      <c r="H100">
        <v>4680263</v>
      </c>
      <c r="I100">
        <v>12963</v>
      </c>
      <c r="J100">
        <v>5254408</v>
      </c>
      <c r="K100">
        <v>1537</v>
      </c>
      <c r="L100">
        <v>12232988</v>
      </c>
      <c r="M100">
        <v>64336</v>
      </c>
      <c r="N100">
        <v>9551083</v>
      </c>
      <c r="O100">
        <v>4220</v>
      </c>
      <c r="P100">
        <v>896824</v>
      </c>
      <c r="Q100">
        <v>30496</v>
      </c>
      <c r="R100">
        <v>1880898</v>
      </c>
      <c r="S100">
        <v>1611</v>
      </c>
      <c r="T100">
        <v>5022615</v>
      </c>
      <c r="U100">
        <v>1312</v>
      </c>
      <c r="V100">
        <v>312910</v>
      </c>
      <c r="W100">
        <v>32</v>
      </c>
      <c r="X100">
        <v>20635</v>
      </c>
      <c r="Y100">
        <v>591</v>
      </c>
      <c r="Z100">
        <v>101304</v>
      </c>
      <c r="AA100">
        <v>17</v>
      </c>
      <c r="AB100">
        <v>31892</v>
      </c>
      <c r="AC100">
        <v>14</v>
      </c>
      <c r="AD100">
        <v>17438</v>
      </c>
      <c r="AE100" t="s">
        <v>61</v>
      </c>
      <c r="AF100" t="s">
        <v>61</v>
      </c>
      <c r="AG100">
        <v>6</v>
      </c>
      <c r="AH100">
        <v>2630</v>
      </c>
      <c r="AI100" t="s">
        <v>61</v>
      </c>
      <c r="AJ100" t="s">
        <v>61</v>
      </c>
    </row>
    <row r="101" spans="1:36" x14ac:dyDescent="0.2">
      <c r="B101" t="s">
        <v>244</v>
      </c>
      <c r="C101">
        <v>22214</v>
      </c>
      <c r="D101">
        <v>26800</v>
      </c>
      <c r="E101">
        <v>170913</v>
      </c>
      <c r="F101">
        <v>105127899</v>
      </c>
      <c r="G101">
        <v>26166</v>
      </c>
      <c r="H101">
        <v>4236055</v>
      </c>
      <c r="I101">
        <v>8480</v>
      </c>
      <c r="J101">
        <v>2334533</v>
      </c>
      <c r="K101">
        <v>5485</v>
      </c>
      <c r="L101">
        <v>66986500</v>
      </c>
      <c r="M101">
        <v>75260</v>
      </c>
      <c r="N101">
        <v>10548401</v>
      </c>
      <c r="O101">
        <v>6536</v>
      </c>
      <c r="P101">
        <v>1366500</v>
      </c>
      <c r="Q101">
        <v>43314</v>
      </c>
      <c r="R101">
        <v>6949699</v>
      </c>
      <c r="S101">
        <v>3438</v>
      </c>
      <c r="T101">
        <v>11950280</v>
      </c>
      <c r="U101">
        <v>1588</v>
      </c>
      <c r="V101">
        <v>373800</v>
      </c>
      <c r="W101">
        <v>176</v>
      </c>
      <c r="X101">
        <v>86832</v>
      </c>
      <c r="Y101">
        <v>441</v>
      </c>
      <c r="Z101">
        <v>228827</v>
      </c>
      <c r="AA101">
        <v>13</v>
      </c>
      <c r="AB101">
        <v>22451</v>
      </c>
      <c r="AC101">
        <v>13</v>
      </c>
      <c r="AD101">
        <v>44000</v>
      </c>
      <c r="AE101" t="s">
        <v>61</v>
      </c>
      <c r="AF101" t="s">
        <v>61</v>
      </c>
      <c r="AG101" t="s">
        <v>61</v>
      </c>
      <c r="AH101" t="s">
        <v>61</v>
      </c>
      <c r="AI101" t="s">
        <v>61</v>
      </c>
      <c r="AJ101" t="s">
        <v>61</v>
      </c>
    </row>
    <row r="102" spans="1:36" x14ac:dyDescent="0.2">
      <c r="B102" t="s">
        <v>9</v>
      </c>
      <c r="C102">
        <v>32364</v>
      </c>
      <c r="D102">
        <v>38912</v>
      </c>
      <c r="E102">
        <v>320355</v>
      </c>
      <c r="F102">
        <v>203082374</v>
      </c>
      <c r="G102">
        <v>39111</v>
      </c>
      <c r="H102">
        <v>5888237</v>
      </c>
      <c r="I102">
        <v>12850</v>
      </c>
      <c r="J102">
        <v>2764970</v>
      </c>
      <c r="K102">
        <v>8615</v>
      </c>
      <c r="L102">
        <v>145767341</v>
      </c>
      <c r="M102">
        <v>129386</v>
      </c>
      <c r="N102">
        <v>16948477</v>
      </c>
      <c r="O102">
        <v>9168</v>
      </c>
      <c r="P102">
        <v>1863971</v>
      </c>
      <c r="Q102">
        <v>113906</v>
      </c>
      <c r="R102">
        <v>7177684</v>
      </c>
      <c r="S102">
        <v>5108</v>
      </c>
      <c r="T102">
        <v>21753233</v>
      </c>
      <c r="U102">
        <v>1071</v>
      </c>
      <c r="V102">
        <v>246550</v>
      </c>
      <c r="W102">
        <v>567</v>
      </c>
      <c r="X102">
        <v>272999</v>
      </c>
      <c r="Y102">
        <v>487</v>
      </c>
      <c r="Z102">
        <v>244941</v>
      </c>
      <c r="AA102">
        <v>32</v>
      </c>
      <c r="AB102">
        <v>99549</v>
      </c>
      <c r="AC102">
        <v>7</v>
      </c>
      <c r="AD102">
        <v>34264</v>
      </c>
      <c r="AE102">
        <v>2</v>
      </c>
      <c r="AF102">
        <v>3336</v>
      </c>
      <c r="AG102">
        <v>43</v>
      </c>
      <c r="AH102">
        <v>16808</v>
      </c>
      <c r="AI102" t="s">
        <v>61</v>
      </c>
      <c r="AJ102" t="s">
        <v>61</v>
      </c>
    </row>
    <row r="103" spans="1:36" x14ac:dyDescent="0.2">
      <c r="B103" t="s">
        <v>10</v>
      </c>
      <c r="C103">
        <v>34193</v>
      </c>
      <c r="D103">
        <v>42517</v>
      </c>
      <c r="E103">
        <v>483920</v>
      </c>
      <c r="F103">
        <v>97427117</v>
      </c>
      <c r="G103">
        <v>42603</v>
      </c>
      <c r="H103">
        <v>7112053</v>
      </c>
      <c r="I103">
        <v>15006</v>
      </c>
      <c r="J103">
        <v>2402768</v>
      </c>
      <c r="K103">
        <v>4063</v>
      </c>
      <c r="L103">
        <v>40399957</v>
      </c>
      <c r="M103">
        <v>164006</v>
      </c>
      <c r="N103">
        <v>21193962</v>
      </c>
      <c r="O103">
        <v>4805</v>
      </c>
      <c r="P103">
        <v>1681596</v>
      </c>
      <c r="Q103">
        <v>246606</v>
      </c>
      <c r="R103">
        <v>6629547</v>
      </c>
      <c r="S103">
        <v>2546</v>
      </c>
      <c r="T103">
        <v>16797386</v>
      </c>
      <c r="U103">
        <v>813</v>
      </c>
      <c r="V103">
        <v>180332</v>
      </c>
      <c r="W103">
        <v>1135</v>
      </c>
      <c r="X103">
        <v>512728</v>
      </c>
      <c r="Y103">
        <v>1273</v>
      </c>
      <c r="Z103">
        <v>208542</v>
      </c>
      <c r="AA103">
        <v>37</v>
      </c>
      <c r="AB103">
        <v>71054</v>
      </c>
      <c r="AC103">
        <v>8</v>
      </c>
      <c r="AD103">
        <v>30923</v>
      </c>
      <c r="AE103">
        <v>6</v>
      </c>
      <c r="AF103">
        <v>8340</v>
      </c>
      <c r="AG103">
        <v>1011</v>
      </c>
      <c r="AH103">
        <v>197915</v>
      </c>
      <c r="AI103" t="s">
        <v>61</v>
      </c>
      <c r="AJ103" t="s">
        <v>61</v>
      </c>
    </row>
    <row r="104" spans="1:36" x14ac:dyDescent="0.2">
      <c r="B104" t="s">
        <v>11</v>
      </c>
      <c r="C104">
        <v>59633</v>
      </c>
      <c r="D104">
        <v>74460</v>
      </c>
      <c r="E104">
        <v>889055</v>
      </c>
      <c r="F104">
        <v>105186564</v>
      </c>
      <c r="G104">
        <v>73659</v>
      </c>
      <c r="H104">
        <v>12405995</v>
      </c>
      <c r="I104">
        <v>28423</v>
      </c>
      <c r="J104">
        <v>4279608</v>
      </c>
      <c r="K104">
        <v>3987</v>
      </c>
      <c r="L104">
        <v>13964096</v>
      </c>
      <c r="M104">
        <v>268189</v>
      </c>
      <c r="N104">
        <v>35465563</v>
      </c>
      <c r="O104">
        <v>4753</v>
      </c>
      <c r="P104">
        <v>2154279</v>
      </c>
      <c r="Q104">
        <v>492195</v>
      </c>
      <c r="R104">
        <v>11047483</v>
      </c>
      <c r="S104">
        <v>3801</v>
      </c>
      <c r="T104">
        <v>22851849</v>
      </c>
      <c r="U104">
        <v>662</v>
      </c>
      <c r="V104">
        <v>145220</v>
      </c>
      <c r="W104">
        <v>2280</v>
      </c>
      <c r="X104">
        <v>770161</v>
      </c>
      <c r="Y104">
        <v>4755</v>
      </c>
      <c r="Z104">
        <v>612937</v>
      </c>
      <c r="AA104">
        <v>73</v>
      </c>
      <c r="AB104">
        <v>238614</v>
      </c>
      <c r="AC104">
        <v>35</v>
      </c>
      <c r="AD104">
        <v>81340</v>
      </c>
      <c r="AE104">
        <v>42</v>
      </c>
      <c r="AF104">
        <v>58380</v>
      </c>
      <c r="AG104">
        <v>6193</v>
      </c>
      <c r="AH104">
        <v>1111133</v>
      </c>
      <c r="AI104" t="s">
        <v>61</v>
      </c>
      <c r="AJ104" t="s">
        <v>61</v>
      </c>
    </row>
    <row r="105" spans="1:36" x14ac:dyDescent="0.2">
      <c r="B105" t="s">
        <v>12</v>
      </c>
      <c r="C105">
        <v>88732</v>
      </c>
      <c r="D105">
        <v>117304</v>
      </c>
      <c r="E105">
        <v>1365118</v>
      </c>
      <c r="F105">
        <v>146023929</v>
      </c>
      <c r="G105">
        <v>115086</v>
      </c>
      <c r="H105">
        <v>17582904</v>
      </c>
      <c r="I105">
        <v>49274</v>
      </c>
      <c r="J105">
        <v>7913908</v>
      </c>
      <c r="K105">
        <v>5678</v>
      </c>
      <c r="L105">
        <v>17178841</v>
      </c>
      <c r="M105">
        <v>404839</v>
      </c>
      <c r="N105">
        <v>52592855</v>
      </c>
      <c r="O105">
        <v>6947</v>
      </c>
      <c r="P105">
        <v>3156593</v>
      </c>
      <c r="Q105">
        <v>755721</v>
      </c>
      <c r="R105">
        <v>13837375</v>
      </c>
      <c r="S105">
        <v>8419</v>
      </c>
      <c r="T105">
        <v>28879905</v>
      </c>
      <c r="U105">
        <v>589</v>
      </c>
      <c r="V105">
        <v>125575</v>
      </c>
      <c r="W105">
        <v>3568</v>
      </c>
      <c r="X105">
        <v>1201621</v>
      </c>
      <c r="Y105">
        <v>6292</v>
      </c>
      <c r="Z105">
        <v>1137378</v>
      </c>
      <c r="AA105">
        <v>159</v>
      </c>
      <c r="AB105">
        <v>736316</v>
      </c>
      <c r="AC105">
        <v>75</v>
      </c>
      <c r="AD105">
        <v>37159</v>
      </c>
      <c r="AE105">
        <v>55</v>
      </c>
      <c r="AF105">
        <v>82930</v>
      </c>
      <c r="AG105">
        <v>8401</v>
      </c>
      <c r="AH105">
        <v>1560464</v>
      </c>
      <c r="AI105" t="s">
        <v>61</v>
      </c>
      <c r="AJ105" t="s">
        <v>61</v>
      </c>
    </row>
    <row r="106" spans="1:36" x14ac:dyDescent="0.2">
      <c r="B106" t="s">
        <v>13</v>
      </c>
      <c r="C106">
        <v>125207</v>
      </c>
      <c r="D106">
        <v>168124</v>
      </c>
      <c r="E106">
        <v>2022966</v>
      </c>
      <c r="F106">
        <v>202762345</v>
      </c>
      <c r="G106">
        <v>165090</v>
      </c>
      <c r="H106">
        <v>23506945</v>
      </c>
      <c r="I106">
        <v>80752</v>
      </c>
      <c r="J106">
        <v>13854988</v>
      </c>
      <c r="K106">
        <v>9309</v>
      </c>
      <c r="L106">
        <v>25774535</v>
      </c>
      <c r="M106">
        <v>584128</v>
      </c>
      <c r="N106">
        <v>71931463</v>
      </c>
      <c r="O106">
        <v>9639</v>
      </c>
      <c r="P106">
        <v>4445493</v>
      </c>
      <c r="Q106">
        <v>1140043</v>
      </c>
      <c r="R106">
        <v>22036745</v>
      </c>
      <c r="S106">
        <v>12840</v>
      </c>
      <c r="T106">
        <v>32759125</v>
      </c>
      <c r="U106">
        <v>741</v>
      </c>
      <c r="V106">
        <v>153525</v>
      </c>
      <c r="W106">
        <v>4711</v>
      </c>
      <c r="X106">
        <v>1651324</v>
      </c>
      <c r="Y106">
        <v>7303</v>
      </c>
      <c r="Z106">
        <v>2856449</v>
      </c>
      <c r="AA106">
        <v>262</v>
      </c>
      <c r="AB106">
        <v>2053758</v>
      </c>
      <c r="AC106">
        <v>204</v>
      </c>
      <c r="AD106">
        <v>99752</v>
      </c>
      <c r="AE106">
        <v>52</v>
      </c>
      <c r="AF106">
        <v>72790</v>
      </c>
      <c r="AG106">
        <v>7867</v>
      </c>
      <c r="AH106">
        <v>1565278</v>
      </c>
      <c r="AI106" t="s">
        <v>61</v>
      </c>
      <c r="AJ106" t="s">
        <v>61</v>
      </c>
    </row>
    <row r="107" spans="1:36" x14ac:dyDescent="0.2">
      <c r="B107" t="s">
        <v>14</v>
      </c>
      <c r="C107">
        <v>176029</v>
      </c>
      <c r="D107">
        <v>225469</v>
      </c>
      <c r="E107">
        <v>3025816</v>
      </c>
      <c r="F107">
        <v>261825893</v>
      </c>
      <c r="G107">
        <v>223494</v>
      </c>
      <c r="H107">
        <v>30824017</v>
      </c>
      <c r="I107">
        <v>129556</v>
      </c>
      <c r="J107">
        <v>23529439</v>
      </c>
      <c r="K107">
        <v>14388</v>
      </c>
      <c r="L107">
        <v>32539235</v>
      </c>
      <c r="M107">
        <v>812408</v>
      </c>
      <c r="N107">
        <v>92625722</v>
      </c>
      <c r="O107">
        <v>14461</v>
      </c>
      <c r="P107">
        <v>6129173</v>
      </c>
      <c r="Q107">
        <v>1793015</v>
      </c>
      <c r="R107">
        <v>32551398</v>
      </c>
      <c r="S107">
        <v>12696</v>
      </c>
      <c r="T107">
        <v>29311022</v>
      </c>
      <c r="U107">
        <v>1222</v>
      </c>
      <c r="V107">
        <v>264356</v>
      </c>
      <c r="W107">
        <v>6020</v>
      </c>
      <c r="X107">
        <v>2115839</v>
      </c>
      <c r="Y107">
        <v>9365</v>
      </c>
      <c r="Z107">
        <v>7067406</v>
      </c>
      <c r="AA107">
        <v>441</v>
      </c>
      <c r="AB107">
        <v>2771780</v>
      </c>
      <c r="AC107">
        <v>329</v>
      </c>
      <c r="AD107">
        <v>128500</v>
      </c>
      <c r="AE107">
        <v>96</v>
      </c>
      <c r="AF107">
        <v>148130</v>
      </c>
      <c r="AG107">
        <v>8293</v>
      </c>
      <c r="AH107">
        <v>1813772</v>
      </c>
      <c r="AI107">
        <v>2</v>
      </c>
      <c r="AJ107">
        <v>5894</v>
      </c>
    </row>
    <row r="108" spans="1:36" x14ac:dyDescent="0.2">
      <c r="B108" t="s">
        <v>15</v>
      </c>
      <c r="C108">
        <v>259476</v>
      </c>
      <c r="D108">
        <v>319426</v>
      </c>
      <c r="E108">
        <v>4737879</v>
      </c>
      <c r="F108">
        <v>381219974</v>
      </c>
      <c r="G108">
        <v>319499</v>
      </c>
      <c r="H108">
        <v>42996544</v>
      </c>
      <c r="I108">
        <v>212249</v>
      </c>
      <c r="J108">
        <v>39959603</v>
      </c>
      <c r="K108">
        <v>22042</v>
      </c>
      <c r="L108">
        <v>48440023</v>
      </c>
      <c r="M108">
        <v>1126196</v>
      </c>
      <c r="N108">
        <v>118991464</v>
      </c>
      <c r="O108">
        <v>21524</v>
      </c>
      <c r="P108">
        <v>9252785</v>
      </c>
      <c r="Q108">
        <v>2986342</v>
      </c>
      <c r="R108">
        <v>52575155</v>
      </c>
      <c r="S108">
        <v>14548</v>
      </c>
      <c r="T108">
        <v>43156154</v>
      </c>
      <c r="U108">
        <v>2467</v>
      </c>
      <c r="V108">
        <v>505165</v>
      </c>
      <c r="W108">
        <v>8177</v>
      </c>
      <c r="X108">
        <v>2941879</v>
      </c>
      <c r="Y108">
        <v>13935</v>
      </c>
      <c r="Z108">
        <v>15754670</v>
      </c>
      <c r="AA108">
        <v>640</v>
      </c>
      <c r="AB108">
        <v>3793986</v>
      </c>
      <c r="AC108">
        <v>589</v>
      </c>
      <c r="AD108">
        <v>240795</v>
      </c>
      <c r="AE108">
        <v>137</v>
      </c>
      <c r="AF108">
        <v>277010</v>
      </c>
      <c r="AG108">
        <v>9509</v>
      </c>
      <c r="AH108">
        <v>2328430</v>
      </c>
      <c r="AI108">
        <v>3</v>
      </c>
      <c r="AJ108">
        <v>8851</v>
      </c>
    </row>
    <row r="109" spans="1:36" x14ac:dyDescent="0.2">
      <c r="B109" t="s">
        <v>16</v>
      </c>
      <c r="C109">
        <v>428742</v>
      </c>
      <c r="D109">
        <v>521299</v>
      </c>
      <c r="E109">
        <v>8259160</v>
      </c>
      <c r="F109">
        <v>610588516</v>
      </c>
      <c r="G109">
        <v>523509</v>
      </c>
      <c r="H109">
        <v>68822238</v>
      </c>
      <c r="I109">
        <v>380362</v>
      </c>
      <c r="J109">
        <v>73041594</v>
      </c>
      <c r="K109">
        <v>37228</v>
      </c>
      <c r="L109">
        <v>71581452</v>
      </c>
      <c r="M109">
        <v>1784035</v>
      </c>
      <c r="N109">
        <v>178189858</v>
      </c>
      <c r="O109">
        <v>36227</v>
      </c>
      <c r="P109">
        <v>15176152</v>
      </c>
      <c r="Q109">
        <v>5417900</v>
      </c>
      <c r="R109">
        <v>92893399</v>
      </c>
      <c r="S109">
        <v>24754</v>
      </c>
      <c r="T109">
        <v>59518336</v>
      </c>
      <c r="U109">
        <v>4779</v>
      </c>
      <c r="V109">
        <v>943286</v>
      </c>
      <c r="W109">
        <v>11253</v>
      </c>
      <c r="X109">
        <v>4100130</v>
      </c>
      <c r="Y109">
        <v>24922</v>
      </c>
      <c r="Z109">
        <v>34913273</v>
      </c>
      <c r="AA109">
        <v>1095</v>
      </c>
      <c r="AB109">
        <v>7562365</v>
      </c>
      <c r="AC109">
        <v>1369</v>
      </c>
      <c r="AD109">
        <v>492026</v>
      </c>
      <c r="AE109">
        <v>217</v>
      </c>
      <c r="AF109">
        <v>385260</v>
      </c>
      <c r="AG109">
        <v>11477</v>
      </c>
      <c r="AH109">
        <v>2951112</v>
      </c>
      <c r="AI109">
        <v>6</v>
      </c>
      <c r="AJ109">
        <v>17732</v>
      </c>
    </row>
    <row r="110" spans="1:36" x14ac:dyDescent="0.2">
      <c r="B110" t="s">
        <v>17</v>
      </c>
      <c r="C110">
        <v>557174</v>
      </c>
      <c r="D110">
        <v>677006</v>
      </c>
      <c r="E110">
        <v>11193311</v>
      </c>
      <c r="F110">
        <v>779692225</v>
      </c>
      <c r="G110">
        <v>680466</v>
      </c>
      <c r="H110">
        <v>87416379</v>
      </c>
      <c r="I110">
        <v>528385</v>
      </c>
      <c r="J110">
        <v>103032032</v>
      </c>
      <c r="K110">
        <v>47602</v>
      </c>
      <c r="L110">
        <v>88654574</v>
      </c>
      <c r="M110">
        <v>2218593</v>
      </c>
      <c r="N110">
        <v>214423871</v>
      </c>
      <c r="O110">
        <v>46814</v>
      </c>
      <c r="P110">
        <v>19273334</v>
      </c>
      <c r="Q110">
        <v>7569970</v>
      </c>
      <c r="R110">
        <v>126098571</v>
      </c>
      <c r="S110">
        <v>32562</v>
      </c>
      <c r="T110">
        <v>64969483</v>
      </c>
      <c r="U110">
        <v>7650</v>
      </c>
      <c r="V110">
        <v>1492194</v>
      </c>
      <c r="W110">
        <v>11246</v>
      </c>
      <c r="X110">
        <v>4051961</v>
      </c>
      <c r="Y110">
        <v>36984</v>
      </c>
      <c r="Z110">
        <v>56569320</v>
      </c>
      <c r="AA110">
        <v>1335</v>
      </c>
      <c r="AB110">
        <v>9609044</v>
      </c>
      <c r="AC110">
        <v>2162</v>
      </c>
      <c r="AD110">
        <v>622628</v>
      </c>
      <c r="AE110">
        <v>289</v>
      </c>
      <c r="AF110">
        <v>508940</v>
      </c>
      <c r="AG110">
        <v>9219</v>
      </c>
      <c r="AH110">
        <v>2946830</v>
      </c>
      <c r="AI110">
        <v>8</v>
      </c>
      <c r="AJ110">
        <v>23626</v>
      </c>
    </row>
    <row r="111" spans="1:36" x14ac:dyDescent="0.2">
      <c r="B111" t="s">
        <v>18</v>
      </c>
      <c r="C111">
        <v>661007</v>
      </c>
      <c r="D111">
        <v>796369</v>
      </c>
      <c r="E111">
        <v>13872609</v>
      </c>
      <c r="F111">
        <v>903203408</v>
      </c>
      <c r="G111">
        <v>800469</v>
      </c>
      <c r="H111">
        <v>101164023</v>
      </c>
      <c r="I111">
        <v>660193</v>
      </c>
      <c r="J111">
        <v>128800669</v>
      </c>
      <c r="K111">
        <v>52322</v>
      </c>
      <c r="L111">
        <v>95930635</v>
      </c>
      <c r="M111">
        <v>2495140</v>
      </c>
      <c r="N111">
        <v>236193039</v>
      </c>
      <c r="O111">
        <v>57607</v>
      </c>
      <c r="P111">
        <v>23088099</v>
      </c>
      <c r="Q111">
        <v>9698039</v>
      </c>
      <c r="R111">
        <v>155495183</v>
      </c>
      <c r="S111">
        <v>33377</v>
      </c>
      <c r="T111">
        <v>74490599</v>
      </c>
      <c r="U111">
        <v>9736</v>
      </c>
      <c r="V111">
        <v>1841409</v>
      </c>
      <c r="W111">
        <v>9966</v>
      </c>
      <c r="X111">
        <v>3820181</v>
      </c>
      <c r="Y111">
        <v>44363</v>
      </c>
      <c r="Z111">
        <v>67195591</v>
      </c>
      <c r="AA111">
        <v>1492</v>
      </c>
      <c r="AB111">
        <v>11312434</v>
      </c>
      <c r="AC111">
        <v>2690</v>
      </c>
      <c r="AD111">
        <v>683455</v>
      </c>
      <c r="AE111">
        <v>201</v>
      </c>
      <c r="AF111">
        <v>438150</v>
      </c>
      <c r="AG111">
        <v>6968</v>
      </c>
      <c r="AH111">
        <v>2716209</v>
      </c>
      <c r="AI111">
        <v>12</v>
      </c>
      <c r="AJ111">
        <v>35444</v>
      </c>
    </row>
    <row r="112" spans="1:36" x14ac:dyDescent="0.2">
      <c r="B112" t="s">
        <v>19</v>
      </c>
      <c r="C112">
        <v>763972</v>
      </c>
      <c r="D112">
        <v>918267</v>
      </c>
      <c r="E112">
        <v>16674177</v>
      </c>
      <c r="F112">
        <v>1041199482</v>
      </c>
      <c r="G112">
        <v>922839</v>
      </c>
      <c r="H112">
        <v>114760136</v>
      </c>
      <c r="I112">
        <v>786870</v>
      </c>
      <c r="J112">
        <v>152641671</v>
      </c>
      <c r="K112">
        <v>57991</v>
      </c>
      <c r="L112">
        <v>103653741</v>
      </c>
      <c r="M112">
        <v>2812978</v>
      </c>
      <c r="N112">
        <v>264152496</v>
      </c>
      <c r="O112">
        <v>72670</v>
      </c>
      <c r="P112">
        <v>28217466</v>
      </c>
      <c r="Q112">
        <v>11900335</v>
      </c>
      <c r="R112">
        <v>187617390</v>
      </c>
      <c r="S112">
        <v>33195</v>
      </c>
      <c r="T112">
        <v>88316520</v>
      </c>
      <c r="U112">
        <v>12427</v>
      </c>
      <c r="V112">
        <v>2426624</v>
      </c>
      <c r="W112">
        <v>7448</v>
      </c>
      <c r="X112">
        <v>2893139</v>
      </c>
      <c r="Y112">
        <v>54406</v>
      </c>
      <c r="Z112">
        <v>77910072</v>
      </c>
      <c r="AA112">
        <v>1897</v>
      </c>
      <c r="AB112">
        <v>13848018</v>
      </c>
      <c r="AC112">
        <v>3319</v>
      </c>
      <c r="AD112">
        <v>860581</v>
      </c>
      <c r="AE112">
        <v>336</v>
      </c>
      <c r="AF112">
        <v>738140</v>
      </c>
      <c r="AG112">
        <v>7405</v>
      </c>
      <c r="AH112">
        <v>3101201</v>
      </c>
      <c r="AI112">
        <v>21</v>
      </c>
      <c r="AJ112">
        <v>62007</v>
      </c>
    </row>
    <row r="113" spans="1:36" x14ac:dyDescent="0.2">
      <c r="B113" t="s">
        <v>20</v>
      </c>
      <c r="C113">
        <v>976556</v>
      </c>
      <c r="D113">
        <v>1190840</v>
      </c>
      <c r="E113">
        <v>21972340</v>
      </c>
      <c r="F113">
        <v>1364557559</v>
      </c>
      <c r="G113">
        <v>1194927</v>
      </c>
      <c r="H113">
        <v>146589287</v>
      </c>
      <c r="I113">
        <v>1025678</v>
      </c>
      <c r="J113">
        <v>199061053</v>
      </c>
      <c r="K113">
        <v>73387</v>
      </c>
      <c r="L113">
        <v>128616312</v>
      </c>
      <c r="M113">
        <v>3624712</v>
      </c>
      <c r="N113">
        <v>337323998</v>
      </c>
      <c r="O113">
        <v>104713</v>
      </c>
      <c r="P113">
        <v>39650957</v>
      </c>
      <c r="Q113">
        <v>15784926</v>
      </c>
      <c r="R113">
        <v>243918029</v>
      </c>
      <c r="S113">
        <v>45126</v>
      </c>
      <c r="T113">
        <v>127744193</v>
      </c>
      <c r="U113">
        <v>17096</v>
      </c>
      <c r="V113">
        <v>3232938</v>
      </c>
      <c r="W113">
        <v>7207</v>
      </c>
      <c r="X113">
        <v>3117395</v>
      </c>
      <c r="Y113">
        <v>78973</v>
      </c>
      <c r="Z113">
        <v>110132764</v>
      </c>
      <c r="AA113">
        <v>2529</v>
      </c>
      <c r="AB113">
        <v>18906481</v>
      </c>
      <c r="AC113">
        <v>3928</v>
      </c>
      <c r="AD113">
        <v>1227160</v>
      </c>
      <c r="AE113">
        <v>435</v>
      </c>
      <c r="AF113">
        <v>1250726</v>
      </c>
      <c r="AG113">
        <v>8608</v>
      </c>
      <c r="AH113">
        <v>3661595</v>
      </c>
      <c r="AI113">
        <v>43</v>
      </c>
      <c r="AJ113">
        <v>127001</v>
      </c>
    </row>
    <row r="114" spans="1:36" x14ac:dyDescent="0.2">
      <c r="B114" t="s">
        <v>21</v>
      </c>
      <c r="C114">
        <v>1324691</v>
      </c>
      <c r="D114">
        <v>1663186</v>
      </c>
      <c r="E114">
        <v>31337223</v>
      </c>
      <c r="F114">
        <v>1937312310</v>
      </c>
      <c r="G114">
        <v>1665320</v>
      </c>
      <c r="H114">
        <v>201727690</v>
      </c>
      <c r="I114">
        <v>1416207</v>
      </c>
      <c r="J114">
        <v>275509564</v>
      </c>
      <c r="K114">
        <v>105921</v>
      </c>
      <c r="L114">
        <v>182389950</v>
      </c>
      <c r="M114">
        <v>4971520</v>
      </c>
      <c r="N114">
        <v>464234137</v>
      </c>
      <c r="O114">
        <v>165043</v>
      </c>
      <c r="P114">
        <v>61971084</v>
      </c>
      <c r="Q114">
        <v>22744596</v>
      </c>
      <c r="R114">
        <v>355913974</v>
      </c>
      <c r="S114">
        <v>80867</v>
      </c>
      <c r="T114">
        <v>193493499</v>
      </c>
      <c r="U114">
        <v>27722</v>
      </c>
      <c r="V114">
        <v>5165112</v>
      </c>
      <c r="W114">
        <v>7359</v>
      </c>
      <c r="X114">
        <v>3082299</v>
      </c>
      <c r="Y114">
        <v>127475</v>
      </c>
      <c r="Z114">
        <v>153108328</v>
      </c>
      <c r="AA114">
        <v>4192</v>
      </c>
      <c r="AB114">
        <v>30662964</v>
      </c>
      <c r="AC114">
        <v>7004</v>
      </c>
      <c r="AD114">
        <v>1770817</v>
      </c>
      <c r="AE114">
        <v>714</v>
      </c>
      <c r="AF114">
        <v>2300520</v>
      </c>
      <c r="AG114">
        <v>13133</v>
      </c>
      <c r="AH114">
        <v>5686950</v>
      </c>
      <c r="AI114">
        <v>100</v>
      </c>
      <c r="AJ114">
        <v>295140</v>
      </c>
    </row>
    <row r="115" spans="1:36" x14ac:dyDescent="0.2">
      <c r="B115" t="s">
        <v>22</v>
      </c>
      <c r="C115">
        <v>987728</v>
      </c>
      <c r="D115">
        <v>1311305</v>
      </c>
      <c r="E115">
        <v>24247038</v>
      </c>
      <c r="F115">
        <v>1484206335</v>
      </c>
      <c r="G115">
        <v>1303074</v>
      </c>
      <c r="H115">
        <v>156356538</v>
      </c>
      <c r="I115">
        <v>1072862</v>
      </c>
      <c r="J115">
        <v>210534460</v>
      </c>
      <c r="K115">
        <v>93168</v>
      </c>
      <c r="L115">
        <v>151458269</v>
      </c>
      <c r="M115">
        <v>3741747</v>
      </c>
      <c r="N115">
        <v>351270605</v>
      </c>
      <c r="O115">
        <v>148827</v>
      </c>
      <c r="P115">
        <v>53837353</v>
      </c>
      <c r="Q115">
        <v>17616457</v>
      </c>
      <c r="R115">
        <v>275854499</v>
      </c>
      <c r="S115">
        <v>92724</v>
      </c>
      <c r="T115">
        <v>137839409</v>
      </c>
      <c r="U115">
        <v>29788</v>
      </c>
      <c r="V115">
        <v>5569254</v>
      </c>
      <c r="W115">
        <v>5442</v>
      </c>
      <c r="X115">
        <v>2304043</v>
      </c>
      <c r="Y115">
        <v>120636</v>
      </c>
      <c r="Z115">
        <v>109408555</v>
      </c>
      <c r="AA115">
        <v>3230</v>
      </c>
      <c r="AB115">
        <v>22275798</v>
      </c>
      <c r="AC115">
        <v>8524</v>
      </c>
      <c r="AD115">
        <v>1642209</v>
      </c>
      <c r="AE115">
        <v>478</v>
      </c>
      <c r="AF115">
        <v>1347380</v>
      </c>
      <c r="AG115">
        <v>9957</v>
      </c>
      <c r="AH115">
        <v>4230725</v>
      </c>
      <c r="AI115">
        <v>94</v>
      </c>
      <c r="AJ115">
        <v>277668</v>
      </c>
    </row>
    <row r="116" spans="1:36" x14ac:dyDescent="0.2">
      <c r="B116" t="s">
        <v>23</v>
      </c>
      <c r="C116">
        <v>759152</v>
      </c>
      <c r="D116">
        <v>1064322</v>
      </c>
      <c r="E116">
        <v>19456273</v>
      </c>
      <c r="F116">
        <v>1170634872</v>
      </c>
      <c r="G116">
        <v>1032663</v>
      </c>
      <c r="H116">
        <v>123592315</v>
      </c>
      <c r="I116">
        <v>830666</v>
      </c>
      <c r="J116">
        <v>163785923</v>
      </c>
      <c r="K116">
        <v>99787</v>
      </c>
      <c r="L116">
        <v>143959648</v>
      </c>
      <c r="M116">
        <v>2868036</v>
      </c>
      <c r="N116">
        <v>268139515</v>
      </c>
      <c r="O116">
        <v>132174</v>
      </c>
      <c r="P116">
        <v>44436684</v>
      </c>
      <c r="Q116">
        <v>14232680</v>
      </c>
      <c r="R116">
        <v>217203796</v>
      </c>
      <c r="S116">
        <v>102322</v>
      </c>
      <c r="T116">
        <v>97001689</v>
      </c>
      <c r="U116">
        <v>26183</v>
      </c>
      <c r="V116">
        <v>4696734</v>
      </c>
      <c r="W116">
        <v>5118</v>
      </c>
      <c r="X116">
        <v>2445212</v>
      </c>
      <c r="Y116">
        <v>107579</v>
      </c>
      <c r="Z116">
        <v>85130872</v>
      </c>
      <c r="AA116">
        <v>2410</v>
      </c>
      <c r="AB116">
        <v>14873994</v>
      </c>
      <c r="AC116">
        <v>9510</v>
      </c>
      <c r="AD116">
        <v>1604196</v>
      </c>
      <c r="AE116">
        <v>347</v>
      </c>
      <c r="AF116">
        <v>847050</v>
      </c>
      <c r="AG116">
        <v>6718</v>
      </c>
      <c r="AH116">
        <v>2775744</v>
      </c>
      <c r="AI116">
        <v>49</v>
      </c>
      <c r="AJ116">
        <v>144583</v>
      </c>
    </row>
    <row r="117" spans="1:36" x14ac:dyDescent="0.2">
      <c r="B117" t="s">
        <v>24</v>
      </c>
      <c r="C117">
        <v>445520</v>
      </c>
      <c r="D117">
        <v>668531</v>
      </c>
      <c r="E117">
        <v>11637622</v>
      </c>
      <c r="F117">
        <v>708658571</v>
      </c>
      <c r="G117">
        <v>606204</v>
      </c>
      <c r="H117">
        <v>72885575</v>
      </c>
      <c r="I117">
        <v>480929</v>
      </c>
      <c r="J117">
        <v>94478366</v>
      </c>
      <c r="K117">
        <v>101309</v>
      </c>
      <c r="L117">
        <v>126593820</v>
      </c>
      <c r="M117">
        <v>1659761</v>
      </c>
      <c r="N117">
        <v>154732641</v>
      </c>
      <c r="O117">
        <v>87500</v>
      </c>
      <c r="P117">
        <v>26824631</v>
      </c>
      <c r="Q117">
        <v>8521955</v>
      </c>
      <c r="R117">
        <v>126213347</v>
      </c>
      <c r="S117">
        <v>81146</v>
      </c>
      <c r="T117">
        <v>47393422</v>
      </c>
      <c r="U117">
        <v>14298</v>
      </c>
      <c r="V117">
        <v>2666461</v>
      </c>
      <c r="W117">
        <v>4168</v>
      </c>
      <c r="X117">
        <v>2218641</v>
      </c>
      <c r="Y117">
        <v>68506</v>
      </c>
      <c r="Z117">
        <v>45312280</v>
      </c>
      <c r="AA117">
        <v>1250</v>
      </c>
      <c r="AB117">
        <v>6548005</v>
      </c>
      <c r="AC117">
        <v>7415</v>
      </c>
      <c r="AD117">
        <v>1172040</v>
      </c>
      <c r="AE117">
        <v>135</v>
      </c>
      <c r="AF117">
        <v>390360</v>
      </c>
      <c r="AG117">
        <v>3010</v>
      </c>
      <c r="AH117">
        <v>1170789</v>
      </c>
      <c r="AI117">
        <v>20</v>
      </c>
      <c r="AJ117">
        <v>59050</v>
      </c>
    </row>
    <row r="118" spans="1:36" x14ac:dyDescent="0.2">
      <c r="B118" t="s">
        <v>25</v>
      </c>
      <c r="C118">
        <v>208083</v>
      </c>
      <c r="D118">
        <v>348359</v>
      </c>
      <c r="E118">
        <v>5087488</v>
      </c>
      <c r="F118">
        <v>351567851</v>
      </c>
      <c r="G118">
        <v>253306</v>
      </c>
      <c r="H118">
        <v>30991140</v>
      </c>
      <c r="I118">
        <v>201965</v>
      </c>
      <c r="J118">
        <v>39282983</v>
      </c>
      <c r="K118">
        <v>99221</v>
      </c>
      <c r="L118">
        <v>112581511</v>
      </c>
      <c r="M118">
        <v>717836</v>
      </c>
      <c r="N118">
        <v>66976820</v>
      </c>
      <c r="O118">
        <v>43433</v>
      </c>
      <c r="P118">
        <v>11943135</v>
      </c>
      <c r="Q118">
        <v>3685554</v>
      </c>
      <c r="R118">
        <v>52140082</v>
      </c>
      <c r="S118">
        <v>45939</v>
      </c>
      <c r="T118">
        <v>18268861</v>
      </c>
      <c r="U118">
        <v>4693</v>
      </c>
      <c r="V118">
        <v>896458</v>
      </c>
      <c r="W118">
        <v>2425</v>
      </c>
      <c r="X118">
        <v>1379979</v>
      </c>
      <c r="Y118">
        <v>28419</v>
      </c>
      <c r="Z118">
        <v>14597834</v>
      </c>
      <c r="AA118">
        <v>580</v>
      </c>
      <c r="AB118">
        <v>1680025</v>
      </c>
      <c r="AC118">
        <v>3194</v>
      </c>
      <c r="AD118">
        <v>428801</v>
      </c>
      <c r="AE118">
        <v>34</v>
      </c>
      <c r="AF118">
        <v>85110</v>
      </c>
      <c r="AG118">
        <v>880</v>
      </c>
      <c r="AH118">
        <v>310237</v>
      </c>
      <c r="AI118">
        <v>3</v>
      </c>
      <c r="AJ118">
        <v>8871</v>
      </c>
    </row>
    <row r="119" spans="1:36" x14ac:dyDescent="0.2">
      <c r="A119" t="s">
        <v>249</v>
      </c>
      <c r="B119" t="s">
        <v>6</v>
      </c>
      <c r="C119">
        <v>3520518</v>
      </c>
      <c r="D119">
        <v>5076874</v>
      </c>
      <c r="E119">
        <v>49923237</v>
      </c>
      <c r="F119">
        <v>3678100706</v>
      </c>
      <c r="G119">
        <v>4876013</v>
      </c>
      <c r="H119">
        <v>484680186</v>
      </c>
      <c r="I119">
        <v>848593</v>
      </c>
      <c r="J119">
        <v>125882197</v>
      </c>
      <c r="K119">
        <v>202804</v>
      </c>
      <c r="L119">
        <v>231903087</v>
      </c>
      <c r="M119">
        <v>2049040</v>
      </c>
      <c r="N119">
        <v>233857543</v>
      </c>
      <c r="O119">
        <v>111919</v>
      </c>
      <c r="P119">
        <v>65437036</v>
      </c>
      <c r="Q119">
        <v>37183573</v>
      </c>
      <c r="R119">
        <v>589789345</v>
      </c>
      <c r="S119">
        <v>123226</v>
      </c>
      <c r="T119">
        <v>204177035</v>
      </c>
      <c r="U119">
        <v>304349</v>
      </c>
      <c r="V119">
        <v>71732352</v>
      </c>
      <c r="W119">
        <v>4136854</v>
      </c>
      <c r="X119">
        <v>1636149980</v>
      </c>
      <c r="Y119">
        <v>74331</v>
      </c>
      <c r="Z119">
        <v>23090315</v>
      </c>
      <c r="AA119">
        <v>1123</v>
      </c>
      <c r="AB119">
        <v>5058085</v>
      </c>
      <c r="AC119">
        <v>5112</v>
      </c>
      <c r="AD119">
        <v>2430152</v>
      </c>
      <c r="AE119">
        <v>558</v>
      </c>
      <c r="AF119">
        <v>1939963</v>
      </c>
      <c r="AG119">
        <v>4756</v>
      </c>
      <c r="AH119">
        <v>1841600</v>
      </c>
      <c r="AI119">
        <v>45</v>
      </c>
      <c r="AJ119">
        <v>132985</v>
      </c>
    </row>
    <row r="120" spans="1:36" x14ac:dyDescent="0.2">
      <c r="B120" t="s">
        <v>241</v>
      </c>
      <c r="C120">
        <v>3021680</v>
      </c>
      <c r="D120">
        <v>4295766</v>
      </c>
      <c r="E120">
        <v>41618367</v>
      </c>
      <c r="F120">
        <v>3012843727</v>
      </c>
      <c r="G120">
        <v>4251364</v>
      </c>
      <c r="H120">
        <v>423242937</v>
      </c>
      <c r="I120">
        <v>690185</v>
      </c>
      <c r="J120">
        <v>101805493</v>
      </c>
      <c r="K120">
        <v>42910</v>
      </c>
      <c r="L120">
        <v>70353172</v>
      </c>
      <c r="M120">
        <v>1571867</v>
      </c>
      <c r="N120">
        <v>181511080</v>
      </c>
      <c r="O120">
        <v>59345</v>
      </c>
      <c r="P120">
        <v>32344907</v>
      </c>
      <c r="Q120">
        <v>30883564</v>
      </c>
      <c r="R120">
        <v>503277212</v>
      </c>
      <c r="S120">
        <v>95433</v>
      </c>
      <c r="T120">
        <v>180690293</v>
      </c>
      <c r="U120">
        <v>297489</v>
      </c>
      <c r="V120">
        <v>70275727</v>
      </c>
      <c r="W120">
        <v>3675991</v>
      </c>
      <c r="X120">
        <v>1432630617</v>
      </c>
      <c r="Y120">
        <v>41639</v>
      </c>
      <c r="Z120">
        <v>9310667</v>
      </c>
      <c r="AA120">
        <v>640</v>
      </c>
      <c r="AB120">
        <v>2757392</v>
      </c>
      <c r="AC120">
        <v>2945</v>
      </c>
      <c r="AD120">
        <v>1775113</v>
      </c>
      <c r="AE120">
        <v>377</v>
      </c>
      <c r="AF120">
        <v>1425973</v>
      </c>
      <c r="AG120">
        <v>3699</v>
      </c>
      <c r="AH120">
        <v>1390891</v>
      </c>
      <c r="AI120">
        <v>17</v>
      </c>
      <c r="AJ120">
        <v>50249</v>
      </c>
    </row>
    <row r="121" spans="1:36" x14ac:dyDescent="0.2">
      <c r="B121" t="s">
        <v>242</v>
      </c>
      <c r="C121">
        <v>498838</v>
      </c>
      <c r="D121">
        <v>781108</v>
      </c>
      <c r="E121">
        <v>8304870</v>
      </c>
      <c r="F121">
        <v>665256979</v>
      </c>
      <c r="G121">
        <v>624649</v>
      </c>
      <c r="H121">
        <v>61437249</v>
      </c>
      <c r="I121">
        <v>158408</v>
      </c>
      <c r="J121">
        <v>24076704</v>
      </c>
      <c r="K121">
        <v>159894</v>
      </c>
      <c r="L121">
        <v>161549915</v>
      </c>
      <c r="M121">
        <v>477173</v>
      </c>
      <c r="N121">
        <v>52346463</v>
      </c>
      <c r="O121">
        <v>52574</v>
      </c>
      <c r="P121">
        <v>33092129</v>
      </c>
      <c r="Q121">
        <v>6300009</v>
      </c>
      <c r="R121">
        <v>86512133</v>
      </c>
      <c r="S121">
        <v>27793</v>
      </c>
      <c r="T121">
        <v>23486742</v>
      </c>
      <c r="U121">
        <v>6860</v>
      </c>
      <c r="V121">
        <v>1456625</v>
      </c>
      <c r="W121">
        <v>460863</v>
      </c>
      <c r="X121">
        <v>203519363</v>
      </c>
      <c r="Y121">
        <v>32692</v>
      </c>
      <c r="Z121">
        <v>13779648</v>
      </c>
      <c r="AA121">
        <v>483</v>
      </c>
      <c r="AB121">
        <v>2300693</v>
      </c>
      <c r="AC121">
        <v>2167</v>
      </c>
      <c r="AD121">
        <v>655039</v>
      </c>
      <c r="AE121">
        <v>181</v>
      </c>
      <c r="AF121">
        <v>513990</v>
      </c>
      <c r="AG121">
        <v>1057</v>
      </c>
      <c r="AH121">
        <v>450709</v>
      </c>
      <c r="AI121">
        <v>28</v>
      </c>
      <c r="AJ121">
        <v>82736</v>
      </c>
    </row>
    <row r="122" spans="1:36" x14ac:dyDescent="0.2">
      <c r="B122" t="s">
        <v>243</v>
      </c>
      <c r="C122">
        <v>41537</v>
      </c>
      <c r="D122">
        <v>65251</v>
      </c>
      <c r="E122">
        <v>215785</v>
      </c>
      <c r="F122">
        <v>55937362</v>
      </c>
      <c r="G122">
        <v>57644</v>
      </c>
      <c r="H122">
        <v>13481185</v>
      </c>
      <c r="I122">
        <v>18762</v>
      </c>
      <c r="J122">
        <v>8526930</v>
      </c>
      <c r="K122">
        <v>494</v>
      </c>
      <c r="L122">
        <v>1298930</v>
      </c>
      <c r="M122">
        <v>14349</v>
      </c>
      <c r="N122">
        <v>3718782</v>
      </c>
      <c r="O122">
        <v>1200</v>
      </c>
      <c r="P122">
        <v>386406</v>
      </c>
      <c r="Q122">
        <v>19628</v>
      </c>
      <c r="R122">
        <v>463226</v>
      </c>
      <c r="S122">
        <v>73</v>
      </c>
      <c r="T122">
        <v>205163</v>
      </c>
      <c r="U122">
        <v>94946</v>
      </c>
      <c r="V122">
        <v>22442972</v>
      </c>
      <c r="W122">
        <v>7841</v>
      </c>
      <c r="X122">
        <v>5165606</v>
      </c>
      <c r="Y122">
        <v>813</v>
      </c>
      <c r="Z122">
        <v>211963</v>
      </c>
      <c r="AA122">
        <v>12</v>
      </c>
      <c r="AB122">
        <v>22603</v>
      </c>
      <c r="AC122">
        <v>12</v>
      </c>
      <c r="AD122">
        <v>13519</v>
      </c>
      <c r="AE122" t="s">
        <v>61</v>
      </c>
      <c r="AF122" t="s">
        <v>61</v>
      </c>
      <c r="AG122" t="s">
        <v>61</v>
      </c>
      <c r="AH122" t="s">
        <v>61</v>
      </c>
      <c r="AI122" t="s">
        <v>61</v>
      </c>
      <c r="AJ122" t="s">
        <v>61</v>
      </c>
    </row>
    <row r="123" spans="1:36" x14ac:dyDescent="0.2">
      <c r="B123" t="s">
        <v>244</v>
      </c>
      <c r="C123">
        <v>115959</v>
      </c>
      <c r="D123">
        <v>156087</v>
      </c>
      <c r="E123">
        <v>707478</v>
      </c>
      <c r="F123">
        <v>115363039</v>
      </c>
      <c r="G123">
        <v>151210</v>
      </c>
      <c r="H123">
        <v>21243948</v>
      </c>
      <c r="I123">
        <v>36152</v>
      </c>
      <c r="J123">
        <v>14125768</v>
      </c>
      <c r="K123">
        <v>647</v>
      </c>
      <c r="L123">
        <v>4068188</v>
      </c>
      <c r="M123">
        <v>42882</v>
      </c>
      <c r="N123">
        <v>7599146</v>
      </c>
      <c r="O123">
        <v>1694</v>
      </c>
      <c r="P123">
        <v>477540</v>
      </c>
      <c r="Q123">
        <v>279465</v>
      </c>
      <c r="R123">
        <v>8972943</v>
      </c>
      <c r="S123">
        <v>109</v>
      </c>
      <c r="T123">
        <v>314163</v>
      </c>
      <c r="U123">
        <v>150595</v>
      </c>
      <c r="V123">
        <v>34855646</v>
      </c>
      <c r="W123">
        <v>43177</v>
      </c>
      <c r="X123">
        <v>23333979</v>
      </c>
      <c r="Y123">
        <v>1502</v>
      </c>
      <c r="Z123">
        <v>241987</v>
      </c>
      <c r="AA123">
        <v>11</v>
      </c>
      <c r="AB123">
        <v>8018</v>
      </c>
      <c r="AC123">
        <v>17</v>
      </c>
      <c r="AD123">
        <v>120942</v>
      </c>
      <c r="AE123" t="s">
        <v>61</v>
      </c>
      <c r="AF123" t="s">
        <v>61</v>
      </c>
      <c r="AG123">
        <v>4</v>
      </c>
      <c r="AH123">
        <v>680</v>
      </c>
      <c r="AI123" t="s">
        <v>61</v>
      </c>
      <c r="AJ123" t="s">
        <v>61</v>
      </c>
    </row>
    <row r="124" spans="1:36" x14ac:dyDescent="0.2">
      <c r="B124" t="s">
        <v>9</v>
      </c>
      <c r="C124">
        <v>116054</v>
      </c>
      <c r="D124">
        <v>142157</v>
      </c>
      <c r="E124">
        <v>791122</v>
      </c>
      <c r="F124">
        <v>102595999</v>
      </c>
      <c r="G124">
        <v>141920</v>
      </c>
      <c r="H124">
        <v>15343176</v>
      </c>
      <c r="I124">
        <v>27228</v>
      </c>
      <c r="J124">
        <v>8613798</v>
      </c>
      <c r="K124">
        <v>661</v>
      </c>
      <c r="L124">
        <v>3667343</v>
      </c>
      <c r="M124">
        <v>48026</v>
      </c>
      <c r="N124">
        <v>7498985</v>
      </c>
      <c r="O124">
        <v>2023</v>
      </c>
      <c r="P124">
        <v>744141</v>
      </c>
      <c r="Q124">
        <v>459112</v>
      </c>
      <c r="R124">
        <v>15644013</v>
      </c>
      <c r="S124">
        <v>382</v>
      </c>
      <c r="T124">
        <v>550940</v>
      </c>
      <c r="U124">
        <v>27536</v>
      </c>
      <c r="V124">
        <v>6267755</v>
      </c>
      <c r="W124">
        <v>83400</v>
      </c>
      <c r="X124">
        <v>44075920</v>
      </c>
      <c r="Y124">
        <v>787</v>
      </c>
      <c r="Z124">
        <v>122738</v>
      </c>
      <c r="AA124">
        <v>10</v>
      </c>
      <c r="AB124">
        <v>9005</v>
      </c>
      <c r="AC124">
        <v>7</v>
      </c>
      <c r="AD124">
        <v>52698</v>
      </c>
      <c r="AE124" t="s">
        <v>61</v>
      </c>
      <c r="AF124" t="s">
        <v>61</v>
      </c>
      <c r="AG124">
        <v>9</v>
      </c>
      <c r="AH124">
        <v>5340</v>
      </c>
      <c r="AI124" t="s">
        <v>61</v>
      </c>
      <c r="AJ124" t="s">
        <v>61</v>
      </c>
    </row>
    <row r="125" spans="1:36" x14ac:dyDescent="0.2">
      <c r="B125" t="s">
        <v>10</v>
      </c>
      <c r="C125">
        <v>109839</v>
      </c>
      <c r="D125">
        <v>148021</v>
      </c>
      <c r="E125">
        <v>922122</v>
      </c>
      <c r="F125">
        <v>112374991</v>
      </c>
      <c r="G125">
        <v>147652</v>
      </c>
      <c r="H125">
        <v>16131169</v>
      </c>
      <c r="I125">
        <v>18122</v>
      </c>
      <c r="J125">
        <v>3525555</v>
      </c>
      <c r="K125">
        <v>755</v>
      </c>
      <c r="L125">
        <v>2539631</v>
      </c>
      <c r="M125">
        <v>63234</v>
      </c>
      <c r="N125">
        <v>8043815</v>
      </c>
      <c r="O125">
        <v>2006</v>
      </c>
      <c r="P125">
        <v>871167</v>
      </c>
      <c r="Q125">
        <v>558665</v>
      </c>
      <c r="R125">
        <v>14233829</v>
      </c>
      <c r="S125">
        <v>1136</v>
      </c>
      <c r="T125">
        <v>1505990</v>
      </c>
      <c r="U125">
        <v>5761</v>
      </c>
      <c r="V125">
        <v>1319141</v>
      </c>
      <c r="W125">
        <v>124069</v>
      </c>
      <c r="X125">
        <v>63932918</v>
      </c>
      <c r="Y125">
        <v>611</v>
      </c>
      <c r="Z125">
        <v>173852</v>
      </c>
      <c r="AA125">
        <v>17</v>
      </c>
      <c r="AB125">
        <v>29521</v>
      </c>
      <c r="AC125">
        <v>24</v>
      </c>
      <c r="AD125">
        <v>59536</v>
      </c>
      <c r="AE125" t="s">
        <v>61</v>
      </c>
      <c r="AF125" t="s">
        <v>61</v>
      </c>
      <c r="AG125">
        <v>17</v>
      </c>
      <c r="AH125">
        <v>9042</v>
      </c>
      <c r="AI125" t="s">
        <v>61</v>
      </c>
      <c r="AJ125" t="s">
        <v>61</v>
      </c>
    </row>
    <row r="126" spans="1:36" x14ac:dyDescent="0.2">
      <c r="B126" t="s">
        <v>11</v>
      </c>
      <c r="C126">
        <v>157461</v>
      </c>
      <c r="D126">
        <v>231412</v>
      </c>
      <c r="E126">
        <v>1577543</v>
      </c>
      <c r="F126">
        <v>150368164</v>
      </c>
      <c r="G126">
        <v>230420</v>
      </c>
      <c r="H126">
        <v>25493870</v>
      </c>
      <c r="I126">
        <v>30222</v>
      </c>
      <c r="J126">
        <v>3946109</v>
      </c>
      <c r="K126">
        <v>1138</v>
      </c>
      <c r="L126">
        <v>2942301</v>
      </c>
      <c r="M126">
        <v>112811</v>
      </c>
      <c r="N126">
        <v>13201434</v>
      </c>
      <c r="O126">
        <v>2278</v>
      </c>
      <c r="P126">
        <v>1073165</v>
      </c>
      <c r="Q126">
        <v>983703</v>
      </c>
      <c r="R126">
        <v>22159348</v>
      </c>
      <c r="S126">
        <v>2557</v>
      </c>
      <c r="T126">
        <v>5163937</v>
      </c>
      <c r="U126">
        <v>2519</v>
      </c>
      <c r="V126">
        <v>593273</v>
      </c>
      <c r="W126">
        <v>210694</v>
      </c>
      <c r="X126">
        <v>75504397</v>
      </c>
      <c r="Y126">
        <v>933</v>
      </c>
      <c r="Z126">
        <v>110616</v>
      </c>
      <c r="AA126">
        <v>21</v>
      </c>
      <c r="AB126">
        <v>50534</v>
      </c>
      <c r="AC126">
        <v>21</v>
      </c>
      <c r="AD126">
        <v>98016</v>
      </c>
      <c r="AE126" t="s">
        <v>61</v>
      </c>
      <c r="AF126" t="s">
        <v>61</v>
      </c>
      <c r="AG126">
        <v>106</v>
      </c>
      <c r="AH126">
        <v>30324</v>
      </c>
      <c r="AI126" t="s">
        <v>61</v>
      </c>
      <c r="AJ126" t="s">
        <v>61</v>
      </c>
    </row>
    <row r="127" spans="1:36" x14ac:dyDescent="0.2">
      <c r="B127" t="s">
        <v>12</v>
      </c>
      <c r="C127">
        <v>203880</v>
      </c>
      <c r="D127">
        <v>304427</v>
      </c>
      <c r="E127">
        <v>2214673</v>
      </c>
      <c r="F127">
        <v>195445978</v>
      </c>
      <c r="G127">
        <v>302585</v>
      </c>
      <c r="H127">
        <v>31263037</v>
      </c>
      <c r="I127">
        <v>43116</v>
      </c>
      <c r="J127">
        <v>5134802</v>
      </c>
      <c r="K127">
        <v>1396</v>
      </c>
      <c r="L127">
        <v>2175536</v>
      </c>
      <c r="M127">
        <v>124046</v>
      </c>
      <c r="N127">
        <v>13920647</v>
      </c>
      <c r="O127">
        <v>2296</v>
      </c>
      <c r="P127">
        <v>1056507</v>
      </c>
      <c r="Q127">
        <v>1451697</v>
      </c>
      <c r="R127">
        <v>30633880</v>
      </c>
      <c r="S127">
        <v>3781</v>
      </c>
      <c r="T127">
        <v>8394273</v>
      </c>
      <c r="U127">
        <v>1667</v>
      </c>
      <c r="V127">
        <v>422576</v>
      </c>
      <c r="W127">
        <v>282596</v>
      </c>
      <c r="X127">
        <v>102173875</v>
      </c>
      <c r="Y127">
        <v>1172</v>
      </c>
      <c r="Z127">
        <v>110594</v>
      </c>
      <c r="AA127">
        <v>28</v>
      </c>
      <c r="AB127">
        <v>61038</v>
      </c>
      <c r="AC127">
        <v>51</v>
      </c>
      <c r="AD127">
        <v>55023</v>
      </c>
      <c r="AE127" t="s">
        <v>61</v>
      </c>
      <c r="AF127" t="s">
        <v>61</v>
      </c>
      <c r="AG127">
        <v>126</v>
      </c>
      <c r="AH127">
        <v>43378</v>
      </c>
      <c r="AI127" t="s">
        <v>61</v>
      </c>
      <c r="AJ127" t="s">
        <v>61</v>
      </c>
    </row>
    <row r="128" spans="1:36" x14ac:dyDescent="0.2">
      <c r="B128" t="s">
        <v>13</v>
      </c>
      <c r="C128">
        <v>222940</v>
      </c>
      <c r="D128">
        <v>325614</v>
      </c>
      <c r="E128">
        <v>2768793</v>
      </c>
      <c r="F128">
        <v>215136395</v>
      </c>
      <c r="G128">
        <v>323639</v>
      </c>
      <c r="H128">
        <v>31948613</v>
      </c>
      <c r="I128">
        <v>47338</v>
      </c>
      <c r="J128">
        <v>5411028</v>
      </c>
      <c r="K128">
        <v>1750</v>
      </c>
      <c r="L128">
        <v>3743208</v>
      </c>
      <c r="M128">
        <v>119308</v>
      </c>
      <c r="N128">
        <v>13066909</v>
      </c>
      <c r="O128">
        <v>2642</v>
      </c>
      <c r="P128">
        <v>1272451</v>
      </c>
      <c r="Q128">
        <v>1963355</v>
      </c>
      <c r="R128">
        <v>37203632</v>
      </c>
      <c r="S128">
        <v>5516</v>
      </c>
      <c r="T128">
        <v>12272634</v>
      </c>
      <c r="U128">
        <v>1247</v>
      </c>
      <c r="V128">
        <v>392963</v>
      </c>
      <c r="W128">
        <v>301834</v>
      </c>
      <c r="X128">
        <v>109371389</v>
      </c>
      <c r="Y128">
        <v>1723</v>
      </c>
      <c r="Z128">
        <v>202936</v>
      </c>
      <c r="AA128">
        <v>27</v>
      </c>
      <c r="AB128">
        <v>83068</v>
      </c>
      <c r="AC128">
        <v>81</v>
      </c>
      <c r="AD128">
        <v>95448</v>
      </c>
      <c r="AE128">
        <v>1</v>
      </c>
      <c r="AF128">
        <v>9000</v>
      </c>
      <c r="AG128">
        <v>212</v>
      </c>
      <c r="AH128">
        <v>61768</v>
      </c>
      <c r="AI128">
        <v>1</v>
      </c>
      <c r="AJ128">
        <v>2947</v>
      </c>
    </row>
    <row r="129" spans="1:36" x14ac:dyDescent="0.2">
      <c r="B129" t="s">
        <v>14</v>
      </c>
      <c r="C129">
        <v>257744</v>
      </c>
      <c r="D129">
        <v>370867</v>
      </c>
      <c r="E129">
        <v>3436440</v>
      </c>
      <c r="F129">
        <v>248983393</v>
      </c>
      <c r="G129">
        <v>368873</v>
      </c>
      <c r="H129">
        <v>35506049</v>
      </c>
      <c r="I129">
        <v>53328</v>
      </c>
      <c r="J129">
        <v>5895614</v>
      </c>
      <c r="K129">
        <v>2074</v>
      </c>
      <c r="L129">
        <v>3536117</v>
      </c>
      <c r="M129">
        <v>130453</v>
      </c>
      <c r="N129">
        <v>14096178</v>
      </c>
      <c r="O129">
        <v>3130</v>
      </c>
      <c r="P129">
        <v>1501404</v>
      </c>
      <c r="Q129">
        <v>2523134</v>
      </c>
      <c r="R129">
        <v>44813924</v>
      </c>
      <c r="S129">
        <v>7834</v>
      </c>
      <c r="T129">
        <v>17062403</v>
      </c>
      <c r="U129">
        <v>1264</v>
      </c>
      <c r="V129">
        <v>443212</v>
      </c>
      <c r="W129">
        <v>343764</v>
      </c>
      <c r="X129">
        <v>125622247</v>
      </c>
      <c r="Y129">
        <v>2028</v>
      </c>
      <c r="Z129">
        <v>292255</v>
      </c>
      <c r="AA129">
        <v>25</v>
      </c>
      <c r="AB129">
        <v>64916</v>
      </c>
      <c r="AC129">
        <v>135</v>
      </c>
      <c r="AD129">
        <v>49053</v>
      </c>
      <c r="AE129">
        <v>22</v>
      </c>
      <c r="AF129">
        <v>19660</v>
      </c>
      <c r="AG129">
        <v>289</v>
      </c>
      <c r="AH129">
        <v>80496</v>
      </c>
      <c r="AI129" t="s">
        <v>61</v>
      </c>
      <c r="AJ129" t="s">
        <v>61</v>
      </c>
    </row>
    <row r="130" spans="1:36" x14ac:dyDescent="0.2">
      <c r="B130" t="s">
        <v>15</v>
      </c>
      <c r="C130">
        <v>299620</v>
      </c>
      <c r="D130">
        <v>426215</v>
      </c>
      <c r="E130">
        <v>4325433</v>
      </c>
      <c r="F130">
        <v>290380729</v>
      </c>
      <c r="G130">
        <v>423786</v>
      </c>
      <c r="H130">
        <v>39950676</v>
      </c>
      <c r="I130">
        <v>62522</v>
      </c>
      <c r="J130">
        <v>6713729</v>
      </c>
      <c r="K130">
        <v>2501</v>
      </c>
      <c r="L130">
        <v>4934024</v>
      </c>
      <c r="M130">
        <v>144855</v>
      </c>
      <c r="N130">
        <v>15703952</v>
      </c>
      <c r="O130">
        <v>3932</v>
      </c>
      <c r="P130">
        <v>1867024</v>
      </c>
      <c r="Q130">
        <v>3279325</v>
      </c>
      <c r="R130">
        <v>53719866</v>
      </c>
      <c r="S130">
        <v>10856</v>
      </c>
      <c r="T130">
        <v>21896982</v>
      </c>
      <c r="U130">
        <v>1364</v>
      </c>
      <c r="V130">
        <v>472357</v>
      </c>
      <c r="W130">
        <v>392555</v>
      </c>
      <c r="X130">
        <v>144077213</v>
      </c>
      <c r="Y130">
        <v>2987</v>
      </c>
      <c r="Z130">
        <v>546903</v>
      </c>
      <c r="AA130">
        <v>44</v>
      </c>
      <c r="AB130">
        <v>70277</v>
      </c>
      <c r="AC130">
        <v>225</v>
      </c>
      <c r="AD130">
        <v>158986</v>
      </c>
      <c r="AE130">
        <v>26</v>
      </c>
      <c r="AF130">
        <v>136490</v>
      </c>
      <c r="AG130">
        <v>381</v>
      </c>
      <c r="AH130">
        <v>132214</v>
      </c>
      <c r="AI130" t="s">
        <v>61</v>
      </c>
      <c r="AJ130" t="s">
        <v>61</v>
      </c>
    </row>
    <row r="131" spans="1:36" x14ac:dyDescent="0.2">
      <c r="B131" t="s">
        <v>16</v>
      </c>
      <c r="C131">
        <v>357078</v>
      </c>
      <c r="D131">
        <v>508860</v>
      </c>
      <c r="E131">
        <v>5431250</v>
      </c>
      <c r="F131">
        <v>350199607</v>
      </c>
      <c r="G131">
        <v>505516</v>
      </c>
      <c r="H131">
        <v>46871396</v>
      </c>
      <c r="I131">
        <v>74555</v>
      </c>
      <c r="J131">
        <v>7935760</v>
      </c>
      <c r="K131">
        <v>3422</v>
      </c>
      <c r="L131">
        <v>5085383</v>
      </c>
      <c r="M131">
        <v>169564</v>
      </c>
      <c r="N131">
        <v>18267336</v>
      </c>
      <c r="O131">
        <v>5004</v>
      </c>
      <c r="P131">
        <v>2673580</v>
      </c>
      <c r="Q131">
        <v>4183895</v>
      </c>
      <c r="R131">
        <v>65481970</v>
      </c>
      <c r="S131">
        <v>15388</v>
      </c>
      <c r="T131">
        <v>27322588</v>
      </c>
      <c r="U131">
        <v>1617</v>
      </c>
      <c r="V131">
        <v>604996</v>
      </c>
      <c r="W131">
        <v>467367</v>
      </c>
      <c r="X131">
        <v>174448218</v>
      </c>
      <c r="Y131">
        <v>3847</v>
      </c>
      <c r="Z131">
        <v>895076</v>
      </c>
      <c r="AA131">
        <v>61</v>
      </c>
      <c r="AB131">
        <v>194853</v>
      </c>
      <c r="AC131">
        <v>354</v>
      </c>
      <c r="AD131">
        <v>128130</v>
      </c>
      <c r="AE131">
        <v>12</v>
      </c>
      <c r="AF131">
        <v>102220</v>
      </c>
      <c r="AG131">
        <v>568</v>
      </c>
      <c r="AH131">
        <v>181651</v>
      </c>
      <c r="AI131">
        <v>2</v>
      </c>
      <c r="AJ131">
        <v>5904</v>
      </c>
    </row>
    <row r="132" spans="1:36" x14ac:dyDescent="0.2">
      <c r="B132" t="s">
        <v>17</v>
      </c>
      <c r="C132">
        <v>321249</v>
      </c>
      <c r="D132">
        <v>458789</v>
      </c>
      <c r="E132">
        <v>5056047</v>
      </c>
      <c r="F132">
        <v>319675609</v>
      </c>
      <c r="G132">
        <v>455790</v>
      </c>
      <c r="H132">
        <v>41847898</v>
      </c>
      <c r="I132">
        <v>70119</v>
      </c>
      <c r="J132">
        <v>7617816</v>
      </c>
      <c r="K132">
        <v>3818</v>
      </c>
      <c r="L132">
        <v>6158871</v>
      </c>
      <c r="M132">
        <v>148444</v>
      </c>
      <c r="N132">
        <v>15922838</v>
      </c>
      <c r="O132">
        <v>5105</v>
      </c>
      <c r="P132">
        <v>2769055</v>
      </c>
      <c r="Q132">
        <v>3931967</v>
      </c>
      <c r="R132">
        <v>59408082</v>
      </c>
      <c r="S132">
        <v>14792</v>
      </c>
      <c r="T132">
        <v>24953900</v>
      </c>
      <c r="U132">
        <v>1617</v>
      </c>
      <c r="V132">
        <v>508349</v>
      </c>
      <c r="W132">
        <v>419437</v>
      </c>
      <c r="X132">
        <v>158806360</v>
      </c>
      <c r="Y132">
        <v>3893</v>
      </c>
      <c r="Z132">
        <v>786599</v>
      </c>
      <c r="AA132">
        <v>53</v>
      </c>
      <c r="AB132">
        <v>272489</v>
      </c>
      <c r="AC132">
        <v>435</v>
      </c>
      <c r="AD132">
        <v>194307</v>
      </c>
      <c r="AE132">
        <v>82</v>
      </c>
      <c r="AF132">
        <v>280883</v>
      </c>
      <c r="AG132">
        <v>431</v>
      </c>
      <c r="AH132">
        <v>147714</v>
      </c>
      <c r="AI132" t="s">
        <v>61</v>
      </c>
      <c r="AJ132" t="s">
        <v>61</v>
      </c>
    </row>
    <row r="133" spans="1:36" x14ac:dyDescent="0.2">
      <c r="B133" t="s">
        <v>18</v>
      </c>
      <c r="C133">
        <v>259694</v>
      </c>
      <c r="D133">
        <v>371964</v>
      </c>
      <c r="E133">
        <v>4319081</v>
      </c>
      <c r="F133">
        <v>263889144</v>
      </c>
      <c r="G133">
        <v>369339</v>
      </c>
      <c r="H133">
        <v>33481605</v>
      </c>
      <c r="I133">
        <v>60153</v>
      </c>
      <c r="J133">
        <v>6542821</v>
      </c>
      <c r="K133">
        <v>3941</v>
      </c>
      <c r="L133">
        <v>5220259</v>
      </c>
      <c r="M133">
        <v>123466</v>
      </c>
      <c r="N133">
        <v>13283299</v>
      </c>
      <c r="O133">
        <v>4889</v>
      </c>
      <c r="P133">
        <v>2747781</v>
      </c>
      <c r="Q133">
        <v>3400539</v>
      </c>
      <c r="R133">
        <v>48491701</v>
      </c>
      <c r="S133">
        <v>11618</v>
      </c>
      <c r="T133">
        <v>19408894</v>
      </c>
      <c r="U133">
        <v>1776</v>
      </c>
      <c r="V133">
        <v>544131</v>
      </c>
      <c r="W133">
        <v>338481</v>
      </c>
      <c r="X133">
        <v>132323419</v>
      </c>
      <c r="Y133">
        <v>3971</v>
      </c>
      <c r="Z133">
        <v>1227562</v>
      </c>
      <c r="AA133">
        <v>52</v>
      </c>
      <c r="AB133">
        <v>165994</v>
      </c>
      <c r="AC133">
        <v>375</v>
      </c>
      <c r="AD133">
        <v>182827</v>
      </c>
      <c r="AE133">
        <v>39</v>
      </c>
      <c r="AF133">
        <v>101490</v>
      </c>
      <c r="AG133">
        <v>396</v>
      </c>
      <c r="AH133">
        <v>167145</v>
      </c>
      <c r="AI133" t="s">
        <v>61</v>
      </c>
      <c r="AJ133" t="s">
        <v>61</v>
      </c>
    </row>
    <row r="134" spans="1:36" x14ac:dyDescent="0.2">
      <c r="B134" t="s">
        <v>19</v>
      </c>
      <c r="C134">
        <v>196923</v>
      </c>
      <c r="D134">
        <v>282728</v>
      </c>
      <c r="E134">
        <v>3496482</v>
      </c>
      <c r="F134">
        <v>211711414</v>
      </c>
      <c r="G134">
        <v>279905</v>
      </c>
      <c r="H134">
        <v>25078041</v>
      </c>
      <c r="I134">
        <v>48645</v>
      </c>
      <c r="J134">
        <v>5474072</v>
      </c>
      <c r="K134">
        <v>4249</v>
      </c>
      <c r="L134">
        <v>6081421</v>
      </c>
      <c r="M134">
        <v>103809</v>
      </c>
      <c r="N134">
        <v>11348290</v>
      </c>
      <c r="O134">
        <v>5099</v>
      </c>
      <c r="P134">
        <v>3047146</v>
      </c>
      <c r="Q134">
        <v>2786230</v>
      </c>
      <c r="R134">
        <v>37163760</v>
      </c>
      <c r="S134">
        <v>8189</v>
      </c>
      <c r="T134">
        <v>16311218</v>
      </c>
      <c r="U134">
        <v>1686</v>
      </c>
      <c r="V134">
        <v>443240</v>
      </c>
      <c r="W134">
        <v>253709</v>
      </c>
      <c r="X134">
        <v>104905946</v>
      </c>
      <c r="Y134">
        <v>4226</v>
      </c>
      <c r="Z134">
        <v>1172143</v>
      </c>
      <c r="AA134">
        <v>57</v>
      </c>
      <c r="AB134">
        <v>363918</v>
      </c>
      <c r="AC134">
        <v>297</v>
      </c>
      <c r="AD134">
        <v>154196</v>
      </c>
      <c r="AE134">
        <v>8</v>
      </c>
      <c r="AF134">
        <v>25650</v>
      </c>
      <c r="AG134">
        <v>328</v>
      </c>
      <c r="AH134">
        <v>139108</v>
      </c>
      <c r="AI134">
        <v>1</v>
      </c>
      <c r="AJ134">
        <v>2957</v>
      </c>
    </row>
    <row r="135" spans="1:36" x14ac:dyDescent="0.2">
      <c r="B135" t="s">
        <v>20</v>
      </c>
      <c r="C135">
        <v>175661</v>
      </c>
      <c r="D135">
        <v>259248</v>
      </c>
      <c r="E135">
        <v>3276500</v>
      </c>
      <c r="F135">
        <v>200545599</v>
      </c>
      <c r="G135">
        <v>254336</v>
      </c>
      <c r="H135">
        <v>22937539</v>
      </c>
      <c r="I135">
        <v>47626</v>
      </c>
      <c r="J135">
        <v>5631532</v>
      </c>
      <c r="K135">
        <v>6120</v>
      </c>
      <c r="L135">
        <v>7417499</v>
      </c>
      <c r="M135">
        <v>103449</v>
      </c>
      <c r="N135">
        <v>11418902</v>
      </c>
      <c r="O135">
        <v>6876</v>
      </c>
      <c r="P135">
        <v>4148724</v>
      </c>
      <c r="Q135">
        <v>2620837</v>
      </c>
      <c r="R135">
        <v>33270476</v>
      </c>
      <c r="S135">
        <v>6888</v>
      </c>
      <c r="T135">
        <v>14143903</v>
      </c>
      <c r="U135">
        <v>1706</v>
      </c>
      <c r="V135">
        <v>468882</v>
      </c>
      <c r="W135">
        <v>222490</v>
      </c>
      <c r="X135">
        <v>98041483</v>
      </c>
      <c r="Y135">
        <v>5320</v>
      </c>
      <c r="Z135">
        <v>1928774</v>
      </c>
      <c r="AA135">
        <v>81</v>
      </c>
      <c r="AB135">
        <v>548517</v>
      </c>
      <c r="AC135">
        <v>335</v>
      </c>
      <c r="AD135">
        <v>184136</v>
      </c>
      <c r="AE135">
        <v>51</v>
      </c>
      <c r="AF135">
        <v>242360</v>
      </c>
      <c r="AG135">
        <v>347</v>
      </c>
      <c r="AH135">
        <v>159656</v>
      </c>
      <c r="AI135">
        <v>1</v>
      </c>
      <c r="AJ135">
        <v>2957</v>
      </c>
    </row>
    <row r="136" spans="1:36" x14ac:dyDescent="0.2">
      <c r="B136" t="s">
        <v>21</v>
      </c>
      <c r="C136">
        <v>209741</v>
      </c>
      <c r="D136">
        <v>298868</v>
      </c>
      <c r="E136">
        <v>3732083</v>
      </c>
      <c r="F136">
        <v>231646518</v>
      </c>
      <c r="G136">
        <v>288731</v>
      </c>
      <c r="H136">
        <v>26723775</v>
      </c>
      <c r="I136">
        <v>59595</v>
      </c>
      <c r="J136">
        <v>7624962</v>
      </c>
      <c r="K136">
        <v>12663</v>
      </c>
      <c r="L136">
        <v>14407596</v>
      </c>
      <c r="M136">
        <v>139395</v>
      </c>
      <c r="N136">
        <v>16004406</v>
      </c>
      <c r="O136">
        <v>12186</v>
      </c>
      <c r="P136">
        <v>8193053</v>
      </c>
      <c r="Q136">
        <v>2962082</v>
      </c>
      <c r="R136">
        <v>37738258</v>
      </c>
      <c r="S136">
        <v>7920</v>
      </c>
      <c r="T136">
        <v>14696165</v>
      </c>
      <c r="U136">
        <v>2612</v>
      </c>
      <c r="V136">
        <v>615667</v>
      </c>
      <c r="W136">
        <v>236273</v>
      </c>
      <c r="X136">
        <v>100726469</v>
      </c>
      <c r="Y136">
        <v>9181</v>
      </c>
      <c r="Z136">
        <v>3020675</v>
      </c>
      <c r="AA136">
        <v>151</v>
      </c>
      <c r="AB136">
        <v>844793</v>
      </c>
      <c r="AC136">
        <v>611</v>
      </c>
      <c r="AD136">
        <v>261441</v>
      </c>
      <c r="AE136">
        <v>137</v>
      </c>
      <c r="AF136">
        <v>510120</v>
      </c>
      <c r="AG136">
        <v>505</v>
      </c>
      <c r="AH136">
        <v>243451</v>
      </c>
      <c r="AI136">
        <v>12</v>
      </c>
      <c r="AJ136">
        <v>35484</v>
      </c>
    </row>
    <row r="137" spans="1:36" x14ac:dyDescent="0.2">
      <c r="B137" t="s">
        <v>22</v>
      </c>
      <c r="C137">
        <v>161958</v>
      </c>
      <c r="D137">
        <v>228534</v>
      </c>
      <c r="E137">
        <v>2745868</v>
      </c>
      <c r="F137">
        <v>183036784</v>
      </c>
      <c r="G137">
        <v>213410</v>
      </c>
      <c r="H137">
        <v>20550585</v>
      </c>
      <c r="I137">
        <v>49337</v>
      </c>
      <c r="J137">
        <v>6997213</v>
      </c>
      <c r="K137">
        <v>17591</v>
      </c>
      <c r="L137">
        <v>19348646</v>
      </c>
      <c r="M137">
        <v>133361</v>
      </c>
      <c r="N137">
        <v>15284409</v>
      </c>
      <c r="O137">
        <v>15008</v>
      </c>
      <c r="P137">
        <v>10440946</v>
      </c>
      <c r="Q137">
        <v>2136169</v>
      </c>
      <c r="R137">
        <v>28883016</v>
      </c>
      <c r="S137">
        <v>6931</v>
      </c>
      <c r="T137">
        <v>8968930</v>
      </c>
      <c r="U137">
        <v>2580</v>
      </c>
      <c r="V137">
        <v>567149</v>
      </c>
      <c r="W137">
        <v>160353</v>
      </c>
      <c r="X137">
        <v>66830773</v>
      </c>
      <c r="Y137">
        <v>9720</v>
      </c>
      <c r="Z137">
        <v>3506388</v>
      </c>
      <c r="AA137">
        <v>159</v>
      </c>
      <c r="AB137">
        <v>946196</v>
      </c>
      <c r="AC137">
        <v>646</v>
      </c>
      <c r="AD137">
        <v>229564</v>
      </c>
      <c r="AE137">
        <v>92</v>
      </c>
      <c r="AF137">
        <v>230890</v>
      </c>
      <c r="AG137">
        <v>480</v>
      </c>
      <c r="AH137">
        <v>210612</v>
      </c>
      <c r="AI137">
        <v>14</v>
      </c>
      <c r="AJ137">
        <v>41348</v>
      </c>
    </row>
    <row r="138" spans="1:36" x14ac:dyDescent="0.2">
      <c r="B138" t="s">
        <v>23</v>
      </c>
      <c r="C138">
        <v>139519</v>
      </c>
      <c r="D138">
        <v>202969</v>
      </c>
      <c r="E138">
        <v>2310440</v>
      </c>
      <c r="F138">
        <v>168143402</v>
      </c>
      <c r="G138">
        <v>175941</v>
      </c>
      <c r="H138">
        <v>17440698</v>
      </c>
      <c r="I138">
        <v>44937</v>
      </c>
      <c r="J138">
        <v>6797350</v>
      </c>
      <c r="K138">
        <v>29671</v>
      </c>
      <c r="L138">
        <v>30575843</v>
      </c>
      <c r="M138">
        <v>132224</v>
      </c>
      <c r="N138">
        <v>14745222</v>
      </c>
      <c r="O138">
        <v>15897</v>
      </c>
      <c r="P138">
        <v>10777241</v>
      </c>
      <c r="Q138">
        <v>1767301</v>
      </c>
      <c r="R138">
        <v>24419791</v>
      </c>
      <c r="S138">
        <v>6913</v>
      </c>
      <c r="T138">
        <v>5461925</v>
      </c>
      <c r="U138">
        <v>2008</v>
      </c>
      <c r="V138">
        <v>411993</v>
      </c>
      <c r="W138">
        <v>125236</v>
      </c>
      <c r="X138">
        <v>52743719</v>
      </c>
      <c r="Y138">
        <v>9150</v>
      </c>
      <c r="Z138">
        <v>3450352</v>
      </c>
      <c r="AA138">
        <v>151</v>
      </c>
      <c r="AB138">
        <v>749727</v>
      </c>
      <c r="AC138">
        <v>640</v>
      </c>
      <c r="AD138">
        <v>191781</v>
      </c>
      <c r="AE138">
        <v>61</v>
      </c>
      <c r="AF138">
        <v>211250</v>
      </c>
      <c r="AG138">
        <v>293</v>
      </c>
      <c r="AH138">
        <v>141195</v>
      </c>
      <c r="AI138">
        <v>9</v>
      </c>
      <c r="AJ138">
        <v>26603</v>
      </c>
    </row>
    <row r="139" spans="1:36" x14ac:dyDescent="0.2">
      <c r="B139" t="s">
        <v>24</v>
      </c>
      <c r="C139">
        <v>102767</v>
      </c>
      <c r="D139">
        <v>163246</v>
      </c>
      <c r="E139">
        <v>1613396</v>
      </c>
      <c r="F139">
        <v>142252472</v>
      </c>
      <c r="G139">
        <v>119818</v>
      </c>
      <c r="H139">
        <v>12295604</v>
      </c>
      <c r="I139">
        <v>34790</v>
      </c>
      <c r="J139">
        <v>5663448</v>
      </c>
      <c r="K139">
        <v>45647</v>
      </c>
      <c r="L139">
        <v>44757701</v>
      </c>
      <c r="M139">
        <v>111151</v>
      </c>
      <c r="N139">
        <v>12047213</v>
      </c>
      <c r="O139">
        <v>12934</v>
      </c>
      <c r="P139">
        <v>7857045</v>
      </c>
      <c r="Q139">
        <v>1192000</v>
      </c>
      <c r="R139">
        <v>17011070</v>
      </c>
      <c r="S139">
        <v>6515</v>
      </c>
      <c r="T139">
        <v>3342335</v>
      </c>
      <c r="U139">
        <v>1372</v>
      </c>
      <c r="V139">
        <v>272524</v>
      </c>
      <c r="W139">
        <v>80766</v>
      </c>
      <c r="X139">
        <v>35042464</v>
      </c>
      <c r="Y139">
        <v>7514</v>
      </c>
      <c r="Z139">
        <v>3315794</v>
      </c>
      <c r="AA139">
        <v>107</v>
      </c>
      <c r="AB139">
        <v>374219</v>
      </c>
      <c r="AC139">
        <v>577</v>
      </c>
      <c r="AD139">
        <v>153827</v>
      </c>
      <c r="AE139">
        <v>17</v>
      </c>
      <c r="AF139">
        <v>41440</v>
      </c>
      <c r="AG139">
        <v>182</v>
      </c>
      <c r="AH139">
        <v>65946</v>
      </c>
      <c r="AI139">
        <v>4</v>
      </c>
      <c r="AJ139">
        <v>11828</v>
      </c>
    </row>
    <row r="140" spans="1:36" x14ac:dyDescent="0.2">
      <c r="B140" t="s">
        <v>25</v>
      </c>
      <c r="C140">
        <v>70894</v>
      </c>
      <c r="D140">
        <v>131617</v>
      </c>
      <c r="E140">
        <v>982701</v>
      </c>
      <c r="F140">
        <v>120414107</v>
      </c>
      <c r="G140">
        <v>65498</v>
      </c>
      <c r="H140">
        <v>7091322</v>
      </c>
      <c r="I140">
        <v>22046</v>
      </c>
      <c r="J140">
        <v>3703890</v>
      </c>
      <c r="K140">
        <v>64266</v>
      </c>
      <c r="L140">
        <v>63944590</v>
      </c>
      <c r="M140">
        <v>84213</v>
      </c>
      <c r="N140">
        <v>8685780</v>
      </c>
      <c r="O140">
        <v>7720</v>
      </c>
      <c r="P140">
        <v>3532660</v>
      </c>
      <c r="Q140">
        <v>684469</v>
      </c>
      <c r="R140">
        <v>10076560</v>
      </c>
      <c r="S140">
        <v>5828</v>
      </c>
      <c r="T140">
        <v>2200692</v>
      </c>
      <c r="U140">
        <v>476</v>
      </c>
      <c r="V140">
        <v>85526</v>
      </c>
      <c r="W140">
        <v>42812</v>
      </c>
      <c r="X140">
        <v>19023585</v>
      </c>
      <c r="Y140">
        <v>4953</v>
      </c>
      <c r="Z140">
        <v>1773108</v>
      </c>
      <c r="AA140">
        <v>56</v>
      </c>
      <c r="AB140">
        <v>198399</v>
      </c>
      <c r="AC140">
        <v>269</v>
      </c>
      <c r="AD140">
        <v>46722</v>
      </c>
      <c r="AE140">
        <v>10</v>
      </c>
      <c r="AF140">
        <v>28510</v>
      </c>
      <c r="AG140">
        <v>82</v>
      </c>
      <c r="AH140">
        <v>21880</v>
      </c>
      <c r="AI140">
        <v>1</v>
      </c>
      <c r="AJ140">
        <v>2957</v>
      </c>
    </row>
    <row r="141" spans="1:36" x14ac:dyDescent="0.2">
      <c r="A141" t="s">
        <v>250</v>
      </c>
      <c r="B141" t="s">
        <v>6</v>
      </c>
      <c r="C141">
        <v>2367046</v>
      </c>
      <c r="D141">
        <v>3532215</v>
      </c>
      <c r="E141">
        <v>34350010</v>
      </c>
      <c r="F141">
        <v>3698308035</v>
      </c>
      <c r="G141">
        <v>3065818</v>
      </c>
      <c r="H141">
        <v>371229347</v>
      </c>
      <c r="I141">
        <v>1111102</v>
      </c>
      <c r="J141">
        <v>207646070</v>
      </c>
      <c r="K141">
        <v>831394</v>
      </c>
      <c r="L141">
        <v>1172883340</v>
      </c>
      <c r="M141">
        <v>2832336</v>
      </c>
      <c r="N141">
        <v>354644648</v>
      </c>
      <c r="O141">
        <v>523427</v>
      </c>
      <c r="P141">
        <v>304836200</v>
      </c>
      <c r="Q141">
        <v>24508858</v>
      </c>
      <c r="R141">
        <v>459337233</v>
      </c>
      <c r="S141">
        <v>215433</v>
      </c>
      <c r="T141">
        <v>370937219</v>
      </c>
      <c r="U141">
        <v>405602</v>
      </c>
      <c r="V141">
        <v>84105955</v>
      </c>
      <c r="W141">
        <v>427560</v>
      </c>
      <c r="X141">
        <v>202431795</v>
      </c>
      <c r="Y141">
        <v>355722</v>
      </c>
      <c r="Z141">
        <v>94955496</v>
      </c>
      <c r="AA141">
        <v>4573</v>
      </c>
      <c r="AB141">
        <v>21722396</v>
      </c>
      <c r="AC141">
        <v>58963</v>
      </c>
      <c r="AD141">
        <v>47649463</v>
      </c>
      <c r="AE141">
        <v>732</v>
      </c>
      <c r="AF141">
        <v>2496100</v>
      </c>
      <c r="AG141">
        <v>8171</v>
      </c>
      <c r="AH141">
        <v>3236795</v>
      </c>
      <c r="AI141">
        <v>70</v>
      </c>
      <c r="AJ141">
        <v>206840</v>
      </c>
    </row>
    <row r="142" spans="1:36" x14ac:dyDescent="0.2">
      <c r="B142" t="s">
        <v>241</v>
      </c>
      <c r="C142">
        <v>1491026</v>
      </c>
      <c r="D142">
        <v>2017909</v>
      </c>
      <c r="E142">
        <v>19565496</v>
      </c>
      <c r="F142">
        <v>2211783366</v>
      </c>
      <c r="G142">
        <v>1959635</v>
      </c>
      <c r="H142">
        <v>247454059</v>
      </c>
      <c r="I142">
        <v>657611</v>
      </c>
      <c r="J142">
        <v>124449126</v>
      </c>
      <c r="K142">
        <v>335707</v>
      </c>
      <c r="L142">
        <v>621772678</v>
      </c>
      <c r="M142">
        <v>1560921</v>
      </c>
      <c r="N142">
        <v>214303884</v>
      </c>
      <c r="O142">
        <v>325913</v>
      </c>
      <c r="P142">
        <v>187678626</v>
      </c>
      <c r="Q142">
        <v>13861025</v>
      </c>
      <c r="R142">
        <v>274133694</v>
      </c>
      <c r="S142">
        <v>99783</v>
      </c>
      <c r="T142">
        <v>292619091</v>
      </c>
      <c r="U142">
        <v>306099</v>
      </c>
      <c r="V142">
        <v>64780767</v>
      </c>
      <c r="W142">
        <v>217320</v>
      </c>
      <c r="X142">
        <v>81167837</v>
      </c>
      <c r="Y142">
        <v>198864</v>
      </c>
      <c r="Z142">
        <v>50328686</v>
      </c>
      <c r="AA142">
        <v>2695</v>
      </c>
      <c r="AB142">
        <v>14061333</v>
      </c>
      <c r="AC142">
        <v>33731</v>
      </c>
      <c r="AD142">
        <v>35090477</v>
      </c>
      <c r="AE142">
        <v>562</v>
      </c>
      <c r="AF142">
        <v>1714360</v>
      </c>
      <c r="AG142">
        <v>5423</v>
      </c>
      <c r="AH142">
        <v>2121189</v>
      </c>
      <c r="AI142">
        <v>36</v>
      </c>
      <c r="AJ142">
        <v>106362</v>
      </c>
    </row>
    <row r="143" spans="1:36" x14ac:dyDescent="0.2">
      <c r="B143" t="s">
        <v>242</v>
      </c>
      <c r="C143">
        <v>876020</v>
      </c>
      <c r="D143">
        <v>1514306</v>
      </c>
      <c r="E143">
        <v>14784514</v>
      </c>
      <c r="F143">
        <v>1486524669</v>
      </c>
      <c r="G143">
        <v>1106183</v>
      </c>
      <c r="H143">
        <v>123775288</v>
      </c>
      <c r="I143">
        <v>453491</v>
      </c>
      <c r="J143">
        <v>83196944</v>
      </c>
      <c r="K143">
        <v>495687</v>
      </c>
      <c r="L143">
        <v>551110662</v>
      </c>
      <c r="M143">
        <v>1271415</v>
      </c>
      <c r="N143">
        <v>140340764</v>
      </c>
      <c r="O143">
        <v>197514</v>
      </c>
      <c r="P143">
        <v>117157574</v>
      </c>
      <c r="Q143">
        <v>10647833</v>
      </c>
      <c r="R143">
        <v>185203539</v>
      </c>
      <c r="S143">
        <v>115650</v>
      </c>
      <c r="T143">
        <v>78318128</v>
      </c>
      <c r="U143">
        <v>99503</v>
      </c>
      <c r="V143">
        <v>19325188</v>
      </c>
      <c r="W143">
        <v>210240</v>
      </c>
      <c r="X143">
        <v>121263958</v>
      </c>
      <c r="Y143">
        <v>156858</v>
      </c>
      <c r="Z143">
        <v>44626810</v>
      </c>
      <c r="AA143">
        <v>1878</v>
      </c>
      <c r="AB143">
        <v>7661063</v>
      </c>
      <c r="AC143">
        <v>25232</v>
      </c>
      <c r="AD143">
        <v>12558986</v>
      </c>
      <c r="AE143">
        <v>170</v>
      </c>
      <c r="AF143">
        <v>781740</v>
      </c>
      <c r="AG143">
        <v>2748</v>
      </c>
      <c r="AH143">
        <v>1115606</v>
      </c>
      <c r="AI143">
        <v>34</v>
      </c>
      <c r="AJ143">
        <v>100478</v>
      </c>
    </row>
    <row r="144" spans="1:36" x14ac:dyDescent="0.2">
      <c r="B144" t="s">
        <v>243</v>
      </c>
      <c r="C144">
        <v>10095</v>
      </c>
      <c r="D144">
        <v>17219</v>
      </c>
      <c r="E144">
        <v>83677</v>
      </c>
      <c r="F144">
        <v>23749720</v>
      </c>
      <c r="G144">
        <v>15517</v>
      </c>
      <c r="H144">
        <v>3575417</v>
      </c>
      <c r="I144">
        <v>6226</v>
      </c>
      <c r="J144">
        <v>2163624</v>
      </c>
      <c r="K144">
        <v>1771</v>
      </c>
      <c r="L144">
        <v>7186274</v>
      </c>
      <c r="M144">
        <v>14486</v>
      </c>
      <c r="N144">
        <v>3801993</v>
      </c>
      <c r="O144">
        <v>2203</v>
      </c>
      <c r="P144">
        <v>1004214</v>
      </c>
      <c r="Q144">
        <v>24217</v>
      </c>
      <c r="R144">
        <v>863296</v>
      </c>
      <c r="S144">
        <v>178</v>
      </c>
      <c r="T144">
        <v>295502</v>
      </c>
      <c r="U144">
        <v>17523</v>
      </c>
      <c r="V144">
        <v>4144505</v>
      </c>
      <c r="W144">
        <v>270</v>
      </c>
      <c r="X144">
        <v>134890</v>
      </c>
      <c r="Y144">
        <v>1222</v>
      </c>
      <c r="Z144">
        <v>341300</v>
      </c>
      <c r="AA144">
        <v>4</v>
      </c>
      <c r="AB144">
        <v>10711</v>
      </c>
      <c r="AC144">
        <v>58</v>
      </c>
      <c r="AD144">
        <v>227980</v>
      </c>
      <c r="AE144" t="s">
        <v>61</v>
      </c>
      <c r="AF144" t="s">
        <v>61</v>
      </c>
      <c r="AG144" t="s">
        <v>61</v>
      </c>
      <c r="AH144" t="s">
        <v>61</v>
      </c>
      <c r="AI144" t="s">
        <v>61</v>
      </c>
      <c r="AJ144" t="s">
        <v>61</v>
      </c>
    </row>
    <row r="145" spans="2:36" x14ac:dyDescent="0.2">
      <c r="B145" t="s">
        <v>244</v>
      </c>
      <c r="C145">
        <v>18800</v>
      </c>
      <c r="D145">
        <v>27811</v>
      </c>
      <c r="E145">
        <v>158022</v>
      </c>
      <c r="F145">
        <v>34127862</v>
      </c>
      <c r="G145">
        <v>26805</v>
      </c>
      <c r="H145">
        <v>3596464</v>
      </c>
      <c r="I145">
        <v>10810</v>
      </c>
      <c r="J145">
        <v>3102712</v>
      </c>
      <c r="K145">
        <v>2908</v>
      </c>
      <c r="L145">
        <v>10517539</v>
      </c>
      <c r="M145">
        <v>19420</v>
      </c>
      <c r="N145">
        <v>4031551</v>
      </c>
      <c r="O145">
        <v>3617</v>
      </c>
      <c r="P145">
        <v>1645988</v>
      </c>
      <c r="Q145">
        <v>67227</v>
      </c>
      <c r="R145">
        <v>1827096</v>
      </c>
      <c r="S145">
        <v>226</v>
      </c>
      <c r="T145">
        <v>2192076</v>
      </c>
      <c r="U145">
        <v>23752</v>
      </c>
      <c r="V145">
        <v>5470748</v>
      </c>
      <c r="W145">
        <v>1260</v>
      </c>
      <c r="X145">
        <v>542592</v>
      </c>
      <c r="Y145">
        <v>1878</v>
      </c>
      <c r="Z145">
        <v>503500</v>
      </c>
      <c r="AA145">
        <v>21</v>
      </c>
      <c r="AB145">
        <v>63972</v>
      </c>
      <c r="AC145">
        <v>93</v>
      </c>
      <c r="AD145">
        <v>633153</v>
      </c>
      <c r="AE145" t="s">
        <v>61</v>
      </c>
      <c r="AF145" t="s">
        <v>61</v>
      </c>
      <c r="AG145">
        <v>2</v>
      </c>
      <c r="AH145">
        <v>450</v>
      </c>
      <c r="AI145" t="s">
        <v>61</v>
      </c>
      <c r="AJ145" t="s">
        <v>61</v>
      </c>
    </row>
    <row r="146" spans="2:36" x14ac:dyDescent="0.2">
      <c r="B146" t="s">
        <v>9</v>
      </c>
      <c r="C146">
        <v>30992</v>
      </c>
      <c r="D146">
        <v>41856</v>
      </c>
      <c r="E146">
        <v>258872</v>
      </c>
      <c r="F146">
        <v>48011299</v>
      </c>
      <c r="G146">
        <v>41493</v>
      </c>
      <c r="H146">
        <v>5449757</v>
      </c>
      <c r="I146">
        <v>15551</v>
      </c>
      <c r="J146">
        <v>4027936</v>
      </c>
      <c r="K146">
        <v>2715</v>
      </c>
      <c r="L146">
        <v>9717923</v>
      </c>
      <c r="M146">
        <v>28315</v>
      </c>
      <c r="N146">
        <v>4981018</v>
      </c>
      <c r="O146">
        <v>8373</v>
      </c>
      <c r="P146">
        <v>4811042</v>
      </c>
      <c r="Q146">
        <v>135433</v>
      </c>
      <c r="R146">
        <v>3812987</v>
      </c>
      <c r="S146">
        <v>593</v>
      </c>
      <c r="T146">
        <v>7159412</v>
      </c>
      <c r="U146">
        <v>20885</v>
      </c>
      <c r="V146">
        <v>4774424</v>
      </c>
      <c r="W146">
        <v>3410</v>
      </c>
      <c r="X146">
        <v>1555625</v>
      </c>
      <c r="Y146">
        <v>1932</v>
      </c>
      <c r="Z146">
        <v>546379</v>
      </c>
      <c r="AA146">
        <v>22</v>
      </c>
      <c r="AB146">
        <v>100133</v>
      </c>
      <c r="AC146">
        <v>132</v>
      </c>
      <c r="AD146">
        <v>987864</v>
      </c>
      <c r="AE146">
        <v>3</v>
      </c>
      <c r="AF146">
        <v>84290</v>
      </c>
      <c r="AG146">
        <v>8</v>
      </c>
      <c r="AH146">
        <v>2460</v>
      </c>
      <c r="AI146" t="s">
        <v>61</v>
      </c>
      <c r="AJ146" t="s">
        <v>61</v>
      </c>
    </row>
    <row r="147" spans="2:36" x14ac:dyDescent="0.2">
      <c r="B147" t="s">
        <v>10</v>
      </c>
      <c r="C147">
        <v>36990</v>
      </c>
      <c r="D147">
        <v>48826</v>
      </c>
      <c r="E147">
        <v>343948</v>
      </c>
      <c r="F147">
        <v>55816856</v>
      </c>
      <c r="G147">
        <v>47978</v>
      </c>
      <c r="H147">
        <v>6646538</v>
      </c>
      <c r="I147">
        <v>17247</v>
      </c>
      <c r="J147">
        <v>4113325</v>
      </c>
      <c r="K147">
        <v>3384</v>
      </c>
      <c r="L147">
        <v>10727990</v>
      </c>
      <c r="M147">
        <v>38844</v>
      </c>
      <c r="N147">
        <v>6262905</v>
      </c>
      <c r="O147">
        <v>10610</v>
      </c>
      <c r="P147">
        <v>6234293</v>
      </c>
      <c r="Q147">
        <v>197525</v>
      </c>
      <c r="R147">
        <v>6830732</v>
      </c>
      <c r="S147">
        <v>1025</v>
      </c>
      <c r="T147">
        <v>5927153</v>
      </c>
      <c r="U147">
        <v>17628</v>
      </c>
      <c r="V147">
        <v>3952357</v>
      </c>
      <c r="W147">
        <v>6778</v>
      </c>
      <c r="X147">
        <v>3209203</v>
      </c>
      <c r="Y147">
        <v>2614</v>
      </c>
      <c r="Z147">
        <v>655351</v>
      </c>
      <c r="AA147">
        <v>38</v>
      </c>
      <c r="AB147">
        <v>214755</v>
      </c>
      <c r="AC147">
        <v>240</v>
      </c>
      <c r="AD147">
        <v>1029195</v>
      </c>
      <c r="AE147">
        <v>1</v>
      </c>
      <c r="AF147">
        <v>1390</v>
      </c>
      <c r="AG147">
        <v>27</v>
      </c>
      <c r="AH147">
        <v>11606</v>
      </c>
      <c r="AI147" t="s">
        <v>61</v>
      </c>
      <c r="AJ147" t="s">
        <v>61</v>
      </c>
    </row>
    <row r="148" spans="2:36" x14ac:dyDescent="0.2">
      <c r="B148" t="s">
        <v>11</v>
      </c>
      <c r="C148">
        <v>44933</v>
      </c>
      <c r="D148">
        <v>58831</v>
      </c>
      <c r="E148">
        <v>461009</v>
      </c>
      <c r="F148">
        <v>65027496</v>
      </c>
      <c r="G148">
        <v>57253</v>
      </c>
      <c r="H148">
        <v>8275754</v>
      </c>
      <c r="I148">
        <v>21702</v>
      </c>
      <c r="J148">
        <v>4832383</v>
      </c>
      <c r="K148">
        <v>4558</v>
      </c>
      <c r="L148">
        <v>12542013</v>
      </c>
      <c r="M148">
        <v>48350</v>
      </c>
      <c r="N148">
        <v>7648276</v>
      </c>
      <c r="O148">
        <v>11879</v>
      </c>
      <c r="P148">
        <v>6977844</v>
      </c>
      <c r="Q148">
        <v>287786</v>
      </c>
      <c r="R148">
        <v>8271878</v>
      </c>
      <c r="S148">
        <v>1354</v>
      </c>
      <c r="T148">
        <v>8031634</v>
      </c>
      <c r="U148">
        <v>12568</v>
      </c>
      <c r="V148">
        <v>2740310</v>
      </c>
      <c r="W148">
        <v>11761</v>
      </c>
      <c r="X148">
        <v>3961129</v>
      </c>
      <c r="Y148">
        <v>3349</v>
      </c>
      <c r="Z148">
        <v>607771</v>
      </c>
      <c r="AA148">
        <v>42</v>
      </c>
      <c r="AB148">
        <v>275259</v>
      </c>
      <c r="AC148">
        <v>334</v>
      </c>
      <c r="AD148">
        <v>838303</v>
      </c>
      <c r="AE148" t="s">
        <v>61</v>
      </c>
      <c r="AF148" t="s">
        <v>61</v>
      </c>
      <c r="AG148">
        <v>67</v>
      </c>
      <c r="AH148">
        <v>24900</v>
      </c>
      <c r="AI148" t="s">
        <v>61</v>
      </c>
      <c r="AJ148" t="s">
        <v>61</v>
      </c>
    </row>
    <row r="149" spans="2:36" x14ac:dyDescent="0.2">
      <c r="B149" t="s">
        <v>12</v>
      </c>
      <c r="C149">
        <v>57324</v>
      </c>
      <c r="D149">
        <v>73876</v>
      </c>
      <c r="E149">
        <v>596910</v>
      </c>
      <c r="F149">
        <v>80692444</v>
      </c>
      <c r="G149">
        <v>71883</v>
      </c>
      <c r="H149">
        <v>10318412</v>
      </c>
      <c r="I149">
        <v>25056</v>
      </c>
      <c r="J149">
        <v>5245075</v>
      </c>
      <c r="K149">
        <v>6113</v>
      </c>
      <c r="L149">
        <v>14505178</v>
      </c>
      <c r="M149">
        <v>57035</v>
      </c>
      <c r="N149">
        <v>9071890</v>
      </c>
      <c r="O149">
        <v>13974</v>
      </c>
      <c r="P149">
        <v>8214557</v>
      </c>
      <c r="Q149">
        <v>388564</v>
      </c>
      <c r="R149">
        <v>9574847</v>
      </c>
      <c r="S149">
        <v>1844</v>
      </c>
      <c r="T149">
        <v>13839882</v>
      </c>
      <c r="U149">
        <v>11838</v>
      </c>
      <c r="V149">
        <v>2584550</v>
      </c>
      <c r="W149">
        <v>15350</v>
      </c>
      <c r="X149">
        <v>5144559</v>
      </c>
      <c r="Y149">
        <v>4505</v>
      </c>
      <c r="Z149">
        <v>635068</v>
      </c>
      <c r="AA149">
        <v>72</v>
      </c>
      <c r="AB149">
        <v>333980</v>
      </c>
      <c r="AC149">
        <v>525</v>
      </c>
      <c r="AD149">
        <v>1169220</v>
      </c>
      <c r="AE149">
        <v>14</v>
      </c>
      <c r="AF149">
        <v>22310</v>
      </c>
      <c r="AG149">
        <v>123</v>
      </c>
      <c r="AH149">
        <v>32818</v>
      </c>
      <c r="AI149" t="s">
        <v>61</v>
      </c>
      <c r="AJ149" t="s">
        <v>61</v>
      </c>
    </row>
    <row r="150" spans="2:36" x14ac:dyDescent="0.2">
      <c r="B150" t="s">
        <v>13</v>
      </c>
      <c r="C150">
        <v>69157</v>
      </c>
      <c r="D150">
        <v>88217</v>
      </c>
      <c r="E150">
        <v>729697</v>
      </c>
      <c r="F150">
        <v>89255199</v>
      </c>
      <c r="G150">
        <v>85895</v>
      </c>
      <c r="H150">
        <v>12107419</v>
      </c>
      <c r="I150">
        <v>27311</v>
      </c>
      <c r="J150">
        <v>5329045</v>
      </c>
      <c r="K150">
        <v>9426</v>
      </c>
      <c r="L150">
        <v>19583388</v>
      </c>
      <c r="M150">
        <v>61743</v>
      </c>
      <c r="N150">
        <v>9568274</v>
      </c>
      <c r="O150">
        <v>15473</v>
      </c>
      <c r="P150">
        <v>9029390</v>
      </c>
      <c r="Q150">
        <v>493804</v>
      </c>
      <c r="R150">
        <v>11682098</v>
      </c>
      <c r="S150">
        <v>2397</v>
      </c>
      <c r="T150">
        <v>12116947</v>
      </c>
      <c r="U150">
        <v>10575</v>
      </c>
      <c r="V150">
        <v>2267109</v>
      </c>
      <c r="W150">
        <v>16032</v>
      </c>
      <c r="X150">
        <v>5356598</v>
      </c>
      <c r="Y150">
        <v>5905</v>
      </c>
      <c r="Z150">
        <v>754924</v>
      </c>
      <c r="AA150">
        <v>66</v>
      </c>
      <c r="AB150">
        <v>339610</v>
      </c>
      <c r="AC150">
        <v>834</v>
      </c>
      <c r="AD150">
        <v>1042193</v>
      </c>
      <c r="AE150">
        <v>8</v>
      </c>
      <c r="AF150">
        <v>15250</v>
      </c>
      <c r="AG150">
        <v>218</v>
      </c>
      <c r="AH150">
        <v>62884</v>
      </c>
      <c r="AI150" t="s">
        <v>61</v>
      </c>
      <c r="AJ150" t="s">
        <v>61</v>
      </c>
    </row>
    <row r="151" spans="2:36" x14ac:dyDescent="0.2">
      <c r="B151" t="s">
        <v>14</v>
      </c>
      <c r="C151">
        <v>88791</v>
      </c>
      <c r="D151">
        <v>112421</v>
      </c>
      <c r="E151">
        <v>974225</v>
      </c>
      <c r="F151">
        <v>115980561</v>
      </c>
      <c r="G151">
        <v>109961</v>
      </c>
      <c r="H151">
        <v>15174359</v>
      </c>
      <c r="I151">
        <v>32977</v>
      </c>
      <c r="J151">
        <v>6142573</v>
      </c>
      <c r="K151">
        <v>14322</v>
      </c>
      <c r="L151">
        <v>26633582</v>
      </c>
      <c r="M151">
        <v>76063</v>
      </c>
      <c r="N151">
        <v>11332199</v>
      </c>
      <c r="O151">
        <v>19106</v>
      </c>
      <c r="P151">
        <v>10793324</v>
      </c>
      <c r="Q151">
        <v>679993</v>
      </c>
      <c r="R151">
        <v>14906853</v>
      </c>
      <c r="S151">
        <v>3310</v>
      </c>
      <c r="T151">
        <v>18912680</v>
      </c>
      <c r="U151">
        <v>11583</v>
      </c>
      <c r="V151">
        <v>2450746</v>
      </c>
      <c r="W151">
        <v>17716</v>
      </c>
      <c r="X151">
        <v>5916586</v>
      </c>
      <c r="Y151">
        <v>7446</v>
      </c>
      <c r="Z151">
        <v>1460674</v>
      </c>
      <c r="AA151">
        <v>103</v>
      </c>
      <c r="AB151">
        <v>500310</v>
      </c>
      <c r="AC151">
        <v>1338</v>
      </c>
      <c r="AD151">
        <v>1548967</v>
      </c>
      <c r="AE151">
        <v>28</v>
      </c>
      <c r="AF151">
        <v>118520</v>
      </c>
      <c r="AG151">
        <v>269</v>
      </c>
      <c r="AH151">
        <v>83218</v>
      </c>
      <c r="AI151">
        <v>2</v>
      </c>
      <c r="AJ151">
        <v>5914</v>
      </c>
    </row>
    <row r="152" spans="2:36" x14ac:dyDescent="0.2">
      <c r="B152" t="s">
        <v>15</v>
      </c>
      <c r="C152">
        <v>116162</v>
      </c>
      <c r="D152">
        <v>147199</v>
      </c>
      <c r="E152">
        <v>1312401</v>
      </c>
      <c r="F152">
        <v>157233163</v>
      </c>
      <c r="G152">
        <v>144392</v>
      </c>
      <c r="H152">
        <v>19361832</v>
      </c>
      <c r="I152">
        <v>41714</v>
      </c>
      <c r="J152">
        <v>7502550</v>
      </c>
      <c r="K152">
        <v>22509</v>
      </c>
      <c r="L152">
        <v>41381969</v>
      </c>
      <c r="M152">
        <v>96778</v>
      </c>
      <c r="N152">
        <v>14278278</v>
      </c>
      <c r="O152">
        <v>24576</v>
      </c>
      <c r="P152">
        <v>13916215</v>
      </c>
      <c r="Q152">
        <v>929749</v>
      </c>
      <c r="R152">
        <v>19587485</v>
      </c>
      <c r="S152">
        <v>5411</v>
      </c>
      <c r="T152">
        <v>26961218</v>
      </c>
      <c r="U152">
        <v>13596</v>
      </c>
      <c r="V152">
        <v>2797588</v>
      </c>
      <c r="W152">
        <v>20350</v>
      </c>
      <c r="X152">
        <v>6814106</v>
      </c>
      <c r="Y152">
        <v>10610</v>
      </c>
      <c r="Z152">
        <v>1889906</v>
      </c>
      <c r="AA152">
        <v>132</v>
      </c>
      <c r="AB152">
        <v>642040</v>
      </c>
      <c r="AC152">
        <v>2133</v>
      </c>
      <c r="AD152">
        <v>1895090</v>
      </c>
      <c r="AE152">
        <v>28</v>
      </c>
      <c r="AF152">
        <v>59280</v>
      </c>
      <c r="AG152">
        <v>411</v>
      </c>
      <c r="AH152">
        <v>139622</v>
      </c>
      <c r="AI152">
        <v>2</v>
      </c>
      <c r="AJ152">
        <v>5914</v>
      </c>
    </row>
    <row r="153" spans="2:36" x14ac:dyDescent="0.2">
      <c r="B153" t="s">
        <v>16</v>
      </c>
      <c r="C153">
        <v>154473</v>
      </c>
      <c r="D153">
        <v>199547</v>
      </c>
      <c r="E153">
        <v>1828095</v>
      </c>
      <c r="F153">
        <v>215686025</v>
      </c>
      <c r="G153">
        <v>195357</v>
      </c>
      <c r="H153">
        <v>25307958</v>
      </c>
      <c r="I153">
        <v>56363</v>
      </c>
      <c r="J153">
        <v>10153698</v>
      </c>
      <c r="K153">
        <v>36694</v>
      </c>
      <c r="L153">
        <v>65668945</v>
      </c>
      <c r="M153">
        <v>136810</v>
      </c>
      <c r="N153">
        <v>19270608</v>
      </c>
      <c r="O153">
        <v>30789</v>
      </c>
      <c r="P153">
        <v>17266791</v>
      </c>
      <c r="Q153">
        <v>1298684</v>
      </c>
      <c r="R153">
        <v>26633790</v>
      </c>
      <c r="S153">
        <v>9572</v>
      </c>
      <c r="T153">
        <v>30663142</v>
      </c>
      <c r="U153">
        <v>18883</v>
      </c>
      <c r="V153">
        <v>3814402</v>
      </c>
      <c r="W153">
        <v>24215</v>
      </c>
      <c r="X153">
        <v>8076951</v>
      </c>
      <c r="Y153">
        <v>16416</v>
      </c>
      <c r="Z153">
        <v>3851724</v>
      </c>
      <c r="AA153">
        <v>214</v>
      </c>
      <c r="AB153">
        <v>1064993</v>
      </c>
      <c r="AC153">
        <v>3339</v>
      </c>
      <c r="AD153">
        <v>3336701</v>
      </c>
      <c r="AE153">
        <v>138</v>
      </c>
      <c r="AF153">
        <v>362400</v>
      </c>
      <c r="AG153">
        <v>599</v>
      </c>
      <c r="AH153">
        <v>199018</v>
      </c>
      <c r="AI153">
        <v>5</v>
      </c>
      <c r="AJ153">
        <v>14785</v>
      </c>
    </row>
    <row r="154" spans="2:36" x14ac:dyDescent="0.2">
      <c r="B154" t="s">
        <v>17</v>
      </c>
      <c r="C154">
        <v>161253</v>
      </c>
      <c r="D154">
        <v>212885</v>
      </c>
      <c r="E154">
        <v>1994494</v>
      </c>
      <c r="F154">
        <v>245094342</v>
      </c>
      <c r="G154">
        <v>208574</v>
      </c>
      <c r="H154">
        <v>26207811</v>
      </c>
      <c r="I154">
        <v>60443</v>
      </c>
      <c r="J154">
        <v>10739928</v>
      </c>
      <c r="K154">
        <v>44129</v>
      </c>
      <c r="L154">
        <v>78903611</v>
      </c>
      <c r="M154">
        <v>149207</v>
      </c>
      <c r="N154">
        <v>20424218</v>
      </c>
      <c r="O154">
        <v>31660</v>
      </c>
      <c r="P154">
        <v>17295312</v>
      </c>
      <c r="Q154">
        <v>1418711</v>
      </c>
      <c r="R154">
        <v>27485790</v>
      </c>
      <c r="S154">
        <v>12516</v>
      </c>
      <c r="T154">
        <v>39971951</v>
      </c>
      <c r="U154">
        <v>21239</v>
      </c>
      <c r="V154">
        <v>4368151</v>
      </c>
      <c r="W154">
        <v>22287</v>
      </c>
      <c r="X154">
        <v>7577417</v>
      </c>
      <c r="Y154">
        <v>20709</v>
      </c>
      <c r="Z154">
        <v>6374824</v>
      </c>
      <c r="AA154">
        <v>278</v>
      </c>
      <c r="AB154">
        <v>1453073</v>
      </c>
      <c r="AC154">
        <v>4042</v>
      </c>
      <c r="AD154">
        <v>3953781</v>
      </c>
      <c r="AE154">
        <v>17</v>
      </c>
      <c r="AF154">
        <v>87860</v>
      </c>
      <c r="AG154">
        <v>665</v>
      </c>
      <c r="AH154">
        <v>232796</v>
      </c>
      <c r="AI154">
        <v>6</v>
      </c>
      <c r="AJ154">
        <v>17742</v>
      </c>
    </row>
    <row r="155" spans="2:36" x14ac:dyDescent="0.2">
      <c r="B155" t="s">
        <v>18</v>
      </c>
      <c r="C155">
        <v>154059</v>
      </c>
      <c r="D155">
        <v>205866</v>
      </c>
      <c r="E155">
        <v>2057393</v>
      </c>
      <c r="F155">
        <v>242371539</v>
      </c>
      <c r="G155">
        <v>201258</v>
      </c>
      <c r="H155">
        <v>24509004</v>
      </c>
      <c r="I155">
        <v>62138</v>
      </c>
      <c r="J155">
        <v>11080318</v>
      </c>
      <c r="K155">
        <v>47007</v>
      </c>
      <c r="L155">
        <v>83145251</v>
      </c>
      <c r="M155">
        <v>154394</v>
      </c>
      <c r="N155">
        <v>20355495</v>
      </c>
      <c r="O155">
        <v>29538</v>
      </c>
      <c r="P155">
        <v>16532219</v>
      </c>
      <c r="Q155">
        <v>1482671</v>
      </c>
      <c r="R155">
        <v>27482292</v>
      </c>
      <c r="S155">
        <v>11439</v>
      </c>
      <c r="T155">
        <v>33924971</v>
      </c>
      <c r="U155">
        <v>22919</v>
      </c>
      <c r="V155">
        <v>4631313</v>
      </c>
      <c r="W155">
        <v>18642</v>
      </c>
      <c r="X155">
        <v>6661263</v>
      </c>
      <c r="Y155">
        <v>22245</v>
      </c>
      <c r="Z155">
        <v>7529820</v>
      </c>
      <c r="AA155">
        <v>324</v>
      </c>
      <c r="AB155">
        <v>1784495</v>
      </c>
      <c r="AC155">
        <v>4114</v>
      </c>
      <c r="AD155">
        <v>4205928</v>
      </c>
      <c r="AE155">
        <v>74</v>
      </c>
      <c r="AF155">
        <v>254300</v>
      </c>
      <c r="AG155">
        <v>610</v>
      </c>
      <c r="AH155">
        <v>254090</v>
      </c>
      <c r="AI155">
        <v>7</v>
      </c>
      <c r="AJ155">
        <v>20689</v>
      </c>
    </row>
    <row r="156" spans="2:36" x14ac:dyDescent="0.2">
      <c r="B156" t="s">
        <v>19</v>
      </c>
      <c r="C156">
        <v>149870</v>
      </c>
      <c r="D156">
        <v>205028</v>
      </c>
      <c r="E156">
        <v>2176179</v>
      </c>
      <c r="F156">
        <v>237357961</v>
      </c>
      <c r="G156">
        <v>198981</v>
      </c>
      <c r="H156">
        <v>23444347</v>
      </c>
      <c r="I156">
        <v>66931</v>
      </c>
      <c r="J156">
        <v>12007771</v>
      </c>
      <c r="K156">
        <v>45324</v>
      </c>
      <c r="L156">
        <v>80617530</v>
      </c>
      <c r="M156">
        <v>162723</v>
      </c>
      <c r="N156">
        <v>20705568</v>
      </c>
      <c r="O156">
        <v>30229</v>
      </c>
      <c r="P156">
        <v>16798775</v>
      </c>
      <c r="Q156">
        <v>1588931</v>
      </c>
      <c r="R156">
        <v>28142396</v>
      </c>
      <c r="S156">
        <v>11471</v>
      </c>
      <c r="T156">
        <v>29320195</v>
      </c>
      <c r="U156">
        <v>26066</v>
      </c>
      <c r="V156">
        <v>5266261</v>
      </c>
      <c r="W156">
        <v>15691</v>
      </c>
      <c r="X156">
        <v>6084348</v>
      </c>
      <c r="Y156">
        <v>24485</v>
      </c>
      <c r="Z156">
        <v>8391992</v>
      </c>
      <c r="AA156">
        <v>337</v>
      </c>
      <c r="AB156">
        <v>1961432</v>
      </c>
      <c r="AC156">
        <v>4401</v>
      </c>
      <c r="AD156">
        <v>4256280</v>
      </c>
      <c r="AE156">
        <v>24</v>
      </c>
      <c r="AF156">
        <v>110060</v>
      </c>
      <c r="AG156">
        <v>563</v>
      </c>
      <c r="AH156">
        <v>242012</v>
      </c>
      <c r="AI156">
        <v>3</v>
      </c>
      <c r="AJ156">
        <v>8861</v>
      </c>
    </row>
    <row r="157" spans="2:36" x14ac:dyDescent="0.2">
      <c r="B157" t="s">
        <v>20</v>
      </c>
      <c r="C157">
        <v>168228</v>
      </c>
      <c r="D157">
        <v>240975</v>
      </c>
      <c r="E157">
        <v>2659863</v>
      </c>
      <c r="F157">
        <v>267666390</v>
      </c>
      <c r="G157">
        <v>230704</v>
      </c>
      <c r="H157">
        <v>26556967</v>
      </c>
      <c r="I157">
        <v>85162</v>
      </c>
      <c r="J157">
        <v>15543111</v>
      </c>
      <c r="K157">
        <v>45304</v>
      </c>
      <c r="L157">
        <v>80419473</v>
      </c>
      <c r="M157">
        <v>209842</v>
      </c>
      <c r="N157">
        <v>25703559</v>
      </c>
      <c r="O157">
        <v>37572</v>
      </c>
      <c r="P157">
        <v>21991636</v>
      </c>
      <c r="Q157">
        <v>1947642</v>
      </c>
      <c r="R157">
        <v>35314933</v>
      </c>
      <c r="S157">
        <v>15145</v>
      </c>
      <c r="T157">
        <v>29396113</v>
      </c>
      <c r="U157">
        <v>33540</v>
      </c>
      <c r="V157">
        <v>6846155</v>
      </c>
      <c r="W157">
        <v>17580</v>
      </c>
      <c r="X157">
        <v>7794836</v>
      </c>
      <c r="Y157">
        <v>31274</v>
      </c>
      <c r="Z157">
        <v>10968153</v>
      </c>
      <c r="AA157">
        <v>421</v>
      </c>
      <c r="AB157">
        <v>2227975</v>
      </c>
      <c r="AC157">
        <v>4877</v>
      </c>
      <c r="AD157">
        <v>4497221</v>
      </c>
      <c r="AE157">
        <v>39</v>
      </c>
      <c r="AF157">
        <v>81910</v>
      </c>
      <c r="AG157">
        <v>737</v>
      </c>
      <c r="AH157">
        <v>315340</v>
      </c>
      <c r="AI157">
        <v>3</v>
      </c>
      <c r="AJ157">
        <v>8861</v>
      </c>
    </row>
    <row r="158" spans="2:36" x14ac:dyDescent="0.2">
      <c r="B158" t="s">
        <v>21</v>
      </c>
      <c r="C158">
        <v>245777</v>
      </c>
      <c r="D158">
        <v>369517</v>
      </c>
      <c r="E158">
        <v>4236455</v>
      </c>
      <c r="F158">
        <v>386789945</v>
      </c>
      <c r="G158">
        <v>346989</v>
      </c>
      <c r="H158">
        <v>39230802</v>
      </c>
      <c r="I158">
        <v>136917</v>
      </c>
      <c r="J158">
        <v>24893154</v>
      </c>
      <c r="K158">
        <v>60236</v>
      </c>
      <c r="L158">
        <v>100250671</v>
      </c>
      <c r="M158">
        <v>332916</v>
      </c>
      <c r="N158">
        <v>39873204</v>
      </c>
      <c r="O158">
        <v>60135</v>
      </c>
      <c r="P158">
        <v>37149094</v>
      </c>
      <c r="Q158">
        <v>3133947</v>
      </c>
      <c r="R158">
        <v>56298240</v>
      </c>
      <c r="S158">
        <v>25076</v>
      </c>
      <c r="T158">
        <v>38224513</v>
      </c>
      <c r="U158">
        <v>49836</v>
      </c>
      <c r="V158">
        <v>10030423</v>
      </c>
      <c r="W158">
        <v>30022</v>
      </c>
      <c r="X158">
        <v>14562826</v>
      </c>
      <c r="Y158">
        <v>50677</v>
      </c>
      <c r="Z158">
        <v>15674186</v>
      </c>
      <c r="AA158">
        <v>688</v>
      </c>
      <c r="AB158">
        <v>3446604</v>
      </c>
      <c r="AC158">
        <v>7612</v>
      </c>
      <c r="AD158">
        <v>6072039</v>
      </c>
      <c r="AE158">
        <v>189</v>
      </c>
      <c r="AF158">
        <v>516900</v>
      </c>
      <c r="AG158">
        <v>1182</v>
      </c>
      <c r="AH158">
        <v>544262</v>
      </c>
      <c r="AI158">
        <v>8</v>
      </c>
      <c r="AJ158">
        <v>23596</v>
      </c>
    </row>
    <row r="159" spans="2:36" x14ac:dyDescent="0.2">
      <c r="B159" t="s">
        <v>22</v>
      </c>
      <c r="C159">
        <v>242651</v>
      </c>
      <c r="D159">
        <v>384623</v>
      </c>
      <c r="E159">
        <v>4267508</v>
      </c>
      <c r="F159">
        <v>377427932</v>
      </c>
      <c r="G159">
        <v>346842</v>
      </c>
      <c r="H159">
        <v>38648428</v>
      </c>
      <c r="I159">
        <v>136902</v>
      </c>
      <c r="J159">
        <v>24910587</v>
      </c>
      <c r="K159">
        <v>68104</v>
      </c>
      <c r="L159">
        <v>95245933</v>
      </c>
      <c r="M159">
        <v>339732</v>
      </c>
      <c r="N159">
        <v>39543359</v>
      </c>
      <c r="O159">
        <v>62869</v>
      </c>
      <c r="P159">
        <v>40380140</v>
      </c>
      <c r="Q159">
        <v>3134836</v>
      </c>
      <c r="R159">
        <v>56494964</v>
      </c>
      <c r="S159">
        <v>30064</v>
      </c>
      <c r="T159">
        <v>29812974</v>
      </c>
      <c r="U159">
        <v>42513</v>
      </c>
      <c r="V159">
        <v>8295785</v>
      </c>
      <c r="W159">
        <v>41391</v>
      </c>
      <c r="X159">
        <v>22021927</v>
      </c>
      <c r="Y159">
        <v>54372</v>
      </c>
      <c r="Z159">
        <v>13332596</v>
      </c>
      <c r="AA159">
        <v>567</v>
      </c>
      <c r="AB159">
        <v>2731583</v>
      </c>
      <c r="AC159">
        <v>8099</v>
      </c>
      <c r="AD159">
        <v>5178364</v>
      </c>
      <c r="AE159">
        <v>75</v>
      </c>
      <c r="AF159">
        <v>267590</v>
      </c>
      <c r="AG159">
        <v>1109</v>
      </c>
      <c r="AH159">
        <v>515786</v>
      </c>
      <c r="AI159">
        <v>17</v>
      </c>
      <c r="AJ159">
        <v>50239</v>
      </c>
    </row>
    <row r="160" spans="2:36" x14ac:dyDescent="0.2">
      <c r="B160" t="s">
        <v>23</v>
      </c>
      <c r="C160">
        <v>253479</v>
      </c>
      <c r="D160">
        <v>420212</v>
      </c>
      <c r="E160">
        <v>4433999</v>
      </c>
      <c r="F160">
        <v>404834961</v>
      </c>
      <c r="G160">
        <v>342170</v>
      </c>
      <c r="H160">
        <v>38148991</v>
      </c>
      <c r="I160">
        <v>138851</v>
      </c>
      <c r="J160">
        <v>25335757</v>
      </c>
      <c r="K160">
        <v>105288</v>
      </c>
      <c r="L160">
        <v>122972934</v>
      </c>
      <c r="M160">
        <v>368231</v>
      </c>
      <c r="N160">
        <v>41069011</v>
      </c>
      <c r="O160">
        <v>62302</v>
      </c>
      <c r="P160">
        <v>38792297</v>
      </c>
      <c r="Q160">
        <v>3232987</v>
      </c>
      <c r="R160">
        <v>57352316</v>
      </c>
      <c r="S160">
        <v>34150</v>
      </c>
      <c r="T160">
        <v>22420625</v>
      </c>
      <c r="U160">
        <v>31562</v>
      </c>
      <c r="V160">
        <v>6081775</v>
      </c>
      <c r="W160">
        <v>59037</v>
      </c>
      <c r="X160">
        <v>33956702</v>
      </c>
      <c r="Y160">
        <v>49548</v>
      </c>
      <c r="Z160">
        <v>11796199</v>
      </c>
      <c r="AA160">
        <v>565</v>
      </c>
      <c r="AB160">
        <v>2503052</v>
      </c>
      <c r="AC160">
        <v>8388</v>
      </c>
      <c r="AD160">
        <v>3943170</v>
      </c>
      <c r="AE160">
        <v>44</v>
      </c>
      <c r="AF160">
        <v>107420</v>
      </c>
      <c r="AG160">
        <v>844</v>
      </c>
      <c r="AH160">
        <v>333602</v>
      </c>
      <c r="AI160">
        <v>8</v>
      </c>
      <c r="AJ160">
        <v>23636</v>
      </c>
    </row>
    <row r="161" spans="1:36" x14ac:dyDescent="0.2">
      <c r="B161" t="s">
        <v>24</v>
      </c>
      <c r="C161">
        <v>215674</v>
      </c>
      <c r="D161">
        <v>385471</v>
      </c>
      <c r="E161">
        <v>3591609</v>
      </c>
      <c r="F161">
        <v>368820660</v>
      </c>
      <c r="G161">
        <v>258663</v>
      </c>
      <c r="H161">
        <v>29028277</v>
      </c>
      <c r="I161">
        <v>107834</v>
      </c>
      <c r="J161">
        <v>19678247</v>
      </c>
      <c r="K161">
        <v>148813</v>
      </c>
      <c r="L161">
        <v>151620938</v>
      </c>
      <c r="M161">
        <v>319164</v>
      </c>
      <c r="N161">
        <v>34234731</v>
      </c>
      <c r="O161">
        <v>45191</v>
      </c>
      <c r="P161">
        <v>25603319</v>
      </c>
      <c r="Q161">
        <v>2563825</v>
      </c>
      <c r="R161">
        <v>42209961</v>
      </c>
      <c r="S161">
        <v>29632</v>
      </c>
      <c r="T161">
        <v>13886815</v>
      </c>
      <c r="U161">
        <v>14667</v>
      </c>
      <c r="V161">
        <v>2774524</v>
      </c>
      <c r="W161">
        <v>63952</v>
      </c>
      <c r="X161">
        <v>38567074</v>
      </c>
      <c r="Y161">
        <v>32758</v>
      </c>
      <c r="Z161">
        <v>7071849</v>
      </c>
      <c r="AA161">
        <v>427</v>
      </c>
      <c r="AB161">
        <v>1497931</v>
      </c>
      <c r="AC161">
        <v>6107</v>
      </c>
      <c r="AD161">
        <v>2047499</v>
      </c>
      <c r="AE161">
        <v>50</v>
      </c>
      <c r="AF161">
        <v>406620</v>
      </c>
      <c r="AG161">
        <v>504</v>
      </c>
      <c r="AH161">
        <v>175509</v>
      </c>
      <c r="AI161">
        <v>7</v>
      </c>
      <c r="AJ161">
        <v>20699</v>
      </c>
    </row>
    <row r="162" spans="1:36" x14ac:dyDescent="0.2">
      <c r="B162" t="s">
        <v>25</v>
      </c>
      <c r="C162">
        <v>148338</v>
      </c>
      <c r="D162">
        <v>291835</v>
      </c>
      <c r="E162">
        <v>2185654</v>
      </c>
      <c r="F162">
        <v>282363680</v>
      </c>
      <c r="G162">
        <v>135103</v>
      </c>
      <c r="H162">
        <v>15640810</v>
      </c>
      <c r="I162">
        <v>60967</v>
      </c>
      <c r="J162">
        <v>10844276</v>
      </c>
      <c r="K162">
        <v>162789</v>
      </c>
      <c r="L162">
        <v>161242198</v>
      </c>
      <c r="M162">
        <v>218283</v>
      </c>
      <c r="N162">
        <v>22488511</v>
      </c>
      <c r="O162">
        <v>23331</v>
      </c>
      <c r="P162">
        <v>10399750</v>
      </c>
      <c r="Q162">
        <v>1502326</v>
      </c>
      <c r="R162">
        <v>24565279</v>
      </c>
      <c r="S162">
        <v>20030</v>
      </c>
      <c r="T162">
        <v>7879416</v>
      </c>
      <c r="U162">
        <v>4429</v>
      </c>
      <c r="V162">
        <v>814829</v>
      </c>
      <c r="W162">
        <v>41816</v>
      </c>
      <c r="X162">
        <v>24493163</v>
      </c>
      <c r="Y162">
        <v>13777</v>
      </c>
      <c r="Z162">
        <v>2569280</v>
      </c>
      <c r="AA162">
        <v>252</v>
      </c>
      <c r="AB162">
        <v>570488</v>
      </c>
      <c r="AC162">
        <v>2297</v>
      </c>
      <c r="AD162">
        <v>786515</v>
      </c>
      <c r="AE162" t="s">
        <v>61</v>
      </c>
      <c r="AF162" t="s">
        <v>61</v>
      </c>
      <c r="AG162">
        <v>233</v>
      </c>
      <c r="AH162">
        <v>66422</v>
      </c>
      <c r="AI162">
        <v>2</v>
      </c>
      <c r="AJ162">
        <v>5904</v>
      </c>
    </row>
    <row r="163" spans="1:36" x14ac:dyDescent="0.2">
      <c r="A163" t="s">
        <v>251</v>
      </c>
      <c r="B163" t="s">
        <v>6</v>
      </c>
      <c r="C163">
        <v>7439307</v>
      </c>
      <c r="D163">
        <v>8722124</v>
      </c>
      <c r="E163">
        <v>65561901</v>
      </c>
      <c r="F163">
        <v>7755081427</v>
      </c>
      <c r="G163">
        <v>8687573</v>
      </c>
      <c r="H163">
        <v>1202650132</v>
      </c>
      <c r="I163">
        <v>1688825</v>
      </c>
      <c r="J163">
        <v>128384161</v>
      </c>
      <c r="K163">
        <v>69723</v>
      </c>
      <c r="L163">
        <v>120205592</v>
      </c>
      <c r="M163">
        <v>38465560</v>
      </c>
      <c r="N163">
        <v>3081139469</v>
      </c>
      <c r="O163">
        <v>147512</v>
      </c>
      <c r="P163">
        <v>62646489</v>
      </c>
      <c r="Q163">
        <v>15428903</v>
      </c>
      <c r="R163">
        <v>778635200</v>
      </c>
      <c r="S163">
        <v>121923</v>
      </c>
      <c r="T163">
        <v>904003598</v>
      </c>
      <c r="U163">
        <v>50874</v>
      </c>
      <c r="V163">
        <v>9096599</v>
      </c>
      <c r="W163">
        <v>11387</v>
      </c>
      <c r="X163">
        <v>4352555</v>
      </c>
      <c r="Y163">
        <v>661010</v>
      </c>
      <c r="Z163">
        <v>111195916</v>
      </c>
      <c r="AA163">
        <v>164474</v>
      </c>
      <c r="AB163">
        <v>1300547203</v>
      </c>
      <c r="AC163">
        <v>45193</v>
      </c>
      <c r="AD163">
        <v>17755529</v>
      </c>
      <c r="AE163">
        <v>767</v>
      </c>
      <c r="AF163">
        <v>1927692</v>
      </c>
      <c r="AG163">
        <v>8139</v>
      </c>
      <c r="AH163">
        <v>3757634</v>
      </c>
      <c r="AI163">
        <v>9748</v>
      </c>
      <c r="AJ163">
        <v>28782586</v>
      </c>
    </row>
    <row r="164" spans="1:36" x14ac:dyDescent="0.2">
      <c r="B164" t="s">
        <v>241</v>
      </c>
      <c r="C164">
        <v>5341673</v>
      </c>
      <c r="D164">
        <v>6152706</v>
      </c>
      <c r="E164">
        <v>43296552</v>
      </c>
      <c r="F164">
        <v>4934453791</v>
      </c>
      <c r="G164">
        <v>6137078</v>
      </c>
      <c r="H164">
        <v>943203414</v>
      </c>
      <c r="I164">
        <v>1107417</v>
      </c>
      <c r="J164">
        <v>88923864</v>
      </c>
      <c r="K164">
        <v>22303</v>
      </c>
      <c r="L164">
        <v>61495209</v>
      </c>
      <c r="M164">
        <v>26137047</v>
      </c>
      <c r="N164">
        <v>2081890371</v>
      </c>
      <c r="O164">
        <v>79878</v>
      </c>
      <c r="P164">
        <v>36997877</v>
      </c>
      <c r="Q164">
        <v>9227874</v>
      </c>
      <c r="R164">
        <v>475852695</v>
      </c>
      <c r="S164">
        <v>57165</v>
      </c>
      <c r="T164">
        <v>423643018</v>
      </c>
      <c r="U164">
        <v>38632</v>
      </c>
      <c r="V164">
        <v>6734802</v>
      </c>
      <c r="W164">
        <v>8541</v>
      </c>
      <c r="X164">
        <v>3114399</v>
      </c>
      <c r="Y164">
        <v>349628</v>
      </c>
      <c r="Z164">
        <v>56214423</v>
      </c>
      <c r="AA164">
        <v>96596</v>
      </c>
      <c r="AB164">
        <v>727825416</v>
      </c>
      <c r="AC164">
        <v>23408</v>
      </c>
      <c r="AD164">
        <v>10014686</v>
      </c>
      <c r="AE164">
        <v>449</v>
      </c>
      <c r="AF164">
        <v>999202</v>
      </c>
      <c r="AG164">
        <v>5195</v>
      </c>
      <c r="AH164">
        <v>2457328</v>
      </c>
      <c r="AI164">
        <v>5109</v>
      </c>
      <c r="AJ164">
        <v>15086063</v>
      </c>
    </row>
    <row r="165" spans="1:36" x14ac:dyDescent="0.2">
      <c r="B165" t="s">
        <v>242</v>
      </c>
      <c r="C165">
        <v>2097634</v>
      </c>
      <c r="D165">
        <v>2569418</v>
      </c>
      <c r="E165">
        <v>22265349</v>
      </c>
      <c r="F165">
        <v>2820627636</v>
      </c>
      <c r="G165">
        <v>2550495</v>
      </c>
      <c r="H165">
        <v>259446718</v>
      </c>
      <c r="I165">
        <v>581408</v>
      </c>
      <c r="J165">
        <v>39460297</v>
      </c>
      <c r="K165">
        <v>47420</v>
      </c>
      <c r="L165">
        <v>58710383</v>
      </c>
      <c r="M165">
        <v>12328513</v>
      </c>
      <c r="N165">
        <v>999249098</v>
      </c>
      <c r="O165">
        <v>67634</v>
      </c>
      <c r="P165">
        <v>25648612</v>
      </c>
      <c r="Q165">
        <v>6201029</v>
      </c>
      <c r="R165">
        <v>302782505</v>
      </c>
      <c r="S165">
        <v>64758</v>
      </c>
      <c r="T165">
        <v>480360580</v>
      </c>
      <c r="U165">
        <v>12242</v>
      </c>
      <c r="V165">
        <v>2361797</v>
      </c>
      <c r="W165">
        <v>2846</v>
      </c>
      <c r="X165">
        <v>1238156</v>
      </c>
      <c r="Y165">
        <v>311382</v>
      </c>
      <c r="Z165">
        <v>54981493</v>
      </c>
      <c r="AA165">
        <v>67878</v>
      </c>
      <c r="AB165">
        <v>572721787</v>
      </c>
      <c r="AC165">
        <v>21785</v>
      </c>
      <c r="AD165">
        <v>7740843</v>
      </c>
      <c r="AE165">
        <v>318</v>
      </c>
      <c r="AF165">
        <v>928490</v>
      </c>
      <c r="AG165">
        <v>2944</v>
      </c>
      <c r="AH165">
        <v>1300306</v>
      </c>
      <c r="AI165">
        <v>4639</v>
      </c>
      <c r="AJ165">
        <v>13696523</v>
      </c>
    </row>
    <row r="166" spans="1:36" x14ac:dyDescent="0.2">
      <c r="B166" t="s">
        <v>243</v>
      </c>
      <c r="C166">
        <v>153584</v>
      </c>
      <c r="D166">
        <v>190215</v>
      </c>
      <c r="E166">
        <v>769695</v>
      </c>
      <c r="F166">
        <v>122836192</v>
      </c>
      <c r="G166">
        <v>158984</v>
      </c>
      <c r="H166">
        <v>53959572</v>
      </c>
      <c r="I166">
        <v>67739</v>
      </c>
      <c r="J166">
        <v>22791549</v>
      </c>
      <c r="K166">
        <v>339</v>
      </c>
      <c r="L166">
        <v>2121545</v>
      </c>
      <c r="M166">
        <v>382027</v>
      </c>
      <c r="N166">
        <v>28566533</v>
      </c>
      <c r="O166">
        <v>1383</v>
      </c>
      <c r="P166">
        <v>414941</v>
      </c>
      <c r="Q166">
        <v>145027</v>
      </c>
      <c r="R166">
        <v>9887101</v>
      </c>
      <c r="S166">
        <v>315</v>
      </c>
      <c r="T166">
        <v>1452710</v>
      </c>
      <c r="U166">
        <v>6521</v>
      </c>
      <c r="V166">
        <v>1099115</v>
      </c>
      <c r="W166">
        <v>54</v>
      </c>
      <c r="X166">
        <v>34597</v>
      </c>
      <c r="Y166">
        <v>6790</v>
      </c>
      <c r="Z166">
        <v>430729</v>
      </c>
      <c r="AA166">
        <v>442</v>
      </c>
      <c r="AB166">
        <v>1959670</v>
      </c>
      <c r="AC166">
        <v>48</v>
      </c>
      <c r="AD166">
        <v>108243</v>
      </c>
      <c r="AE166" t="s">
        <v>61</v>
      </c>
      <c r="AF166" t="s">
        <v>61</v>
      </c>
      <c r="AG166">
        <v>15</v>
      </c>
      <c r="AH166">
        <v>9810</v>
      </c>
      <c r="AI166" t="s">
        <v>61</v>
      </c>
      <c r="AJ166" t="s">
        <v>61</v>
      </c>
    </row>
    <row r="167" spans="1:36" x14ac:dyDescent="0.2">
      <c r="B167" t="s">
        <v>244</v>
      </c>
      <c r="C167">
        <v>506799</v>
      </c>
      <c r="D167">
        <v>578114</v>
      </c>
      <c r="E167">
        <v>3671645</v>
      </c>
      <c r="F167">
        <v>339559643</v>
      </c>
      <c r="G167">
        <v>573786</v>
      </c>
      <c r="H167">
        <v>128988223</v>
      </c>
      <c r="I167">
        <v>80297</v>
      </c>
      <c r="J167">
        <v>6931538</v>
      </c>
      <c r="K167">
        <v>465</v>
      </c>
      <c r="L167">
        <v>3135125</v>
      </c>
      <c r="M167">
        <v>2575539</v>
      </c>
      <c r="N167">
        <v>166307974</v>
      </c>
      <c r="O167">
        <v>1831</v>
      </c>
      <c r="P167">
        <v>532705</v>
      </c>
      <c r="Q167">
        <v>404269</v>
      </c>
      <c r="R167">
        <v>27414212</v>
      </c>
      <c r="S167">
        <v>295</v>
      </c>
      <c r="T167">
        <v>1775483</v>
      </c>
      <c r="U167">
        <v>13053</v>
      </c>
      <c r="V167">
        <v>2008339</v>
      </c>
      <c r="W167">
        <v>228</v>
      </c>
      <c r="X167">
        <v>103712</v>
      </c>
      <c r="Y167">
        <v>21059</v>
      </c>
      <c r="Z167">
        <v>1089950</v>
      </c>
      <c r="AA167">
        <v>715</v>
      </c>
      <c r="AB167">
        <v>1029291</v>
      </c>
      <c r="AC167">
        <v>82</v>
      </c>
      <c r="AD167">
        <v>233851</v>
      </c>
      <c r="AE167" t="s">
        <v>61</v>
      </c>
      <c r="AF167" t="s">
        <v>61</v>
      </c>
      <c r="AG167">
        <v>16</v>
      </c>
      <c r="AH167">
        <v>9170</v>
      </c>
      <c r="AI167" t="s">
        <v>61</v>
      </c>
      <c r="AJ167" t="s">
        <v>61</v>
      </c>
    </row>
    <row r="168" spans="1:36" x14ac:dyDescent="0.2">
      <c r="B168" t="s">
        <v>9</v>
      </c>
      <c r="C168">
        <v>554132</v>
      </c>
      <c r="D168">
        <v>616026</v>
      </c>
      <c r="E168">
        <v>3924430</v>
      </c>
      <c r="F168">
        <v>357308199</v>
      </c>
      <c r="G168">
        <v>616847</v>
      </c>
      <c r="H168">
        <v>133538013</v>
      </c>
      <c r="I168">
        <v>63835</v>
      </c>
      <c r="J168">
        <v>2596537</v>
      </c>
      <c r="K168">
        <v>435</v>
      </c>
      <c r="L168">
        <v>3375133</v>
      </c>
      <c r="M168">
        <v>2830911</v>
      </c>
      <c r="N168">
        <v>188096294</v>
      </c>
      <c r="O168">
        <v>1813</v>
      </c>
      <c r="P168">
        <v>695778</v>
      </c>
      <c r="Q168">
        <v>387201</v>
      </c>
      <c r="R168">
        <v>23781429</v>
      </c>
      <c r="S168">
        <v>542</v>
      </c>
      <c r="T168">
        <v>2115038</v>
      </c>
      <c r="U168">
        <v>4445</v>
      </c>
      <c r="V168">
        <v>697981</v>
      </c>
      <c r="W168">
        <v>341</v>
      </c>
      <c r="X168">
        <v>127799</v>
      </c>
      <c r="Y168">
        <v>16820</v>
      </c>
      <c r="Z168">
        <v>865165</v>
      </c>
      <c r="AA168">
        <v>1062</v>
      </c>
      <c r="AB168">
        <v>1295250</v>
      </c>
      <c r="AC168">
        <v>117</v>
      </c>
      <c r="AD168">
        <v>100836</v>
      </c>
      <c r="AE168" t="s">
        <v>61</v>
      </c>
      <c r="AF168" t="s">
        <v>61</v>
      </c>
      <c r="AG168">
        <v>43</v>
      </c>
      <c r="AH168">
        <v>23420</v>
      </c>
      <c r="AI168" t="s">
        <v>61</v>
      </c>
      <c r="AJ168" t="s">
        <v>61</v>
      </c>
    </row>
    <row r="169" spans="1:36" x14ac:dyDescent="0.2">
      <c r="B169" t="s">
        <v>10</v>
      </c>
      <c r="C169">
        <v>267707</v>
      </c>
      <c r="D169">
        <v>290204</v>
      </c>
      <c r="E169">
        <v>1313779</v>
      </c>
      <c r="F169">
        <v>131550773</v>
      </c>
      <c r="G169">
        <v>290476</v>
      </c>
      <c r="H169">
        <v>47964989</v>
      </c>
      <c r="I169">
        <v>29148</v>
      </c>
      <c r="J169">
        <v>1099527</v>
      </c>
      <c r="K169">
        <v>287</v>
      </c>
      <c r="L169">
        <v>1441528</v>
      </c>
      <c r="M169">
        <v>798025</v>
      </c>
      <c r="N169">
        <v>64230534</v>
      </c>
      <c r="O169">
        <v>1151</v>
      </c>
      <c r="P169">
        <v>570696</v>
      </c>
      <c r="Q169">
        <v>184259</v>
      </c>
      <c r="R169">
        <v>10565297</v>
      </c>
      <c r="S169">
        <v>397</v>
      </c>
      <c r="T169">
        <v>2321079</v>
      </c>
      <c r="U169">
        <v>1006</v>
      </c>
      <c r="V169">
        <v>191928</v>
      </c>
      <c r="W169">
        <v>260</v>
      </c>
      <c r="X169">
        <v>102901</v>
      </c>
      <c r="Y169">
        <v>7300</v>
      </c>
      <c r="Z169">
        <v>395752</v>
      </c>
      <c r="AA169">
        <v>1232</v>
      </c>
      <c r="AB169">
        <v>2515185</v>
      </c>
      <c r="AC169">
        <v>183</v>
      </c>
      <c r="AD169">
        <v>123848</v>
      </c>
      <c r="AE169" t="s">
        <v>61</v>
      </c>
      <c r="AF169" t="s">
        <v>61</v>
      </c>
      <c r="AG169">
        <v>38</v>
      </c>
      <c r="AH169">
        <v>21500</v>
      </c>
      <c r="AI169">
        <v>2</v>
      </c>
      <c r="AJ169">
        <v>5904</v>
      </c>
    </row>
    <row r="170" spans="1:36" x14ac:dyDescent="0.2">
      <c r="B170" t="s">
        <v>11</v>
      </c>
      <c r="C170">
        <v>195448</v>
      </c>
      <c r="D170">
        <v>210511</v>
      </c>
      <c r="E170">
        <v>939489</v>
      </c>
      <c r="F170">
        <v>97187926</v>
      </c>
      <c r="G170">
        <v>210727</v>
      </c>
      <c r="H170">
        <v>33661732</v>
      </c>
      <c r="I170">
        <v>25758</v>
      </c>
      <c r="J170">
        <v>899381</v>
      </c>
      <c r="K170">
        <v>253</v>
      </c>
      <c r="L170">
        <v>1113064</v>
      </c>
      <c r="M170">
        <v>536213</v>
      </c>
      <c r="N170">
        <v>44736731</v>
      </c>
      <c r="O170">
        <v>932</v>
      </c>
      <c r="P170">
        <v>536451</v>
      </c>
      <c r="Q170">
        <v>156762</v>
      </c>
      <c r="R170">
        <v>9149499</v>
      </c>
      <c r="S170">
        <v>340</v>
      </c>
      <c r="T170">
        <v>1760587</v>
      </c>
      <c r="U170">
        <v>472</v>
      </c>
      <c r="V170">
        <v>93110</v>
      </c>
      <c r="W170">
        <v>212</v>
      </c>
      <c r="X170">
        <v>68285</v>
      </c>
      <c r="Y170">
        <v>5778</v>
      </c>
      <c r="Z170">
        <v>334286</v>
      </c>
      <c r="AA170">
        <v>1712</v>
      </c>
      <c r="AB170">
        <v>4657151</v>
      </c>
      <c r="AC170">
        <v>232</v>
      </c>
      <c r="AD170">
        <v>131265</v>
      </c>
      <c r="AE170" t="s">
        <v>61</v>
      </c>
      <c r="AF170" t="s">
        <v>61</v>
      </c>
      <c r="AG170">
        <v>72</v>
      </c>
      <c r="AH170">
        <v>31462</v>
      </c>
      <c r="AI170">
        <v>5</v>
      </c>
      <c r="AJ170">
        <v>14775</v>
      </c>
    </row>
    <row r="171" spans="1:36" x14ac:dyDescent="0.2">
      <c r="B171" t="s">
        <v>12</v>
      </c>
      <c r="C171">
        <v>184747</v>
      </c>
      <c r="D171">
        <v>199803</v>
      </c>
      <c r="E171">
        <v>964922</v>
      </c>
      <c r="F171">
        <v>100040114</v>
      </c>
      <c r="G171">
        <v>199989</v>
      </c>
      <c r="H171">
        <v>32293890</v>
      </c>
      <c r="I171">
        <v>26890</v>
      </c>
      <c r="J171">
        <v>978531</v>
      </c>
      <c r="K171">
        <v>353</v>
      </c>
      <c r="L171">
        <v>2034429</v>
      </c>
      <c r="M171">
        <v>542791</v>
      </c>
      <c r="N171">
        <v>44496787</v>
      </c>
      <c r="O171">
        <v>981</v>
      </c>
      <c r="P171">
        <v>538146</v>
      </c>
      <c r="Q171">
        <v>183636</v>
      </c>
      <c r="R171">
        <v>10370426</v>
      </c>
      <c r="S171">
        <v>495</v>
      </c>
      <c r="T171">
        <v>3001495</v>
      </c>
      <c r="U171">
        <v>377</v>
      </c>
      <c r="V171">
        <v>79762</v>
      </c>
      <c r="W171">
        <v>356</v>
      </c>
      <c r="X171">
        <v>125466</v>
      </c>
      <c r="Y171">
        <v>6758</v>
      </c>
      <c r="Z171">
        <v>443243</v>
      </c>
      <c r="AA171">
        <v>1933</v>
      </c>
      <c r="AB171">
        <v>5506002</v>
      </c>
      <c r="AC171">
        <v>249</v>
      </c>
      <c r="AD171">
        <v>98792</v>
      </c>
      <c r="AE171" t="s">
        <v>61</v>
      </c>
      <c r="AF171" t="s">
        <v>61</v>
      </c>
      <c r="AG171">
        <v>95</v>
      </c>
      <c r="AH171">
        <v>43552</v>
      </c>
      <c r="AI171">
        <v>10</v>
      </c>
      <c r="AJ171">
        <v>29530</v>
      </c>
    </row>
    <row r="172" spans="1:36" x14ac:dyDescent="0.2">
      <c r="B172" t="s">
        <v>13</v>
      </c>
      <c r="C172">
        <v>184513</v>
      </c>
      <c r="D172">
        <v>201531</v>
      </c>
      <c r="E172">
        <v>1058419</v>
      </c>
      <c r="F172">
        <v>106592624</v>
      </c>
      <c r="G172">
        <v>201760</v>
      </c>
      <c r="H172">
        <v>31758904</v>
      </c>
      <c r="I172">
        <v>29634</v>
      </c>
      <c r="J172">
        <v>1246299</v>
      </c>
      <c r="K172">
        <v>502</v>
      </c>
      <c r="L172">
        <v>1585121</v>
      </c>
      <c r="M172">
        <v>588582</v>
      </c>
      <c r="N172">
        <v>48465846</v>
      </c>
      <c r="O172">
        <v>1346</v>
      </c>
      <c r="P172">
        <v>720712</v>
      </c>
      <c r="Q172">
        <v>223960</v>
      </c>
      <c r="R172">
        <v>11898261</v>
      </c>
      <c r="S172">
        <v>738</v>
      </c>
      <c r="T172">
        <v>4069926</v>
      </c>
      <c r="U172">
        <v>406</v>
      </c>
      <c r="V172">
        <v>88435</v>
      </c>
      <c r="W172">
        <v>430</v>
      </c>
      <c r="X172">
        <v>144641</v>
      </c>
      <c r="Y172">
        <v>8423</v>
      </c>
      <c r="Z172">
        <v>782663</v>
      </c>
      <c r="AA172">
        <v>2209</v>
      </c>
      <c r="AB172">
        <v>5649079</v>
      </c>
      <c r="AC172">
        <v>286</v>
      </c>
      <c r="AD172">
        <v>95812</v>
      </c>
      <c r="AE172" t="s">
        <v>61</v>
      </c>
      <c r="AF172" t="s">
        <v>61</v>
      </c>
      <c r="AG172">
        <v>124</v>
      </c>
      <c r="AH172">
        <v>57332</v>
      </c>
      <c r="AI172">
        <v>10</v>
      </c>
      <c r="AJ172">
        <v>29530</v>
      </c>
    </row>
    <row r="173" spans="1:36" x14ac:dyDescent="0.2">
      <c r="B173" t="s">
        <v>14</v>
      </c>
      <c r="C173">
        <v>205738</v>
      </c>
      <c r="D173">
        <v>226741</v>
      </c>
      <c r="E173">
        <v>1290527</v>
      </c>
      <c r="F173">
        <v>130505406</v>
      </c>
      <c r="G173">
        <v>227098</v>
      </c>
      <c r="H173">
        <v>35026400</v>
      </c>
      <c r="I173">
        <v>35921</v>
      </c>
      <c r="J173">
        <v>1714508</v>
      </c>
      <c r="K173">
        <v>714</v>
      </c>
      <c r="L173">
        <v>2383099</v>
      </c>
      <c r="M173">
        <v>728254</v>
      </c>
      <c r="N173">
        <v>60441707</v>
      </c>
      <c r="O173">
        <v>1674</v>
      </c>
      <c r="P173">
        <v>990146</v>
      </c>
      <c r="Q173">
        <v>280756</v>
      </c>
      <c r="R173">
        <v>15087130</v>
      </c>
      <c r="S173">
        <v>1004</v>
      </c>
      <c r="T173">
        <v>4666640</v>
      </c>
      <c r="U173">
        <v>357</v>
      </c>
      <c r="V173">
        <v>77405</v>
      </c>
      <c r="W173">
        <v>543</v>
      </c>
      <c r="X173">
        <v>186629</v>
      </c>
      <c r="Y173">
        <v>10942</v>
      </c>
      <c r="Z173">
        <v>1205321</v>
      </c>
      <c r="AA173">
        <v>2655</v>
      </c>
      <c r="AB173">
        <v>8327076</v>
      </c>
      <c r="AC173">
        <v>331</v>
      </c>
      <c r="AD173">
        <v>175473</v>
      </c>
      <c r="AE173">
        <v>29</v>
      </c>
      <c r="AF173">
        <v>36460</v>
      </c>
      <c r="AG173">
        <v>205</v>
      </c>
      <c r="AH173">
        <v>101634</v>
      </c>
      <c r="AI173">
        <v>29</v>
      </c>
      <c r="AJ173">
        <v>85673</v>
      </c>
    </row>
    <row r="174" spans="1:36" x14ac:dyDescent="0.2">
      <c r="B174" t="s">
        <v>15</v>
      </c>
      <c r="C174">
        <v>247399</v>
      </c>
      <c r="D174">
        <v>275008</v>
      </c>
      <c r="E174">
        <v>1728424</v>
      </c>
      <c r="F174">
        <v>177231174</v>
      </c>
      <c r="G174">
        <v>275825</v>
      </c>
      <c r="H174">
        <v>41506009</v>
      </c>
      <c r="I174">
        <v>45998</v>
      </c>
      <c r="J174">
        <v>2456586</v>
      </c>
      <c r="K174">
        <v>1058</v>
      </c>
      <c r="L174">
        <v>2778316</v>
      </c>
      <c r="M174">
        <v>987949</v>
      </c>
      <c r="N174">
        <v>82933475</v>
      </c>
      <c r="O174">
        <v>2696</v>
      </c>
      <c r="P174">
        <v>1483176</v>
      </c>
      <c r="Q174">
        <v>393905</v>
      </c>
      <c r="R174">
        <v>20664174</v>
      </c>
      <c r="S174">
        <v>1822</v>
      </c>
      <c r="T174">
        <v>9773899</v>
      </c>
      <c r="U174">
        <v>532</v>
      </c>
      <c r="V174">
        <v>110176</v>
      </c>
      <c r="W174">
        <v>859</v>
      </c>
      <c r="X174">
        <v>318629</v>
      </c>
      <c r="Y174">
        <v>13541</v>
      </c>
      <c r="Z174">
        <v>2137494</v>
      </c>
      <c r="AA174">
        <v>3427</v>
      </c>
      <c r="AB174">
        <v>12566656</v>
      </c>
      <c r="AC174">
        <v>487</v>
      </c>
      <c r="AD174">
        <v>270876</v>
      </c>
      <c r="AE174" t="s">
        <v>61</v>
      </c>
      <c r="AF174" t="s">
        <v>61</v>
      </c>
      <c r="AG174">
        <v>271</v>
      </c>
      <c r="AH174">
        <v>116410</v>
      </c>
      <c r="AI174">
        <v>39</v>
      </c>
      <c r="AJ174">
        <v>115193</v>
      </c>
    </row>
    <row r="175" spans="1:36" x14ac:dyDescent="0.2">
      <c r="B175" t="s">
        <v>16</v>
      </c>
      <c r="C175">
        <v>321801</v>
      </c>
      <c r="D175">
        <v>362888</v>
      </c>
      <c r="E175">
        <v>2487353</v>
      </c>
      <c r="F175">
        <v>264696967</v>
      </c>
      <c r="G175">
        <v>364303</v>
      </c>
      <c r="H175">
        <v>52525810</v>
      </c>
      <c r="I175">
        <v>63394</v>
      </c>
      <c r="J175">
        <v>3897025</v>
      </c>
      <c r="K175">
        <v>1697</v>
      </c>
      <c r="L175">
        <v>4780645</v>
      </c>
      <c r="M175">
        <v>1433252</v>
      </c>
      <c r="N175">
        <v>121215828</v>
      </c>
      <c r="O175">
        <v>4384</v>
      </c>
      <c r="P175">
        <v>2437897</v>
      </c>
      <c r="Q175">
        <v>590244</v>
      </c>
      <c r="R175">
        <v>29228451</v>
      </c>
      <c r="S175">
        <v>3636</v>
      </c>
      <c r="T175">
        <v>18448464</v>
      </c>
      <c r="U175">
        <v>945</v>
      </c>
      <c r="V175">
        <v>208545</v>
      </c>
      <c r="W175">
        <v>941</v>
      </c>
      <c r="X175">
        <v>318298</v>
      </c>
      <c r="Y175">
        <v>17850</v>
      </c>
      <c r="Z175">
        <v>3974683</v>
      </c>
      <c r="AA175">
        <v>5242</v>
      </c>
      <c r="AB175">
        <v>26574846</v>
      </c>
      <c r="AC175">
        <v>856</v>
      </c>
      <c r="AD175">
        <v>469750</v>
      </c>
      <c r="AE175">
        <v>41</v>
      </c>
      <c r="AF175">
        <v>47830</v>
      </c>
      <c r="AG175">
        <v>437</v>
      </c>
      <c r="AH175">
        <v>211468</v>
      </c>
      <c r="AI175">
        <v>121</v>
      </c>
      <c r="AJ175">
        <v>357357</v>
      </c>
    </row>
    <row r="176" spans="1:36" x14ac:dyDescent="0.2">
      <c r="B176" t="s">
        <v>17</v>
      </c>
      <c r="C176">
        <v>334429</v>
      </c>
      <c r="D176">
        <v>383704</v>
      </c>
      <c r="E176">
        <v>2863137</v>
      </c>
      <c r="F176">
        <v>319164824</v>
      </c>
      <c r="G176">
        <v>385486</v>
      </c>
      <c r="H176">
        <v>52498193</v>
      </c>
      <c r="I176">
        <v>72690</v>
      </c>
      <c r="J176">
        <v>5058487</v>
      </c>
      <c r="K176">
        <v>2241</v>
      </c>
      <c r="L176">
        <v>5783023</v>
      </c>
      <c r="M176">
        <v>1661300</v>
      </c>
      <c r="N176">
        <v>141439923</v>
      </c>
      <c r="O176">
        <v>5628</v>
      </c>
      <c r="P176">
        <v>2948487</v>
      </c>
      <c r="Q176">
        <v>699470</v>
      </c>
      <c r="R176">
        <v>33910381</v>
      </c>
      <c r="S176">
        <v>4798</v>
      </c>
      <c r="T176">
        <v>25920561</v>
      </c>
      <c r="U176">
        <v>1335</v>
      </c>
      <c r="V176">
        <v>269276</v>
      </c>
      <c r="W176">
        <v>1182</v>
      </c>
      <c r="X176">
        <v>452254</v>
      </c>
      <c r="Y176">
        <v>20080</v>
      </c>
      <c r="Z176">
        <v>4980019</v>
      </c>
      <c r="AA176">
        <v>6825</v>
      </c>
      <c r="AB176">
        <v>44184541</v>
      </c>
      <c r="AC176">
        <v>1219</v>
      </c>
      <c r="AD176">
        <v>646736</v>
      </c>
      <c r="AE176">
        <v>74</v>
      </c>
      <c r="AF176">
        <v>167320</v>
      </c>
      <c r="AG176">
        <v>568</v>
      </c>
      <c r="AH176">
        <v>244186</v>
      </c>
      <c r="AI176">
        <v>224</v>
      </c>
      <c r="AJ176">
        <v>661318</v>
      </c>
    </row>
    <row r="177" spans="1:36" x14ac:dyDescent="0.2">
      <c r="B177" t="s">
        <v>18</v>
      </c>
      <c r="C177">
        <v>355854</v>
      </c>
      <c r="D177">
        <v>413689</v>
      </c>
      <c r="E177">
        <v>3353320</v>
      </c>
      <c r="F177">
        <v>387931563</v>
      </c>
      <c r="G177">
        <v>415874</v>
      </c>
      <c r="H177">
        <v>53434840</v>
      </c>
      <c r="I177">
        <v>84946</v>
      </c>
      <c r="J177">
        <v>6249807</v>
      </c>
      <c r="K177">
        <v>2575</v>
      </c>
      <c r="L177">
        <v>5788063</v>
      </c>
      <c r="M177">
        <v>1948252</v>
      </c>
      <c r="N177">
        <v>166341297</v>
      </c>
      <c r="O177">
        <v>7327</v>
      </c>
      <c r="P177">
        <v>3673474</v>
      </c>
      <c r="Q177">
        <v>850531</v>
      </c>
      <c r="R177">
        <v>40888239</v>
      </c>
      <c r="S177">
        <v>5534</v>
      </c>
      <c r="T177">
        <v>35944387</v>
      </c>
      <c r="U177">
        <v>1118</v>
      </c>
      <c r="V177">
        <v>226672</v>
      </c>
      <c r="W177">
        <v>900</v>
      </c>
      <c r="X177">
        <v>311447</v>
      </c>
      <c r="Y177">
        <v>24907</v>
      </c>
      <c r="Z177">
        <v>6715558</v>
      </c>
      <c r="AA177">
        <v>8638</v>
      </c>
      <c r="AB177">
        <v>66006518</v>
      </c>
      <c r="AC177">
        <v>1789</v>
      </c>
      <c r="AD177">
        <v>956797</v>
      </c>
      <c r="AE177">
        <v>26</v>
      </c>
      <c r="AF177">
        <v>58730</v>
      </c>
      <c r="AG177">
        <v>512</v>
      </c>
      <c r="AH177">
        <v>233957</v>
      </c>
      <c r="AI177">
        <v>373</v>
      </c>
      <c r="AJ177">
        <v>1101651</v>
      </c>
    </row>
    <row r="178" spans="1:36" x14ac:dyDescent="0.2">
      <c r="B178" t="s">
        <v>19</v>
      </c>
      <c r="C178">
        <v>407003</v>
      </c>
      <c r="D178">
        <v>480321</v>
      </c>
      <c r="E178">
        <v>4069286</v>
      </c>
      <c r="F178">
        <v>487109526</v>
      </c>
      <c r="G178">
        <v>482823</v>
      </c>
      <c r="H178">
        <v>58218083</v>
      </c>
      <c r="I178">
        <v>102883</v>
      </c>
      <c r="J178">
        <v>7563944</v>
      </c>
      <c r="K178">
        <v>3027</v>
      </c>
      <c r="L178">
        <v>6877112</v>
      </c>
      <c r="M178">
        <v>2374438</v>
      </c>
      <c r="N178">
        <v>200812618</v>
      </c>
      <c r="O178">
        <v>9410</v>
      </c>
      <c r="P178">
        <v>4503704</v>
      </c>
      <c r="Q178">
        <v>1037871</v>
      </c>
      <c r="R178">
        <v>49790679</v>
      </c>
      <c r="S178">
        <v>6878</v>
      </c>
      <c r="T178">
        <v>52107225</v>
      </c>
      <c r="U178">
        <v>1949</v>
      </c>
      <c r="V178">
        <v>388509</v>
      </c>
      <c r="W178">
        <v>790</v>
      </c>
      <c r="X178">
        <v>304112</v>
      </c>
      <c r="Y178">
        <v>33652</v>
      </c>
      <c r="Z178">
        <v>8093737</v>
      </c>
      <c r="AA178">
        <v>11478</v>
      </c>
      <c r="AB178">
        <v>94746784</v>
      </c>
      <c r="AC178">
        <v>2770</v>
      </c>
      <c r="AD178">
        <v>1231010</v>
      </c>
      <c r="AE178">
        <v>86</v>
      </c>
      <c r="AF178">
        <v>310360</v>
      </c>
      <c r="AG178">
        <v>578</v>
      </c>
      <c r="AH178">
        <v>283338</v>
      </c>
      <c r="AI178">
        <v>636</v>
      </c>
      <c r="AJ178">
        <v>1878192</v>
      </c>
    </row>
    <row r="179" spans="1:36" x14ac:dyDescent="0.2">
      <c r="B179" t="s">
        <v>20</v>
      </c>
      <c r="C179">
        <v>554360</v>
      </c>
      <c r="D179">
        <v>666275</v>
      </c>
      <c r="E179">
        <v>5726357</v>
      </c>
      <c r="F179">
        <v>718253760</v>
      </c>
      <c r="G179">
        <v>669535</v>
      </c>
      <c r="H179">
        <v>74954185</v>
      </c>
      <c r="I179">
        <v>145190</v>
      </c>
      <c r="J179">
        <v>10392689</v>
      </c>
      <c r="K179">
        <v>3559</v>
      </c>
      <c r="L179">
        <v>8115518</v>
      </c>
      <c r="M179">
        <v>3356355</v>
      </c>
      <c r="N179">
        <v>279789725</v>
      </c>
      <c r="O179">
        <v>14489</v>
      </c>
      <c r="P179">
        <v>6403772</v>
      </c>
      <c r="Q179">
        <v>1441605</v>
      </c>
      <c r="R179">
        <v>70110199</v>
      </c>
      <c r="S179">
        <v>10800</v>
      </c>
      <c r="T179">
        <v>89429380</v>
      </c>
      <c r="U179">
        <v>2520</v>
      </c>
      <c r="V179">
        <v>494490</v>
      </c>
      <c r="W179">
        <v>736</v>
      </c>
      <c r="X179">
        <v>268362</v>
      </c>
      <c r="Y179">
        <v>56535</v>
      </c>
      <c r="Z179">
        <v>13765190</v>
      </c>
      <c r="AA179">
        <v>17727</v>
      </c>
      <c r="AB179">
        <v>158331645</v>
      </c>
      <c r="AC179">
        <v>5114</v>
      </c>
      <c r="AD179">
        <v>2012476</v>
      </c>
      <c r="AE179">
        <v>86</v>
      </c>
      <c r="AF179">
        <v>152850</v>
      </c>
      <c r="AG179">
        <v>862</v>
      </c>
      <c r="AH179">
        <v>424891</v>
      </c>
      <c r="AI179">
        <v>1222</v>
      </c>
      <c r="AJ179">
        <v>3608234</v>
      </c>
    </row>
    <row r="180" spans="1:36" x14ac:dyDescent="0.2">
      <c r="B180" t="s">
        <v>21</v>
      </c>
      <c r="C180">
        <v>890645</v>
      </c>
      <c r="D180">
        <v>1090089</v>
      </c>
      <c r="E180">
        <v>9427464</v>
      </c>
      <c r="F180">
        <v>1240009591</v>
      </c>
      <c r="G180">
        <v>1095637</v>
      </c>
      <c r="H180">
        <v>116024298</v>
      </c>
      <c r="I180">
        <v>241044</v>
      </c>
      <c r="J180">
        <v>16413888</v>
      </c>
      <c r="K180">
        <v>5721</v>
      </c>
      <c r="L180">
        <v>12563874</v>
      </c>
      <c r="M180">
        <v>5523618</v>
      </c>
      <c r="N180">
        <v>455087807</v>
      </c>
      <c r="O180">
        <v>26212</v>
      </c>
      <c r="P180">
        <v>11106068</v>
      </c>
      <c r="Q180">
        <v>2357802</v>
      </c>
      <c r="R180">
        <v>117794452</v>
      </c>
      <c r="S180">
        <v>20387</v>
      </c>
      <c r="T180">
        <v>176398452</v>
      </c>
      <c r="U180">
        <v>4114</v>
      </c>
      <c r="V180">
        <v>812320</v>
      </c>
      <c r="W180">
        <v>929</v>
      </c>
      <c r="X180">
        <v>370429</v>
      </c>
      <c r="Y180">
        <v>106064</v>
      </c>
      <c r="Z180">
        <v>21565624</v>
      </c>
      <c r="AA180">
        <v>32030</v>
      </c>
      <c r="AB180">
        <v>300092849</v>
      </c>
      <c r="AC180">
        <v>9880</v>
      </c>
      <c r="AD180">
        <v>3577100</v>
      </c>
      <c r="AE180">
        <v>110</v>
      </c>
      <c r="AF180">
        <v>236302</v>
      </c>
      <c r="AG180">
        <v>1416</v>
      </c>
      <c r="AH180">
        <v>675718</v>
      </c>
      <c r="AI180">
        <v>2469</v>
      </c>
      <c r="AJ180">
        <v>7290193</v>
      </c>
    </row>
    <row r="181" spans="1:36" x14ac:dyDescent="0.2">
      <c r="B181" t="s">
        <v>22</v>
      </c>
      <c r="C181">
        <v>802382</v>
      </c>
      <c r="D181">
        <v>986707</v>
      </c>
      <c r="E181">
        <v>8540594</v>
      </c>
      <c r="F181">
        <v>1116356848</v>
      </c>
      <c r="G181">
        <v>991377</v>
      </c>
      <c r="H181">
        <v>101076257</v>
      </c>
      <c r="I181">
        <v>218931</v>
      </c>
      <c r="J181">
        <v>14183612</v>
      </c>
      <c r="K181">
        <v>5996</v>
      </c>
      <c r="L181">
        <v>11631808</v>
      </c>
      <c r="M181">
        <v>4950748</v>
      </c>
      <c r="N181">
        <v>403908270</v>
      </c>
      <c r="O181">
        <v>24572</v>
      </c>
      <c r="P181">
        <v>9994739</v>
      </c>
      <c r="Q181">
        <v>2168933</v>
      </c>
      <c r="R181">
        <v>110195338</v>
      </c>
      <c r="S181">
        <v>20766</v>
      </c>
      <c r="T181">
        <v>170286303</v>
      </c>
      <c r="U181">
        <v>4302</v>
      </c>
      <c r="V181">
        <v>828780</v>
      </c>
      <c r="W181">
        <v>828</v>
      </c>
      <c r="X181">
        <v>333683</v>
      </c>
      <c r="Y181">
        <v>111510</v>
      </c>
      <c r="Z181">
        <v>17373773</v>
      </c>
      <c r="AA181">
        <v>29636</v>
      </c>
      <c r="AB181">
        <v>265487210</v>
      </c>
      <c r="AC181">
        <v>9276</v>
      </c>
      <c r="AD181">
        <v>3238327</v>
      </c>
      <c r="AE181">
        <v>210</v>
      </c>
      <c r="AF181">
        <v>563000</v>
      </c>
      <c r="AG181">
        <v>1224</v>
      </c>
      <c r="AH181">
        <v>571243</v>
      </c>
      <c r="AI181">
        <v>2264</v>
      </c>
      <c r="AJ181">
        <v>6684358</v>
      </c>
    </row>
    <row r="182" spans="1:36" x14ac:dyDescent="0.2">
      <c r="B182" t="s">
        <v>23</v>
      </c>
      <c r="C182">
        <v>675338</v>
      </c>
      <c r="D182">
        <v>825387</v>
      </c>
      <c r="E182">
        <v>7221541</v>
      </c>
      <c r="F182">
        <v>912597328</v>
      </c>
      <c r="G182">
        <v>826961</v>
      </c>
      <c r="H182">
        <v>83467867</v>
      </c>
      <c r="I182">
        <v>186063</v>
      </c>
      <c r="J182">
        <v>12109759</v>
      </c>
      <c r="K182">
        <v>8428</v>
      </c>
      <c r="L182">
        <v>12143438</v>
      </c>
      <c r="M182">
        <v>4058560</v>
      </c>
      <c r="N182">
        <v>329388623</v>
      </c>
      <c r="O182">
        <v>21998</v>
      </c>
      <c r="P182">
        <v>8364007</v>
      </c>
      <c r="Q182">
        <v>1961196</v>
      </c>
      <c r="R182">
        <v>96784382</v>
      </c>
      <c r="S182">
        <v>20294</v>
      </c>
      <c r="T182">
        <v>157131721</v>
      </c>
      <c r="U182">
        <v>4081</v>
      </c>
      <c r="V182">
        <v>774487</v>
      </c>
      <c r="W182">
        <v>737</v>
      </c>
      <c r="X182">
        <v>297114</v>
      </c>
      <c r="Y182">
        <v>101089</v>
      </c>
      <c r="Z182">
        <v>14391302</v>
      </c>
      <c r="AA182">
        <v>22290</v>
      </c>
      <c r="AB182">
        <v>189893608</v>
      </c>
      <c r="AC182">
        <v>7212</v>
      </c>
      <c r="AD182">
        <v>2607610</v>
      </c>
      <c r="AE182">
        <v>64</v>
      </c>
      <c r="AF182">
        <v>191160</v>
      </c>
      <c r="AG182">
        <v>979</v>
      </c>
      <c r="AH182">
        <v>416887</v>
      </c>
      <c r="AI182">
        <v>1570</v>
      </c>
      <c r="AJ182">
        <v>4635230</v>
      </c>
    </row>
    <row r="183" spans="1:36" x14ac:dyDescent="0.2">
      <c r="B183" t="s">
        <v>24</v>
      </c>
      <c r="C183">
        <v>409092</v>
      </c>
      <c r="D183">
        <v>495744</v>
      </c>
      <c r="E183">
        <v>4318529</v>
      </c>
      <c r="F183">
        <v>526924088</v>
      </c>
      <c r="G183">
        <v>489698</v>
      </c>
      <c r="H183">
        <v>49888231</v>
      </c>
      <c r="I183">
        <v>114645</v>
      </c>
      <c r="J183">
        <v>7836298</v>
      </c>
      <c r="K183">
        <v>12771</v>
      </c>
      <c r="L183">
        <v>14122067</v>
      </c>
      <c r="M183">
        <v>2307107</v>
      </c>
      <c r="N183">
        <v>185639584</v>
      </c>
      <c r="O183">
        <v>13690</v>
      </c>
      <c r="P183">
        <v>4801371</v>
      </c>
      <c r="Q183">
        <v>1282314</v>
      </c>
      <c r="R183">
        <v>61116012</v>
      </c>
      <c r="S183">
        <v>15014</v>
      </c>
      <c r="T183">
        <v>101505036</v>
      </c>
      <c r="U183">
        <v>2472</v>
      </c>
      <c r="V183">
        <v>473090</v>
      </c>
      <c r="W183">
        <v>626</v>
      </c>
      <c r="X183">
        <v>270986</v>
      </c>
      <c r="Y183">
        <v>63710</v>
      </c>
      <c r="Z183">
        <v>9273286</v>
      </c>
      <c r="AA183">
        <v>11530</v>
      </c>
      <c r="AB183">
        <v>88596550</v>
      </c>
      <c r="AC183">
        <v>3825</v>
      </c>
      <c r="AD183">
        <v>1296087</v>
      </c>
      <c r="AE183">
        <v>23</v>
      </c>
      <c r="AF183">
        <v>40330</v>
      </c>
      <c r="AG183">
        <v>464</v>
      </c>
      <c r="AH183">
        <v>199308</v>
      </c>
      <c r="AI183">
        <v>632</v>
      </c>
      <c r="AJ183">
        <v>1866154</v>
      </c>
    </row>
    <row r="184" spans="1:36" x14ac:dyDescent="0.2">
      <c r="B184" t="s">
        <v>25</v>
      </c>
      <c r="C184">
        <v>188336</v>
      </c>
      <c r="D184">
        <v>229167</v>
      </c>
      <c r="E184">
        <v>1892990</v>
      </c>
      <c r="F184">
        <v>219224881</v>
      </c>
      <c r="G184">
        <v>210387</v>
      </c>
      <c r="H184">
        <v>21864636</v>
      </c>
      <c r="I184">
        <v>53819</v>
      </c>
      <c r="J184">
        <v>3964196</v>
      </c>
      <c r="K184">
        <v>19302</v>
      </c>
      <c r="L184">
        <v>18432684</v>
      </c>
      <c r="M184">
        <v>881639</v>
      </c>
      <c r="N184">
        <v>69239913</v>
      </c>
      <c r="O184">
        <v>5995</v>
      </c>
      <c r="P184">
        <v>1930219</v>
      </c>
      <c r="Q184">
        <v>679162</v>
      </c>
      <c r="R184">
        <v>29999538</v>
      </c>
      <c r="S184">
        <v>7868</v>
      </c>
      <c r="T184">
        <v>45895212</v>
      </c>
      <c r="U184">
        <v>869</v>
      </c>
      <c r="V184">
        <v>174179</v>
      </c>
      <c r="W184">
        <v>435</v>
      </c>
      <c r="X184">
        <v>213211</v>
      </c>
      <c r="Y184">
        <v>28202</v>
      </c>
      <c r="Z184">
        <v>3378141</v>
      </c>
      <c r="AA184">
        <v>3691</v>
      </c>
      <c r="AB184">
        <v>23127292</v>
      </c>
      <c r="AC184">
        <v>1237</v>
      </c>
      <c r="AD184">
        <v>380640</v>
      </c>
      <c r="AE184">
        <v>18</v>
      </c>
      <c r="AF184">
        <v>123350</v>
      </c>
      <c r="AG184">
        <v>220</v>
      </c>
      <c r="AH184">
        <v>82348</v>
      </c>
      <c r="AI184">
        <v>142</v>
      </c>
      <c r="AJ184">
        <v>419294</v>
      </c>
    </row>
    <row r="185" spans="1:36" x14ac:dyDescent="0.2">
      <c r="A185" t="s">
        <v>252</v>
      </c>
      <c r="B185" t="s">
        <v>6</v>
      </c>
      <c r="C185">
        <v>1295138</v>
      </c>
      <c r="D185">
        <v>1862520</v>
      </c>
      <c r="E185">
        <v>10727038</v>
      </c>
      <c r="F185">
        <v>1170870246</v>
      </c>
      <c r="G185">
        <v>1831092</v>
      </c>
      <c r="H185">
        <v>346151366</v>
      </c>
      <c r="I185">
        <v>279224</v>
      </c>
      <c r="J185">
        <v>63767186</v>
      </c>
      <c r="K185">
        <v>12019</v>
      </c>
      <c r="L185">
        <v>26274852</v>
      </c>
      <c r="M185">
        <v>1571662</v>
      </c>
      <c r="N185">
        <v>336200762</v>
      </c>
      <c r="O185">
        <v>104007</v>
      </c>
      <c r="P185">
        <v>55868051</v>
      </c>
      <c r="Q185">
        <v>4364561</v>
      </c>
      <c r="R185">
        <v>113581446</v>
      </c>
      <c r="S185">
        <v>69925</v>
      </c>
      <c r="T185">
        <v>47124791</v>
      </c>
      <c r="U185">
        <v>24196</v>
      </c>
      <c r="V185">
        <v>5549046</v>
      </c>
      <c r="W185">
        <v>4633</v>
      </c>
      <c r="X185">
        <v>1392737</v>
      </c>
      <c r="Y185">
        <v>2442850</v>
      </c>
      <c r="Z185">
        <v>146897230</v>
      </c>
      <c r="AA185">
        <v>17197</v>
      </c>
      <c r="AB185">
        <v>24981725</v>
      </c>
      <c r="AC185">
        <v>2539</v>
      </c>
      <c r="AD185">
        <v>915118</v>
      </c>
      <c r="AE185">
        <v>370</v>
      </c>
      <c r="AF185">
        <v>873420</v>
      </c>
      <c r="AG185">
        <v>2700</v>
      </c>
      <c r="AH185">
        <v>1241975</v>
      </c>
      <c r="AI185">
        <v>17</v>
      </c>
      <c r="AJ185">
        <v>50219</v>
      </c>
    </row>
    <row r="186" spans="1:36" x14ac:dyDescent="0.2">
      <c r="B186" t="s">
        <v>241</v>
      </c>
      <c r="C186">
        <v>1017605</v>
      </c>
      <c r="D186">
        <v>1440341</v>
      </c>
      <c r="E186">
        <v>7664575</v>
      </c>
      <c r="F186">
        <v>909988899</v>
      </c>
      <c r="G186">
        <v>1403510</v>
      </c>
      <c r="H186">
        <v>288657568</v>
      </c>
      <c r="I186">
        <v>218896</v>
      </c>
      <c r="J186">
        <v>54327568</v>
      </c>
      <c r="K186">
        <v>5874</v>
      </c>
      <c r="L186">
        <v>16268757</v>
      </c>
      <c r="M186">
        <v>1181024</v>
      </c>
      <c r="N186">
        <v>259127484</v>
      </c>
      <c r="O186">
        <v>73174</v>
      </c>
      <c r="P186">
        <v>39483814</v>
      </c>
      <c r="Q186">
        <v>2910193</v>
      </c>
      <c r="R186">
        <v>84369025</v>
      </c>
      <c r="S186">
        <v>46837</v>
      </c>
      <c r="T186">
        <v>32368870</v>
      </c>
      <c r="U186">
        <v>18783</v>
      </c>
      <c r="V186">
        <v>4446509</v>
      </c>
      <c r="W186">
        <v>3614</v>
      </c>
      <c r="X186">
        <v>1116709</v>
      </c>
      <c r="Y186">
        <v>1786258</v>
      </c>
      <c r="Z186">
        <v>108476723</v>
      </c>
      <c r="AA186">
        <v>13202</v>
      </c>
      <c r="AB186">
        <v>19250571</v>
      </c>
      <c r="AC186">
        <v>1206</v>
      </c>
      <c r="AD186">
        <v>601711</v>
      </c>
      <c r="AE186">
        <v>271</v>
      </c>
      <c r="AF186">
        <v>689450</v>
      </c>
      <c r="AG186">
        <v>1689</v>
      </c>
      <c r="AH186">
        <v>777312</v>
      </c>
      <c r="AI186">
        <v>9</v>
      </c>
      <c r="AJ186">
        <v>26583</v>
      </c>
    </row>
    <row r="187" spans="1:36" x14ac:dyDescent="0.2">
      <c r="B187" t="s">
        <v>242</v>
      </c>
      <c r="C187">
        <v>277533</v>
      </c>
      <c r="D187">
        <v>422179</v>
      </c>
      <c r="E187">
        <v>3062463</v>
      </c>
      <c r="F187">
        <v>260881347</v>
      </c>
      <c r="G187">
        <v>427582</v>
      </c>
      <c r="H187">
        <v>57493798</v>
      </c>
      <c r="I187">
        <v>60328</v>
      </c>
      <c r="J187">
        <v>9439618</v>
      </c>
      <c r="K187">
        <v>6145</v>
      </c>
      <c r="L187">
        <v>10006095</v>
      </c>
      <c r="M187">
        <v>390638</v>
      </c>
      <c r="N187">
        <v>77073278</v>
      </c>
      <c r="O187">
        <v>30833</v>
      </c>
      <c r="P187">
        <v>16384237</v>
      </c>
      <c r="Q187">
        <v>1454368</v>
      </c>
      <c r="R187">
        <v>29212421</v>
      </c>
      <c r="S187">
        <v>23088</v>
      </c>
      <c r="T187">
        <v>14755921</v>
      </c>
      <c r="U187">
        <v>5413</v>
      </c>
      <c r="V187">
        <v>1102537</v>
      </c>
      <c r="W187">
        <v>1019</v>
      </c>
      <c r="X187">
        <v>276028</v>
      </c>
      <c r="Y187">
        <v>656592</v>
      </c>
      <c r="Z187">
        <v>38420507</v>
      </c>
      <c r="AA187">
        <v>3995</v>
      </c>
      <c r="AB187">
        <v>5731154</v>
      </c>
      <c r="AC187">
        <v>1333</v>
      </c>
      <c r="AD187">
        <v>313407</v>
      </c>
      <c r="AE187">
        <v>99</v>
      </c>
      <c r="AF187">
        <v>183970</v>
      </c>
      <c r="AG187">
        <v>1011</v>
      </c>
      <c r="AH187">
        <v>464663</v>
      </c>
      <c r="AI187">
        <v>8</v>
      </c>
      <c r="AJ187">
        <v>23636</v>
      </c>
    </row>
    <row r="188" spans="1:36" x14ac:dyDescent="0.2">
      <c r="B188" t="s">
        <v>243</v>
      </c>
      <c r="C188">
        <v>155158</v>
      </c>
      <c r="D188">
        <v>269827</v>
      </c>
      <c r="E188">
        <v>1004972</v>
      </c>
      <c r="F188">
        <v>175727318</v>
      </c>
      <c r="G188">
        <v>229105</v>
      </c>
      <c r="H188">
        <v>72794570</v>
      </c>
      <c r="I188">
        <v>79686</v>
      </c>
      <c r="J188">
        <v>33380295</v>
      </c>
      <c r="K188">
        <v>210</v>
      </c>
      <c r="L188">
        <v>1150941</v>
      </c>
      <c r="M188">
        <v>96843</v>
      </c>
      <c r="N188">
        <v>25138157</v>
      </c>
      <c r="O188">
        <v>3673</v>
      </c>
      <c r="P188">
        <v>892489</v>
      </c>
      <c r="Q188">
        <v>241259</v>
      </c>
      <c r="R188">
        <v>11360039</v>
      </c>
      <c r="S188">
        <v>392</v>
      </c>
      <c r="T188">
        <v>431210</v>
      </c>
      <c r="U188">
        <v>5731</v>
      </c>
      <c r="V188">
        <v>1374622</v>
      </c>
      <c r="W188">
        <v>123</v>
      </c>
      <c r="X188">
        <v>75570</v>
      </c>
      <c r="Y188">
        <v>343426</v>
      </c>
      <c r="Z188">
        <v>20957397</v>
      </c>
      <c r="AA188">
        <v>4492</v>
      </c>
      <c r="AB188">
        <v>8113331</v>
      </c>
      <c r="AC188">
        <v>13</v>
      </c>
      <c r="AD188">
        <v>52964</v>
      </c>
      <c r="AE188" t="s">
        <v>61</v>
      </c>
      <c r="AF188" t="s">
        <v>61</v>
      </c>
      <c r="AG188">
        <v>10</v>
      </c>
      <c r="AH188">
        <v>5670</v>
      </c>
      <c r="AI188" t="s">
        <v>61</v>
      </c>
      <c r="AJ188" t="s">
        <v>61</v>
      </c>
    </row>
    <row r="189" spans="1:36" x14ac:dyDescent="0.2">
      <c r="B189" t="s">
        <v>244</v>
      </c>
      <c r="C189">
        <v>141072</v>
      </c>
      <c r="D189">
        <v>178164</v>
      </c>
      <c r="E189">
        <v>780525</v>
      </c>
      <c r="F189">
        <v>103575081</v>
      </c>
      <c r="G189">
        <v>174511</v>
      </c>
      <c r="H189">
        <v>41616299</v>
      </c>
      <c r="I189">
        <v>24574</v>
      </c>
      <c r="J189">
        <v>5905466</v>
      </c>
      <c r="K189">
        <v>113</v>
      </c>
      <c r="L189">
        <v>852492</v>
      </c>
      <c r="M189">
        <v>92161</v>
      </c>
      <c r="N189">
        <v>24280122</v>
      </c>
      <c r="O189">
        <v>6126</v>
      </c>
      <c r="P189">
        <v>1380299</v>
      </c>
      <c r="Q189">
        <v>173548</v>
      </c>
      <c r="R189">
        <v>6464239</v>
      </c>
      <c r="S189">
        <v>238</v>
      </c>
      <c r="T189">
        <v>32944</v>
      </c>
      <c r="U189">
        <v>5348</v>
      </c>
      <c r="V189">
        <v>1247678</v>
      </c>
      <c r="W189">
        <v>136</v>
      </c>
      <c r="X189">
        <v>65757</v>
      </c>
      <c r="Y189">
        <v>302574</v>
      </c>
      <c r="Z189">
        <v>20237835</v>
      </c>
      <c r="AA189">
        <v>1167</v>
      </c>
      <c r="AB189">
        <v>1422230</v>
      </c>
      <c r="AC189">
        <v>13</v>
      </c>
      <c r="AD189">
        <v>62995</v>
      </c>
      <c r="AE189" t="s">
        <v>61</v>
      </c>
      <c r="AF189" t="s">
        <v>61</v>
      </c>
      <c r="AG189">
        <v>11</v>
      </c>
      <c r="AH189">
        <v>6690</v>
      </c>
      <c r="AI189" t="s">
        <v>61</v>
      </c>
      <c r="AJ189" t="s">
        <v>61</v>
      </c>
    </row>
    <row r="190" spans="1:36" x14ac:dyDescent="0.2">
      <c r="B190" t="s">
        <v>9</v>
      </c>
      <c r="C190">
        <v>63226</v>
      </c>
      <c r="D190">
        <v>74795</v>
      </c>
      <c r="E190">
        <v>347421</v>
      </c>
      <c r="F190">
        <v>45619639</v>
      </c>
      <c r="G190">
        <v>75060</v>
      </c>
      <c r="H190">
        <v>16370142</v>
      </c>
      <c r="I190">
        <v>7616</v>
      </c>
      <c r="J190">
        <v>1100662</v>
      </c>
      <c r="K190">
        <v>111</v>
      </c>
      <c r="L190">
        <v>1247566</v>
      </c>
      <c r="M190">
        <v>47501</v>
      </c>
      <c r="N190">
        <v>12464343</v>
      </c>
      <c r="O190">
        <v>2798</v>
      </c>
      <c r="P190">
        <v>952172</v>
      </c>
      <c r="Q190">
        <v>93172</v>
      </c>
      <c r="R190">
        <v>3110805</v>
      </c>
      <c r="S190">
        <v>402</v>
      </c>
      <c r="T190">
        <v>894862</v>
      </c>
      <c r="U190">
        <v>1102</v>
      </c>
      <c r="V190">
        <v>249355</v>
      </c>
      <c r="W190">
        <v>77</v>
      </c>
      <c r="X190">
        <v>33110</v>
      </c>
      <c r="Y190">
        <v>119052</v>
      </c>
      <c r="Z190">
        <v>8493191</v>
      </c>
      <c r="AA190">
        <v>495</v>
      </c>
      <c r="AB190">
        <v>652234</v>
      </c>
      <c r="AC190">
        <v>6</v>
      </c>
      <c r="AD190">
        <v>35806</v>
      </c>
      <c r="AE190" t="s">
        <v>61</v>
      </c>
      <c r="AF190" t="s">
        <v>61</v>
      </c>
      <c r="AG190">
        <v>26</v>
      </c>
      <c r="AH190">
        <v>15370</v>
      </c>
      <c r="AI190" t="s">
        <v>61</v>
      </c>
      <c r="AJ190" t="s">
        <v>61</v>
      </c>
    </row>
    <row r="191" spans="1:36" x14ac:dyDescent="0.2">
      <c r="B191" t="s">
        <v>10</v>
      </c>
      <c r="C191">
        <v>28232</v>
      </c>
      <c r="D191">
        <v>34897</v>
      </c>
      <c r="E191">
        <v>160155</v>
      </c>
      <c r="F191">
        <v>21581157</v>
      </c>
      <c r="G191">
        <v>35011</v>
      </c>
      <c r="H191">
        <v>7653739</v>
      </c>
      <c r="I191">
        <v>3027</v>
      </c>
      <c r="J191">
        <v>333527</v>
      </c>
      <c r="K191">
        <v>87</v>
      </c>
      <c r="L191">
        <v>463867</v>
      </c>
      <c r="M191">
        <v>28561</v>
      </c>
      <c r="N191">
        <v>6881238</v>
      </c>
      <c r="O191">
        <v>1280</v>
      </c>
      <c r="P191">
        <v>621268</v>
      </c>
      <c r="Q191">
        <v>51041</v>
      </c>
      <c r="R191">
        <v>1744880</v>
      </c>
      <c r="S191">
        <v>522</v>
      </c>
      <c r="T191">
        <v>586616</v>
      </c>
      <c r="U191">
        <v>358</v>
      </c>
      <c r="V191">
        <v>85160</v>
      </c>
      <c r="W191">
        <v>80</v>
      </c>
      <c r="X191">
        <v>36840</v>
      </c>
      <c r="Y191">
        <v>39865</v>
      </c>
      <c r="Z191">
        <v>2871995</v>
      </c>
      <c r="AA191">
        <v>303</v>
      </c>
      <c r="AB191">
        <v>267688</v>
      </c>
      <c r="AC191">
        <v>7</v>
      </c>
      <c r="AD191">
        <v>28951</v>
      </c>
      <c r="AE191" t="s">
        <v>61</v>
      </c>
      <c r="AF191" t="s">
        <v>61</v>
      </c>
      <c r="AG191">
        <v>9</v>
      </c>
      <c r="AH191">
        <v>5360</v>
      </c>
      <c r="AI191" t="s">
        <v>61</v>
      </c>
      <c r="AJ191" t="s">
        <v>61</v>
      </c>
    </row>
    <row r="192" spans="1:36" x14ac:dyDescent="0.2">
      <c r="B192" t="s">
        <v>11</v>
      </c>
      <c r="C192">
        <v>30052</v>
      </c>
      <c r="D192">
        <v>38063</v>
      </c>
      <c r="E192">
        <v>179636</v>
      </c>
      <c r="F192">
        <v>24048195</v>
      </c>
      <c r="G192">
        <v>38168</v>
      </c>
      <c r="H192">
        <v>8357241</v>
      </c>
      <c r="I192">
        <v>3620</v>
      </c>
      <c r="J192">
        <v>390176</v>
      </c>
      <c r="K192">
        <v>54</v>
      </c>
      <c r="L192">
        <v>190925</v>
      </c>
      <c r="M192">
        <v>35951</v>
      </c>
      <c r="N192">
        <v>8284048</v>
      </c>
      <c r="O192">
        <v>1690</v>
      </c>
      <c r="P192">
        <v>903524</v>
      </c>
      <c r="Q192">
        <v>58713</v>
      </c>
      <c r="R192">
        <v>2116442</v>
      </c>
      <c r="S192">
        <v>838</v>
      </c>
      <c r="T192">
        <v>370194</v>
      </c>
      <c r="U192">
        <v>285</v>
      </c>
      <c r="V192">
        <v>167746</v>
      </c>
      <c r="W192">
        <v>101</v>
      </c>
      <c r="X192">
        <v>30977</v>
      </c>
      <c r="Y192">
        <v>39826</v>
      </c>
      <c r="Z192">
        <v>2800501</v>
      </c>
      <c r="AA192">
        <v>331</v>
      </c>
      <c r="AB192">
        <v>384353</v>
      </c>
      <c r="AC192">
        <v>11</v>
      </c>
      <c r="AD192">
        <v>3358</v>
      </c>
      <c r="AE192">
        <v>17</v>
      </c>
      <c r="AF192">
        <v>33710</v>
      </c>
      <c r="AG192">
        <v>31</v>
      </c>
      <c r="AH192">
        <v>15000</v>
      </c>
      <c r="AI192" t="s">
        <v>61</v>
      </c>
      <c r="AJ192" t="s">
        <v>61</v>
      </c>
    </row>
    <row r="193" spans="1:36" x14ac:dyDescent="0.2">
      <c r="B193" t="s">
        <v>12</v>
      </c>
      <c r="C193">
        <v>33651</v>
      </c>
      <c r="D193">
        <v>43097</v>
      </c>
      <c r="E193">
        <v>213494</v>
      </c>
      <c r="F193">
        <v>28224214</v>
      </c>
      <c r="G193">
        <v>43230</v>
      </c>
      <c r="H193">
        <v>9204116</v>
      </c>
      <c r="I193">
        <v>4023</v>
      </c>
      <c r="J193">
        <v>427066</v>
      </c>
      <c r="K193">
        <v>64</v>
      </c>
      <c r="L193">
        <v>334980</v>
      </c>
      <c r="M193">
        <v>43525</v>
      </c>
      <c r="N193">
        <v>10015107</v>
      </c>
      <c r="O193">
        <v>2197</v>
      </c>
      <c r="P193">
        <v>1176996</v>
      </c>
      <c r="Q193">
        <v>73525</v>
      </c>
      <c r="R193">
        <v>2565634</v>
      </c>
      <c r="S193">
        <v>1209</v>
      </c>
      <c r="T193">
        <v>1598552</v>
      </c>
      <c r="U193">
        <v>200</v>
      </c>
      <c r="V193">
        <v>48445</v>
      </c>
      <c r="W193">
        <v>165</v>
      </c>
      <c r="X193">
        <v>53550</v>
      </c>
      <c r="Y193">
        <v>45007</v>
      </c>
      <c r="Z193">
        <v>2495966</v>
      </c>
      <c r="AA193">
        <v>304</v>
      </c>
      <c r="AB193">
        <v>281194</v>
      </c>
      <c r="AC193">
        <v>8</v>
      </c>
      <c r="AD193">
        <v>2292</v>
      </c>
      <c r="AE193" t="s">
        <v>61</v>
      </c>
      <c r="AF193" t="s">
        <v>61</v>
      </c>
      <c r="AG193">
        <v>37</v>
      </c>
      <c r="AH193">
        <v>20316</v>
      </c>
      <c r="AI193" t="s">
        <v>61</v>
      </c>
      <c r="AJ193" t="s">
        <v>61</v>
      </c>
    </row>
    <row r="194" spans="1:36" x14ac:dyDescent="0.2">
      <c r="B194" t="s">
        <v>13</v>
      </c>
      <c r="C194">
        <v>37153</v>
      </c>
      <c r="D194">
        <v>49409</v>
      </c>
      <c r="E194">
        <v>253919</v>
      </c>
      <c r="F194">
        <v>31097261</v>
      </c>
      <c r="G194">
        <v>49539</v>
      </c>
      <c r="H194">
        <v>10008555</v>
      </c>
      <c r="I194">
        <v>4675</v>
      </c>
      <c r="J194">
        <v>500464</v>
      </c>
      <c r="K194">
        <v>124</v>
      </c>
      <c r="L194">
        <v>290831</v>
      </c>
      <c r="M194">
        <v>50248</v>
      </c>
      <c r="N194">
        <v>11187408</v>
      </c>
      <c r="O194">
        <v>2725</v>
      </c>
      <c r="P194">
        <v>1507473</v>
      </c>
      <c r="Q194">
        <v>91060</v>
      </c>
      <c r="R194">
        <v>2997569</v>
      </c>
      <c r="S194">
        <v>1755</v>
      </c>
      <c r="T194">
        <v>1130080</v>
      </c>
      <c r="U194">
        <v>196</v>
      </c>
      <c r="V194">
        <v>46075</v>
      </c>
      <c r="W194">
        <v>165</v>
      </c>
      <c r="X194">
        <v>49465</v>
      </c>
      <c r="Y194">
        <v>52971</v>
      </c>
      <c r="Z194">
        <v>2786601</v>
      </c>
      <c r="AA194">
        <v>369</v>
      </c>
      <c r="AB194">
        <v>537894</v>
      </c>
      <c r="AC194">
        <v>40</v>
      </c>
      <c r="AD194">
        <v>23166</v>
      </c>
      <c r="AE194">
        <v>11</v>
      </c>
      <c r="AF194">
        <v>13430</v>
      </c>
      <c r="AG194">
        <v>41</v>
      </c>
      <c r="AH194">
        <v>18250</v>
      </c>
      <c r="AI194" t="s">
        <v>61</v>
      </c>
      <c r="AJ194" t="s">
        <v>61</v>
      </c>
    </row>
    <row r="195" spans="1:36" x14ac:dyDescent="0.2">
      <c r="B195" t="s">
        <v>14</v>
      </c>
      <c r="C195">
        <v>43616</v>
      </c>
      <c r="D195">
        <v>58627</v>
      </c>
      <c r="E195">
        <v>311700</v>
      </c>
      <c r="F195">
        <v>37031467</v>
      </c>
      <c r="G195">
        <v>58835</v>
      </c>
      <c r="H195">
        <v>11376528</v>
      </c>
      <c r="I195">
        <v>5458</v>
      </c>
      <c r="J195">
        <v>596511</v>
      </c>
      <c r="K195">
        <v>147</v>
      </c>
      <c r="L195">
        <v>748799</v>
      </c>
      <c r="M195">
        <v>62078</v>
      </c>
      <c r="N195">
        <v>13595800</v>
      </c>
      <c r="O195">
        <v>3516</v>
      </c>
      <c r="P195">
        <v>1991156</v>
      </c>
      <c r="Q195">
        <v>116768</v>
      </c>
      <c r="R195">
        <v>3796840</v>
      </c>
      <c r="S195">
        <v>2300</v>
      </c>
      <c r="T195">
        <v>1339292</v>
      </c>
      <c r="U195">
        <v>233</v>
      </c>
      <c r="V195">
        <v>53330</v>
      </c>
      <c r="W195">
        <v>233</v>
      </c>
      <c r="X195">
        <v>74559</v>
      </c>
      <c r="Y195">
        <v>61593</v>
      </c>
      <c r="Z195">
        <v>2893406</v>
      </c>
      <c r="AA195">
        <v>421</v>
      </c>
      <c r="AB195">
        <v>515939</v>
      </c>
      <c r="AC195">
        <v>36</v>
      </c>
      <c r="AD195">
        <v>13681</v>
      </c>
      <c r="AE195" t="s">
        <v>61</v>
      </c>
      <c r="AF195" t="s">
        <v>61</v>
      </c>
      <c r="AG195">
        <v>82</v>
      </c>
      <c r="AH195">
        <v>35626</v>
      </c>
      <c r="AI195" t="s">
        <v>61</v>
      </c>
      <c r="AJ195" t="s">
        <v>61</v>
      </c>
    </row>
    <row r="196" spans="1:36" x14ac:dyDescent="0.2">
      <c r="B196" t="s">
        <v>15</v>
      </c>
      <c r="C196">
        <v>49656</v>
      </c>
      <c r="D196">
        <v>67658</v>
      </c>
      <c r="E196">
        <v>369473</v>
      </c>
      <c r="F196">
        <v>44138801</v>
      </c>
      <c r="G196">
        <v>67967</v>
      </c>
      <c r="H196">
        <v>12627574</v>
      </c>
      <c r="I196">
        <v>6652</v>
      </c>
      <c r="J196">
        <v>762750</v>
      </c>
      <c r="K196">
        <v>263</v>
      </c>
      <c r="L196">
        <v>981270</v>
      </c>
      <c r="M196">
        <v>73712</v>
      </c>
      <c r="N196">
        <v>15721076</v>
      </c>
      <c r="O196">
        <v>4258</v>
      </c>
      <c r="P196">
        <v>2522330</v>
      </c>
      <c r="Q196">
        <v>145366</v>
      </c>
      <c r="R196">
        <v>4678982</v>
      </c>
      <c r="S196">
        <v>3106</v>
      </c>
      <c r="T196">
        <v>2209635</v>
      </c>
      <c r="U196">
        <v>315</v>
      </c>
      <c r="V196">
        <v>74800</v>
      </c>
      <c r="W196">
        <v>281</v>
      </c>
      <c r="X196">
        <v>78847</v>
      </c>
      <c r="Y196">
        <v>66829</v>
      </c>
      <c r="Z196">
        <v>3680815</v>
      </c>
      <c r="AA196">
        <v>514</v>
      </c>
      <c r="AB196">
        <v>652949</v>
      </c>
      <c r="AC196">
        <v>57</v>
      </c>
      <c r="AD196">
        <v>20626</v>
      </c>
      <c r="AE196">
        <v>41</v>
      </c>
      <c r="AF196">
        <v>81050</v>
      </c>
      <c r="AG196">
        <v>111</v>
      </c>
      <c r="AH196">
        <v>46090</v>
      </c>
      <c r="AI196" t="s">
        <v>61</v>
      </c>
      <c r="AJ196" t="s">
        <v>61</v>
      </c>
    </row>
    <row r="197" spans="1:36" x14ac:dyDescent="0.2">
      <c r="B197" t="s">
        <v>16</v>
      </c>
      <c r="C197">
        <v>60039</v>
      </c>
      <c r="D197">
        <v>82665</v>
      </c>
      <c r="E197">
        <v>467788</v>
      </c>
      <c r="F197">
        <v>53011363</v>
      </c>
      <c r="G197">
        <v>83153</v>
      </c>
      <c r="H197">
        <v>14875938</v>
      </c>
      <c r="I197">
        <v>8620</v>
      </c>
      <c r="J197">
        <v>1068927</v>
      </c>
      <c r="K197">
        <v>489</v>
      </c>
      <c r="L197">
        <v>991610</v>
      </c>
      <c r="M197">
        <v>89964</v>
      </c>
      <c r="N197">
        <v>19013668</v>
      </c>
      <c r="O197">
        <v>5266</v>
      </c>
      <c r="P197">
        <v>3305556</v>
      </c>
      <c r="Q197">
        <v>195084</v>
      </c>
      <c r="R197">
        <v>5531145</v>
      </c>
      <c r="S197">
        <v>4603</v>
      </c>
      <c r="T197">
        <v>2101126</v>
      </c>
      <c r="U197">
        <v>362</v>
      </c>
      <c r="V197">
        <v>78398</v>
      </c>
      <c r="W197">
        <v>385</v>
      </c>
      <c r="X197">
        <v>107639</v>
      </c>
      <c r="Y197">
        <v>78992</v>
      </c>
      <c r="Z197">
        <v>4883282</v>
      </c>
      <c r="AA197">
        <v>569</v>
      </c>
      <c r="AB197">
        <v>845524</v>
      </c>
      <c r="AC197">
        <v>100</v>
      </c>
      <c r="AD197">
        <v>30811</v>
      </c>
      <c r="AE197">
        <v>42</v>
      </c>
      <c r="AF197">
        <v>106440</v>
      </c>
      <c r="AG197">
        <v>158</v>
      </c>
      <c r="AH197">
        <v>71292</v>
      </c>
      <c r="AI197" t="s">
        <v>61</v>
      </c>
      <c r="AJ197" t="s">
        <v>61</v>
      </c>
    </row>
    <row r="198" spans="1:36" x14ac:dyDescent="0.2">
      <c r="B198" t="s">
        <v>17</v>
      </c>
      <c r="C198">
        <v>60496</v>
      </c>
      <c r="D198">
        <v>83596</v>
      </c>
      <c r="E198">
        <v>508281</v>
      </c>
      <c r="F198">
        <v>55365938</v>
      </c>
      <c r="G198">
        <v>84311</v>
      </c>
      <c r="H198">
        <v>14501726</v>
      </c>
      <c r="I198">
        <v>9665</v>
      </c>
      <c r="J198">
        <v>1244367</v>
      </c>
      <c r="K198">
        <v>637</v>
      </c>
      <c r="L198">
        <v>1802571</v>
      </c>
      <c r="M198">
        <v>92684</v>
      </c>
      <c r="N198">
        <v>19104019</v>
      </c>
      <c r="O198">
        <v>5685</v>
      </c>
      <c r="P198">
        <v>3656253</v>
      </c>
      <c r="Q198">
        <v>226903</v>
      </c>
      <c r="R198">
        <v>6197385</v>
      </c>
      <c r="S198">
        <v>4812</v>
      </c>
      <c r="T198">
        <v>2691405</v>
      </c>
      <c r="U198">
        <v>532</v>
      </c>
      <c r="V198">
        <v>118371</v>
      </c>
      <c r="W198">
        <v>358</v>
      </c>
      <c r="X198">
        <v>107484</v>
      </c>
      <c r="Y198">
        <v>81759</v>
      </c>
      <c r="Z198">
        <v>4910438</v>
      </c>
      <c r="AA198">
        <v>585</v>
      </c>
      <c r="AB198">
        <v>884575</v>
      </c>
      <c r="AC198">
        <v>172</v>
      </c>
      <c r="AD198">
        <v>70017</v>
      </c>
      <c r="AE198">
        <v>4</v>
      </c>
      <c r="AF198">
        <v>11070</v>
      </c>
      <c r="AG198">
        <v>171</v>
      </c>
      <c r="AH198">
        <v>60336</v>
      </c>
      <c r="AI198">
        <v>2</v>
      </c>
      <c r="AJ198">
        <v>5914</v>
      </c>
    </row>
    <row r="199" spans="1:36" x14ac:dyDescent="0.2">
      <c r="B199" t="s">
        <v>18</v>
      </c>
      <c r="C199">
        <v>60352</v>
      </c>
      <c r="D199">
        <v>84969</v>
      </c>
      <c r="E199">
        <v>541367</v>
      </c>
      <c r="F199">
        <v>54468528</v>
      </c>
      <c r="G199">
        <v>85762</v>
      </c>
      <c r="H199">
        <v>14043780</v>
      </c>
      <c r="I199">
        <v>10451</v>
      </c>
      <c r="J199">
        <v>1404858</v>
      </c>
      <c r="K199">
        <v>674</v>
      </c>
      <c r="L199">
        <v>1442985</v>
      </c>
      <c r="M199">
        <v>91190</v>
      </c>
      <c r="N199">
        <v>18703223</v>
      </c>
      <c r="O199">
        <v>5922</v>
      </c>
      <c r="P199">
        <v>3686740</v>
      </c>
      <c r="Q199">
        <v>252490</v>
      </c>
      <c r="R199">
        <v>6055000</v>
      </c>
      <c r="S199">
        <v>5133</v>
      </c>
      <c r="T199">
        <v>2718557</v>
      </c>
      <c r="U199">
        <v>665</v>
      </c>
      <c r="V199">
        <v>144655</v>
      </c>
      <c r="W199">
        <v>361</v>
      </c>
      <c r="X199">
        <v>91460</v>
      </c>
      <c r="Y199">
        <v>87878</v>
      </c>
      <c r="Z199">
        <v>5365184</v>
      </c>
      <c r="AA199">
        <v>577</v>
      </c>
      <c r="AB199">
        <v>685521</v>
      </c>
      <c r="AC199">
        <v>98</v>
      </c>
      <c r="AD199">
        <v>26321</v>
      </c>
      <c r="AE199">
        <v>9</v>
      </c>
      <c r="AF199">
        <v>33730</v>
      </c>
      <c r="AG199">
        <v>154</v>
      </c>
      <c r="AH199">
        <v>66493</v>
      </c>
      <c r="AI199" t="s">
        <v>61</v>
      </c>
      <c r="AJ199" t="s">
        <v>61</v>
      </c>
    </row>
    <row r="200" spans="1:36" x14ac:dyDescent="0.2">
      <c r="B200" t="s">
        <v>19</v>
      </c>
      <c r="C200">
        <v>64143</v>
      </c>
      <c r="D200">
        <v>91437</v>
      </c>
      <c r="E200">
        <v>596574</v>
      </c>
      <c r="F200">
        <v>59453375</v>
      </c>
      <c r="G200">
        <v>92323</v>
      </c>
      <c r="H200">
        <v>14373278</v>
      </c>
      <c r="I200">
        <v>12024</v>
      </c>
      <c r="J200">
        <v>1681843</v>
      </c>
      <c r="K200">
        <v>854</v>
      </c>
      <c r="L200">
        <v>1539607</v>
      </c>
      <c r="M200">
        <v>95616</v>
      </c>
      <c r="N200">
        <v>19356081</v>
      </c>
      <c r="O200">
        <v>6872</v>
      </c>
      <c r="P200">
        <v>4181570</v>
      </c>
      <c r="Q200">
        <v>281185</v>
      </c>
      <c r="R200">
        <v>6667181</v>
      </c>
      <c r="S200">
        <v>5757</v>
      </c>
      <c r="T200">
        <v>3827714</v>
      </c>
      <c r="U200">
        <v>804</v>
      </c>
      <c r="V200">
        <v>173405</v>
      </c>
      <c r="W200">
        <v>335</v>
      </c>
      <c r="X200">
        <v>85014</v>
      </c>
      <c r="Y200">
        <v>99637</v>
      </c>
      <c r="Z200">
        <v>6248637</v>
      </c>
      <c r="AA200">
        <v>760</v>
      </c>
      <c r="AB200">
        <v>1075830</v>
      </c>
      <c r="AC200">
        <v>178</v>
      </c>
      <c r="AD200">
        <v>81396</v>
      </c>
      <c r="AE200">
        <v>17</v>
      </c>
      <c r="AF200">
        <v>54530</v>
      </c>
      <c r="AG200">
        <v>206</v>
      </c>
      <c r="AH200">
        <v>101357</v>
      </c>
      <c r="AI200">
        <v>2</v>
      </c>
      <c r="AJ200">
        <v>5904</v>
      </c>
    </row>
    <row r="201" spans="1:36" x14ac:dyDescent="0.2">
      <c r="B201" t="s">
        <v>20</v>
      </c>
      <c r="C201">
        <v>79393</v>
      </c>
      <c r="D201">
        <v>116740</v>
      </c>
      <c r="E201">
        <v>785153</v>
      </c>
      <c r="F201">
        <v>75882434</v>
      </c>
      <c r="G201">
        <v>118026</v>
      </c>
      <c r="H201">
        <v>17207972</v>
      </c>
      <c r="I201">
        <v>15828</v>
      </c>
      <c r="J201">
        <v>2289358</v>
      </c>
      <c r="K201">
        <v>936</v>
      </c>
      <c r="L201">
        <v>1903722</v>
      </c>
      <c r="M201">
        <v>117854</v>
      </c>
      <c r="N201">
        <v>23163059</v>
      </c>
      <c r="O201">
        <v>8646</v>
      </c>
      <c r="P201">
        <v>5167457</v>
      </c>
      <c r="Q201">
        <v>373321</v>
      </c>
      <c r="R201">
        <v>8871827</v>
      </c>
      <c r="S201">
        <v>6614</v>
      </c>
      <c r="T201">
        <v>6082518</v>
      </c>
      <c r="U201">
        <v>1305</v>
      </c>
      <c r="V201">
        <v>271600</v>
      </c>
      <c r="W201">
        <v>410</v>
      </c>
      <c r="X201">
        <v>115490</v>
      </c>
      <c r="Y201">
        <v>140787</v>
      </c>
      <c r="Z201">
        <v>9232208</v>
      </c>
      <c r="AA201">
        <v>948</v>
      </c>
      <c r="AB201">
        <v>1208809</v>
      </c>
      <c r="AC201">
        <v>142</v>
      </c>
      <c r="AD201">
        <v>41308</v>
      </c>
      <c r="AE201">
        <v>67</v>
      </c>
      <c r="AF201">
        <v>191130</v>
      </c>
      <c r="AG201">
        <v>259</v>
      </c>
      <c r="AH201">
        <v>130006</v>
      </c>
      <c r="AI201">
        <v>2</v>
      </c>
      <c r="AJ201">
        <v>5914</v>
      </c>
    </row>
    <row r="202" spans="1:36" x14ac:dyDescent="0.2">
      <c r="B202" t="s">
        <v>21</v>
      </c>
      <c r="C202">
        <v>114696</v>
      </c>
      <c r="D202">
        <v>172580</v>
      </c>
      <c r="E202">
        <v>1184395</v>
      </c>
      <c r="F202">
        <v>106909837</v>
      </c>
      <c r="G202">
        <v>174843</v>
      </c>
      <c r="H202">
        <v>24393393</v>
      </c>
      <c r="I202">
        <v>23763</v>
      </c>
      <c r="J202">
        <v>3498596</v>
      </c>
      <c r="K202">
        <v>1260</v>
      </c>
      <c r="L202">
        <v>2764149</v>
      </c>
      <c r="M202">
        <v>168670</v>
      </c>
      <c r="N202">
        <v>33214306</v>
      </c>
      <c r="O202">
        <v>13067</v>
      </c>
      <c r="P202">
        <v>7786130</v>
      </c>
      <c r="Q202">
        <v>554135</v>
      </c>
      <c r="R202">
        <v>12604207</v>
      </c>
      <c r="S202">
        <v>9381</v>
      </c>
      <c r="T202">
        <v>6665766</v>
      </c>
      <c r="U202">
        <v>1641</v>
      </c>
      <c r="V202">
        <v>375704</v>
      </c>
      <c r="W202">
        <v>439</v>
      </c>
      <c r="X202">
        <v>125772</v>
      </c>
      <c r="Y202">
        <v>234953</v>
      </c>
      <c r="Z202">
        <v>13182754</v>
      </c>
      <c r="AA202">
        <v>1423</v>
      </c>
      <c r="AB202">
        <v>1817255</v>
      </c>
      <c r="AC202">
        <v>350</v>
      </c>
      <c r="AD202">
        <v>112147</v>
      </c>
      <c r="AE202">
        <v>67</v>
      </c>
      <c r="AF202">
        <v>175740</v>
      </c>
      <c r="AG202">
        <v>397</v>
      </c>
      <c r="AH202">
        <v>185046</v>
      </c>
      <c r="AI202">
        <v>3</v>
      </c>
      <c r="AJ202">
        <v>8851</v>
      </c>
    </row>
    <row r="203" spans="1:36" x14ac:dyDescent="0.2">
      <c r="B203" t="s">
        <v>22</v>
      </c>
      <c r="C203">
        <v>104560</v>
      </c>
      <c r="D203">
        <v>160350</v>
      </c>
      <c r="E203">
        <v>1128461</v>
      </c>
      <c r="F203">
        <v>98462343</v>
      </c>
      <c r="G203">
        <v>162851</v>
      </c>
      <c r="H203">
        <v>21719048</v>
      </c>
      <c r="I203">
        <v>21652</v>
      </c>
      <c r="J203">
        <v>3244179</v>
      </c>
      <c r="K203">
        <v>1245</v>
      </c>
      <c r="L203">
        <v>2514343</v>
      </c>
      <c r="M203">
        <v>149612</v>
      </c>
      <c r="N203">
        <v>29905832</v>
      </c>
      <c r="O203">
        <v>11743</v>
      </c>
      <c r="P203">
        <v>6701507</v>
      </c>
      <c r="Q203">
        <v>516277</v>
      </c>
      <c r="R203">
        <v>11280919</v>
      </c>
      <c r="S203">
        <v>8502</v>
      </c>
      <c r="T203">
        <v>7058042</v>
      </c>
      <c r="U203">
        <v>2044</v>
      </c>
      <c r="V203">
        <v>416400</v>
      </c>
      <c r="W203">
        <v>406</v>
      </c>
      <c r="X203">
        <v>96722</v>
      </c>
      <c r="Y203">
        <v>252116</v>
      </c>
      <c r="Z203">
        <v>13216427</v>
      </c>
      <c r="AA203">
        <v>1384</v>
      </c>
      <c r="AB203">
        <v>2036219</v>
      </c>
      <c r="AC203">
        <v>285</v>
      </c>
      <c r="AD203">
        <v>84000</v>
      </c>
      <c r="AE203">
        <v>3</v>
      </c>
      <c r="AF203">
        <v>9500</v>
      </c>
      <c r="AG203">
        <v>334</v>
      </c>
      <c r="AH203">
        <v>164406</v>
      </c>
      <c r="AI203">
        <v>5</v>
      </c>
      <c r="AJ203">
        <v>14785</v>
      </c>
    </row>
    <row r="204" spans="1:36" x14ac:dyDescent="0.2">
      <c r="B204" t="s">
        <v>23</v>
      </c>
      <c r="C204">
        <v>89096</v>
      </c>
      <c r="D204">
        <v>135963</v>
      </c>
      <c r="E204">
        <v>997565</v>
      </c>
      <c r="F204">
        <v>82287821</v>
      </c>
      <c r="G204">
        <v>138295</v>
      </c>
      <c r="H204">
        <v>18375413</v>
      </c>
      <c r="I204">
        <v>19357</v>
      </c>
      <c r="J204">
        <v>3008112</v>
      </c>
      <c r="K204">
        <v>1409</v>
      </c>
      <c r="L204">
        <v>2593269</v>
      </c>
      <c r="M204">
        <v>127655</v>
      </c>
      <c r="N204">
        <v>25219501</v>
      </c>
      <c r="O204">
        <v>9791</v>
      </c>
      <c r="P204">
        <v>5258666</v>
      </c>
      <c r="Q204">
        <v>473228</v>
      </c>
      <c r="R204">
        <v>9450894</v>
      </c>
      <c r="S204">
        <v>7478</v>
      </c>
      <c r="T204">
        <v>4145275</v>
      </c>
      <c r="U204">
        <v>1572</v>
      </c>
      <c r="V204">
        <v>323521</v>
      </c>
      <c r="W204">
        <v>318</v>
      </c>
      <c r="X204">
        <v>89085</v>
      </c>
      <c r="Y204">
        <v>216395</v>
      </c>
      <c r="Z204">
        <v>11789710</v>
      </c>
      <c r="AA204">
        <v>1224</v>
      </c>
      <c r="AB204">
        <v>1637636</v>
      </c>
      <c r="AC204">
        <v>429</v>
      </c>
      <c r="AD204">
        <v>99779</v>
      </c>
      <c r="AE204">
        <v>75</v>
      </c>
      <c r="AF204">
        <v>138870</v>
      </c>
      <c r="AG204">
        <v>335</v>
      </c>
      <c r="AH204">
        <v>152172</v>
      </c>
      <c r="AI204">
        <v>2</v>
      </c>
      <c r="AJ204">
        <v>5904</v>
      </c>
    </row>
    <row r="205" spans="1:36" x14ac:dyDescent="0.2">
      <c r="B205" t="s">
        <v>24</v>
      </c>
      <c r="C205">
        <v>55461</v>
      </c>
      <c r="D205">
        <v>82963</v>
      </c>
      <c r="E205">
        <v>629480</v>
      </c>
      <c r="F205">
        <v>51586787</v>
      </c>
      <c r="G205">
        <v>84153</v>
      </c>
      <c r="H205">
        <v>11456647</v>
      </c>
      <c r="I205">
        <v>12824</v>
      </c>
      <c r="J205">
        <v>2017340</v>
      </c>
      <c r="K205">
        <v>1480</v>
      </c>
      <c r="L205">
        <v>2118893</v>
      </c>
      <c r="M205">
        <v>76980</v>
      </c>
      <c r="N205">
        <v>15092514</v>
      </c>
      <c r="O205">
        <v>6184</v>
      </c>
      <c r="P205">
        <v>3034303</v>
      </c>
      <c r="Q205">
        <v>311216</v>
      </c>
      <c r="R205">
        <v>5802110</v>
      </c>
      <c r="S205">
        <v>4742</v>
      </c>
      <c r="T205">
        <v>2541757</v>
      </c>
      <c r="U205">
        <v>1217</v>
      </c>
      <c r="V205">
        <v>241655</v>
      </c>
      <c r="W205">
        <v>179</v>
      </c>
      <c r="X205">
        <v>50829</v>
      </c>
      <c r="Y205">
        <v>128961</v>
      </c>
      <c r="Z205">
        <v>7549821</v>
      </c>
      <c r="AA205">
        <v>915</v>
      </c>
      <c r="AB205">
        <v>1484265</v>
      </c>
      <c r="AC205">
        <v>395</v>
      </c>
      <c r="AD205">
        <v>77939</v>
      </c>
      <c r="AE205">
        <v>17</v>
      </c>
      <c r="AF205">
        <v>24220</v>
      </c>
      <c r="AG205">
        <v>217</v>
      </c>
      <c r="AH205">
        <v>94494</v>
      </c>
      <c r="AI205" t="s">
        <v>61</v>
      </c>
      <c r="AJ205" t="s">
        <v>61</v>
      </c>
    </row>
    <row r="206" spans="1:36" x14ac:dyDescent="0.2">
      <c r="B206" t="s">
        <v>25</v>
      </c>
      <c r="C206">
        <v>25086</v>
      </c>
      <c r="D206">
        <v>36720</v>
      </c>
      <c r="E206">
        <v>266679</v>
      </c>
      <c r="F206">
        <v>22398687</v>
      </c>
      <c r="G206">
        <v>35949</v>
      </c>
      <c r="H206">
        <v>5195407</v>
      </c>
      <c r="I206">
        <v>5709</v>
      </c>
      <c r="J206">
        <v>912689</v>
      </c>
      <c r="K206">
        <v>1862</v>
      </c>
      <c r="L206">
        <v>2342032</v>
      </c>
      <c r="M206">
        <v>30857</v>
      </c>
      <c r="N206">
        <v>5861260</v>
      </c>
      <c r="O206">
        <v>2568</v>
      </c>
      <c r="P206">
        <v>1142162</v>
      </c>
      <c r="Q206">
        <v>136270</v>
      </c>
      <c r="R206">
        <v>2285348</v>
      </c>
      <c r="S206">
        <v>2141</v>
      </c>
      <c r="T206">
        <v>699246</v>
      </c>
      <c r="U206">
        <v>286</v>
      </c>
      <c r="V206">
        <v>58126</v>
      </c>
      <c r="W206">
        <v>81</v>
      </c>
      <c r="X206">
        <v>24567</v>
      </c>
      <c r="Y206">
        <v>50229</v>
      </c>
      <c r="Z206">
        <v>3301062</v>
      </c>
      <c r="AA206">
        <v>416</v>
      </c>
      <c r="AB206">
        <v>478279</v>
      </c>
      <c r="AC206">
        <v>199</v>
      </c>
      <c r="AD206">
        <v>47561</v>
      </c>
      <c r="AE206" t="s">
        <v>61</v>
      </c>
      <c r="AF206" t="s">
        <v>61</v>
      </c>
      <c r="AG206">
        <v>111</v>
      </c>
      <c r="AH206">
        <v>48001</v>
      </c>
      <c r="AI206">
        <v>1</v>
      </c>
      <c r="AJ206">
        <v>2947</v>
      </c>
    </row>
    <row r="207" spans="1:36" x14ac:dyDescent="0.2">
      <c r="A207" t="s">
        <v>253</v>
      </c>
      <c r="B207" t="s">
        <v>6</v>
      </c>
      <c r="C207">
        <v>11937035</v>
      </c>
      <c r="D207">
        <v>15873225</v>
      </c>
      <c r="E207">
        <v>262556065</v>
      </c>
      <c r="F207">
        <v>15546716287</v>
      </c>
      <c r="G207">
        <v>14956533</v>
      </c>
      <c r="H207">
        <v>1870235378</v>
      </c>
      <c r="I207">
        <v>13044173</v>
      </c>
      <c r="J207">
        <v>2534126073</v>
      </c>
      <c r="K207">
        <v>1218161</v>
      </c>
      <c r="L207">
        <v>1627202899</v>
      </c>
      <c r="M207">
        <v>25628889</v>
      </c>
      <c r="N207">
        <v>2891528470</v>
      </c>
      <c r="O207">
        <v>2568536</v>
      </c>
      <c r="P207">
        <v>1121726553</v>
      </c>
      <c r="Q207">
        <v>202126194</v>
      </c>
      <c r="R207">
        <v>2983248614</v>
      </c>
      <c r="S207">
        <v>931627</v>
      </c>
      <c r="T207">
        <v>674238676</v>
      </c>
      <c r="U207">
        <v>509881</v>
      </c>
      <c r="V207">
        <v>102759648</v>
      </c>
      <c r="W207">
        <v>83205</v>
      </c>
      <c r="X207">
        <v>37682369</v>
      </c>
      <c r="Y207">
        <v>1292332</v>
      </c>
      <c r="Z207">
        <v>1485061464</v>
      </c>
      <c r="AA207">
        <v>24496</v>
      </c>
      <c r="AB207">
        <v>140221138</v>
      </c>
      <c r="AC207">
        <v>93169</v>
      </c>
      <c r="AD207">
        <v>38527934</v>
      </c>
      <c r="AE207">
        <v>2668</v>
      </c>
      <c r="AF207">
        <v>7186040</v>
      </c>
      <c r="AG207">
        <v>75205</v>
      </c>
      <c r="AH207">
        <v>32233032</v>
      </c>
      <c r="AI207">
        <v>266</v>
      </c>
      <c r="AJ207">
        <v>785432</v>
      </c>
    </row>
    <row r="208" spans="1:36" x14ac:dyDescent="0.2">
      <c r="B208" t="s">
        <v>241</v>
      </c>
      <c r="C208">
        <v>6465239</v>
      </c>
      <c r="D208">
        <v>7858293</v>
      </c>
      <c r="E208">
        <v>131962029</v>
      </c>
      <c r="F208">
        <v>7670662112</v>
      </c>
      <c r="G208">
        <v>7844896</v>
      </c>
      <c r="H208">
        <v>1007729043</v>
      </c>
      <c r="I208">
        <v>7008410</v>
      </c>
      <c r="J208">
        <v>1354389913</v>
      </c>
      <c r="K208">
        <v>204429</v>
      </c>
      <c r="L208">
        <v>389830112</v>
      </c>
      <c r="M208">
        <v>13067576</v>
      </c>
      <c r="N208">
        <v>1520030866</v>
      </c>
      <c r="O208">
        <v>1192052</v>
      </c>
      <c r="P208">
        <v>577905304</v>
      </c>
      <c r="Q208">
        <v>101506625</v>
      </c>
      <c r="R208">
        <v>1532549595</v>
      </c>
      <c r="S208">
        <v>248583</v>
      </c>
      <c r="T208">
        <v>334724159</v>
      </c>
      <c r="U208">
        <v>258076</v>
      </c>
      <c r="V208">
        <v>54500728</v>
      </c>
      <c r="W208">
        <v>44044</v>
      </c>
      <c r="X208">
        <v>17476940</v>
      </c>
      <c r="Y208">
        <v>504071</v>
      </c>
      <c r="Z208">
        <v>755911516</v>
      </c>
      <c r="AA208">
        <v>12608</v>
      </c>
      <c r="AB208">
        <v>80131895</v>
      </c>
      <c r="AC208">
        <v>26681</v>
      </c>
      <c r="AD208">
        <v>22452518</v>
      </c>
      <c r="AE208">
        <v>1696</v>
      </c>
      <c r="AF208">
        <v>4328258</v>
      </c>
      <c r="AG208">
        <v>41719</v>
      </c>
      <c r="AH208">
        <v>18300000</v>
      </c>
      <c r="AI208">
        <v>140</v>
      </c>
      <c r="AJ208">
        <v>413400</v>
      </c>
    </row>
    <row r="209" spans="2:36" x14ac:dyDescent="0.2">
      <c r="B209" t="s">
        <v>242</v>
      </c>
      <c r="C209">
        <v>5471796</v>
      </c>
      <c r="D209">
        <v>8014932</v>
      </c>
      <c r="E209">
        <v>130594036</v>
      </c>
      <c r="F209">
        <v>7876054175</v>
      </c>
      <c r="G209">
        <v>7111637</v>
      </c>
      <c r="H209">
        <v>862506335</v>
      </c>
      <c r="I209">
        <v>6035763</v>
      </c>
      <c r="J209">
        <v>1179736160</v>
      </c>
      <c r="K209">
        <v>1013732</v>
      </c>
      <c r="L209">
        <v>1237372787</v>
      </c>
      <c r="M209">
        <v>12561313</v>
      </c>
      <c r="N209">
        <v>1371497604</v>
      </c>
      <c r="O209">
        <v>1376484</v>
      </c>
      <c r="P209">
        <v>543821249</v>
      </c>
      <c r="Q209">
        <v>100619569</v>
      </c>
      <c r="R209">
        <v>1450699019</v>
      </c>
      <c r="S209">
        <v>683044</v>
      </c>
      <c r="T209">
        <v>339514517</v>
      </c>
      <c r="U209">
        <v>251805</v>
      </c>
      <c r="V209">
        <v>48258920</v>
      </c>
      <c r="W209">
        <v>39161</v>
      </c>
      <c r="X209">
        <v>20205429</v>
      </c>
      <c r="Y209">
        <v>788261</v>
      </c>
      <c r="Z209">
        <v>729149948</v>
      </c>
      <c r="AA209">
        <v>11888</v>
      </c>
      <c r="AB209">
        <v>60089243</v>
      </c>
      <c r="AC209">
        <v>66488</v>
      </c>
      <c r="AD209">
        <v>16075416</v>
      </c>
      <c r="AE209">
        <v>972</v>
      </c>
      <c r="AF209">
        <v>2857782</v>
      </c>
      <c r="AG209">
        <v>33486</v>
      </c>
      <c r="AH209">
        <v>13933032</v>
      </c>
      <c r="AI209">
        <v>126</v>
      </c>
      <c r="AJ209">
        <v>372032</v>
      </c>
    </row>
    <row r="210" spans="2:36" x14ac:dyDescent="0.2">
      <c r="B210" t="s">
        <v>243</v>
      </c>
      <c r="C210">
        <v>4382</v>
      </c>
      <c r="D210">
        <v>5540</v>
      </c>
      <c r="E210">
        <v>27314</v>
      </c>
      <c r="F210">
        <v>10013358</v>
      </c>
      <c r="G210">
        <v>4636</v>
      </c>
      <c r="H210">
        <v>1207196</v>
      </c>
      <c r="I210">
        <v>2588</v>
      </c>
      <c r="J210">
        <v>963205</v>
      </c>
      <c r="K210">
        <v>312</v>
      </c>
      <c r="L210">
        <v>1840208</v>
      </c>
      <c r="M210">
        <v>9522</v>
      </c>
      <c r="N210">
        <v>3775796</v>
      </c>
      <c r="O210">
        <v>2454</v>
      </c>
      <c r="P210">
        <v>593915</v>
      </c>
      <c r="Q210">
        <v>6709</v>
      </c>
      <c r="R210">
        <v>210464</v>
      </c>
      <c r="S210">
        <v>135</v>
      </c>
      <c r="T210">
        <v>767988</v>
      </c>
      <c r="U210">
        <v>720</v>
      </c>
      <c r="V210">
        <v>171600</v>
      </c>
      <c r="W210">
        <v>13</v>
      </c>
      <c r="X210">
        <v>9035</v>
      </c>
      <c r="Y210">
        <v>199</v>
      </c>
      <c r="Z210">
        <v>344709</v>
      </c>
      <c r="AA210">
        <v>12</v>
      </c>
      <c r="AB210">
        <v>69090</v>
      </c>
      <c r="AC210">
        <v>14</v>
      </c>
      <c r="AD210">
        <v>60152</v>
      </c>
      <c r="AE210" t="s">
        <v>61</v>
      </c>
      <c r="AF210" t="s">
        <v>61</v>
      </c>
      <c r="AG210" t="s">
        <v>61</v>
      </c>
      <c r="AH210" t="s">
        <v>61</v>
      </c>
      <c r="AI210" t="s">
        <v>61</v>
      </c>
      <c r="AJ210" t="s">
        <v>61</v>
      </c>
    </row>
    <row r="211" spans="2:36" x14ac:dyDescent="0.2">
      <c r="B211" t="s">
        <v>244</v>
      </c>
      <c r="C211">
        <v>8056</v>
      </c>
      <c r="D211">
        <v>9840</v>
      </c>
      <c r="E211">
        <v>48134</v>
      </c>
      <c r="F211">
        <v>12360518</v>
      </c>
      <c r="G211">
        <v>9579</v>
      </c>
      <c r="H211">
        <v>1930354</v>
      </c>
      <c r="I211">
        <v>2727</v>
      </c>
      <c r="J211">
        <v>811160</v>
      </c>
      <c r="K211">
        <v>393</v>
      </c>
      <c r="L211">
        <v>2336757</v>
      </c>
      <c r="M211">
        <v>15587</v>
      </c>
      <c r="N211">
        <v>4890552</v>
      </c>
      <c r="O211">
        <v>4275</v>
      </c>
      <c r="P211">
        <v>1088024</v>
      </c>
      <c r="Q211">
        <v>13987</v>
      </c>
      <c r="R211">
        <v>548678</v>
      </c>
      <c r="S211">
        <v>92</v>
      </c>
      <c r="T211">
        <v>197540</v>
      </c>
      <c r="U211">
        <v>1036</v>
      </c>
      <c r="V211">
        <v>244665</v>
      </c>
      <c r="W211">
        <v>141</v>
      </c>
      <c r="X211">
        <v>59817</v>
      </c>
      <c r="Y211">
        <v>294</v>
      </c>
      <c r="Z211">
        <v>214860</v>
      </c>
      <c r="AA211">
        <v>17</v>
      </c>
      <c r="AB211">
        <v>28822</v>
      </c>
      <c r="AC211">
        <v>3</v>
      </c>
      <c r="AD211">
        <v>7652</v>
      </c>
      <c r="AE211" t="s">
        <v>61</v>
      </c>
      <c r="AF211" t="s">
        <v>61</v>
      </c>
      <c r="AG211">
        <v>2</v>
      </c>
      <c r="AH211">
        <v>1630</v>
      </c>
      <c r="AI211" t="s">
        <v>61</v>
      </c>
      <c r="AJ211" t="s">
        <v>61</v>
      </c>
    </row>
    <row r="212" spans="2:36" x14ac:dyDescent="0.2">
      <c r="B212" t="s">
        <v>9</v>
      </c>
      <c r="C212">
        <v>19176</v>
      </c>
      <c r="D212">
        <v>24256</v>
      </c>
      <c r="E212">
        <v>139284</v>
      </c>
      <c r="F212">
        <v>24503431</v>
      </c>
      <c r="G212">
        <v>24283</v>
      </c>
      <c r="H212">
        <v>4394302</v>
      </c>
      <c r="I212">
        <v>6642</v>
      </c>
      <c r="J212">
        <v>1785148</v>
      </c>
      <c r="K212">
        <v>374</v>
      </c>
      <c r="L212">
        <v>2687200</v>
      </c>
      <c r="M212">
        <v>41665</v>
      </c>
      <c r="N212">
        <v>9512091</v>
      </c>
      <c r="O212">
        <v>7867</v>
      </c>
      <c r="P212">
        <v>2647594</v>
      </c>
      <c r="Q212">
        <v>55575</v>
      </c>
      <c r="R212">
        <v>1929638</v>
      </c>
      <c r="S212">
        <v>286</v>
      </c>
      <c r="T212">
        <v>455330</v>
      </c>
      <c r="U212">
        <v>1391</v>
      </c>
      <c r="V212">
        <v>329470</v>
      </c>
      <c r="W212">
        <v>754</v>
      </c>
      <c r="X212">
        <v>340890</v>
      </c>
      <c r="Y212">
        <v>407</v>
      </c>
      <c r="Z212">
        <v>201381</v>
      </c>
      <c r="AA212">
        <v>23</v>
      </c>
      <c r="AB212">
        <v>201424</v>
      </c>
      <c r="AC212">
        <v>4</v>
      </c>
      <c r="AD212">
        <v>15532</v>
      </c>
      <c r="AE212" t="s">
        <v>61</v>
      </c>
      <c r="AF212" t="s">
        <v>61</v>
      </c>
      <c r="AG212">
        <v>10</v>
      </c>
      <c r="AH212">
        <v>3410</v>
      </c>
      <c r="AI212" t="s">
        <v>61</v>
      </c>
      <c r="AJ212" t="s">
        <v>61</v>
      </c>
    </row>
    <row r="213" spans="2:36" x14ac:dyDescent="0.2">
      <c r="B213" t="s">
        <v>10</v>
      </c>
      <c r="C213">
        <v>22060</v>
      </c>
      <c r="D213">
        <v>27775</v>
      </c>
      <c r="E213">
        <v>169611</v>
      </c>
      <c r="F213">
        <v>34459761</v>
      </c>
      <c r="G213">
        <v>27742</v>
      </c>
      <c r="H213">
        <v>5585150</v>
      </c>
      <c r="I213">
        <v>6054</v>
      </c>
      <c r="J213">
        <v>1461130</v>
      </c>
      <c r="K213">
        <v>367</v>
      </c>
      <c r="L213">
        <v>2626777</v>
      </c>
      <c r="M213">
        <v>58336</v>
      </c>
      <c r="N213">
        <v>14900320</v>
      </c>
      <c r="O213">
        <v>11566</v>
      </c>
      <c r="P213">
        <v>3591770</v>
      </c>
      <c r="Q213">
        <v>61811</v>
      </c>
      <c r="R213">
        <v>1366963</v>
      </c>
      <c r="S213">
        <v>410</v>
      </c>
      <c r="T213">
        <v>3339775</v>
      </c>
      <c r="U213">
        <v>1540</v>
      </c>
      <c r="V213">
        <v>362410</v>
      </c>
      <c r="W213">
        <v>1235</v>
      </c>
      <c r="X213">
        <v>501405</v>
      </c>
      <c r="Y213">
        <v>471</v>
      </c>
      <c r="Z213">
        <v>498374</v>
      </c>
      <c r="AA213">
        <v>30</v>
      </c>
      <c r="AB213">
        <v>101806</v>
      </c>
      <c r="AC213">
        <v>15</v>
      </c>
      <c r="AD213">
        <v>109266</v>
      </c>
      <c r="AE213">
        <v>1</v>
      </c>
      <c r="AF213">
        <v>1390</v>
      </c>
      <c r="AG213">
        <v>32</v>
      </c>
      <c r="AH213">
        <v>13218</v>
      </c>
      <c r="AI213" t="s">
        <v>61</v>
      </c>
      <c r="AJ213" t="s">
        <v>61</v>
      </c>
    </row>
    <row r="214" spans="2:36" x14ac:dyDescent="0.2">
      <c r="B214" t="s">
        <v>11</v>
      </c>
      <c r="C214">
        <v>16737</v>
      </c>
      <c r="D214">
        <v>21396</v>
      </c>
      <c r="E214">
        <v>184919</v>
      </c>
      <c r="F214">
        <v>29260039</v>
      </c>
      <c r="G214">
        <v>21290</v>
      </c>
      <c r="H214">
        <v>3985317</v>
      </c>
      <c r="I214">
        <v>7012</v>
      </c>
      <c r="J214">
        <v>1511984</v>
      </c>
      <c r="K214">
        <v>417</v>
      </c>
      <c r="L214">
        <v>3248321</v>
      </c>
      <c r="M214">
        <v>59303</v>
      </c>
      <c r="N214">
        <v>10105329</v>
      </c>
      <c r="O214">
        <v>9289</v>
      </c>
      <c r="P214">
        <v>3949865</v>
      </c>
      <c r="Q214">
        <v>83727</v>
      </c>
      <c r="R214">
        <v>2822078</v>
      </c>
      <c r="S214">
        <v>533</v>
      </c>
      <c r="T214">
        <v>774220</v>
      </c>
      <c r="U214">
        <v>1587</v>
      </c>
      <c r="V214">
        <v>367635</v>
      </c>
      <c r="W214">
        <v>636</v>
      </c>
      <c r="X214">
        <v>228774</v>
      </c>
      <c r="Y214">
        <v>925</v>
      </c>
      <c r="Z214">
        <v>1658563</v>
      </c>
      <c r="AA214">
        <v>49</v>
      </c>
      <c r="AB214">
        <v>382140</v>
      </c>
      <c r="AC214">
        <v>32</v>
      </c>
      <c r="AD214">
        <v>182287</v>
      </c>
      <c r="AE214">
        <v>5</v>
      </c>
      <c r="AF214">
        <v>6950</v>
      </c>
      <c r="AG214">
        <v>114</v>
      </c>
      <c r="AH214">
        <v>36576</v>
      </c>
      <c r="AI214" t="s">
        <v>61</v>
      </c>
      <c r="AJ214" t="s">
        <v>61</v>
      </c>
    </row>
    <row r="215" spans="2:36" x14ac:dyDescent="0.2">
      <c r="B215" t="s">
        <v>12</v>
      </c>
      <c r="C215">
        <v>23679</v>
      </c>
      <c r="D215">
        <v>30730</v>
      </c>
      <c r="E215">
        <v>295675</v>
      </c>
      <c r="F215">
        <v>42242911</v>
      </c>
      <c r="G215">
        <v>30276</v>
      </c>
      <c r="H215">
        <v>5185401</v>
      </c>
      <c r="I215">
        <v>13286</v>
      </c>
      <c r="J215">
        <v>2883457</v>
      </c>
      <c r="K215">
        <v>781</v>
      </c>
      <c r="L215">
        <v>3349435</v>
      </c>
      <c r="M215">
        <v>77868</v>
      </c>
      <c r="N215">
        <v>12619031</v>
      </c>
      <c r="O215">
        <v>11682</v>
      </c>
      <c r="P215">
        <v>5600971</v>
      </c>
      <c r="Q215">
        <v>155905</v>
      </c>
      <c r="R215">
        <v>4235412</v>
      </c>
      <c r="S215">
        <v>882</v>
      </c>
      <c r="T215">
        <v>3004526</v>
      </c>
      <c r="U215">
        <v>1768</v>
      </c>
      <c r="V215">
        <v>403895</v>
      </c>
      <c r="W215">
        <v>799</v>
      </c>
      <c r="X215">
        <v>288513</v>
      </c>
      <c r="Y215">
        <v>2010</v>
      </c>
      <c r="Z215">
        <v>3684222</v>
      </c>
      <c r="AA215">
        <v>107</v>
      </c>
      <c r="AB215">
        <v>786548</v>
      </c>
      <c r="AC215">
        <v>51</v>
      </c>
      <c r="AD215">
        <v>117872</v>
      </c>
      <c r="AE215">
        <v>2</v>
      </c>
      <c r="AF215">
        <v>2780</v>
      </c>
      <c r="AG215">
        <v>256</v>
      </c>
      <c r="AH215">
        <v>80834</v>
      </c>
      <c r="AI215" t="s">
        <v>61</v>
      </c>
      <c r="AJ215" t="s">
        <v>61</v>
      </c>
    </row>
    <row r="216" spans="2:36" x14ac:dyDescent="0.2">
      <c r="B216" t="s">
        <v>13</v>
      </c>
      <c r="C216">
        <v>40494</v>
      </c>
      <c r="D216">
        <v>52355</v>
      </c>
      <c r="E216">
        <v>555471</v>
      </c>
      <c r="F216">
        <v>67343256</v>
      </c>
      <c r="G216">
        <v>51527</v>
      </c>
      <c r="H216">
        <v>8056169</v>
      </c>
      <c r="I216">
        <v>28905</v>
      </c>
      <c r="J216">
        <v>6070190</v>
      </c>
      <c r="K216">
        <v>1636</v>
      </c>
      <c r="L216">
        <v>5104248</v>
      </c>
      <c r="M216">
        <v>119788</v>
      </c>
      <c r="N216">
        <v>17815275</v>
      </c>
      <c r="O216">
        <v>15480</v>
      </c>
      <c r="P216">
        <v>7642164</v>
      </c>
      <c r="Q216">
        <v>328413</v>
      </c>
      <c r="R216">
        <v>8350590</v>
      </c>
      <c r="S216">
        <v>1372</v>
      </c>
      <c r="T216">
        <v>3940367</v>
      </c>
      <c r="U216">
        <v>2779</v>
      </c>
      <c r="V216">
        <v>632483</v>
      </c>
      <c r="W216">
        <v>1110</v>
      </c>
      <c r="X216">
        <v>395066</v>
      </c>
      <c r="Y216">
        <v>3846</v>
      </c>
      <c r="Z216">
        <v>7697106</v>
      </c>
      <c r="AA216">
        <v>186</v>
      </c>
      <c r="AB216">
        <v>1267771</v>
      </c>
      <c r="AC216">
        <v>105</v>
      </c>
      <c r="AD216">
        <v>200449</v>
      </c>
      <c r="AE216">
        <v>8</v>
      </c>
      <c r="AF216">
        <v>75280</v>
      </c>
      <c r="AG216">
        <v>312</v>
      </c>
      <c r="AH216">
        <v>96070</v>
      </c>
      <c r="AI216" t="s">
        <v>61</v>
      </c>
      <c r="AJ216" t="s">
        <v>61</v>
      </c>
    </row>
    <row r="217" spans="2:36" x14ac:dyDescent="0.2">
      <c r="B217" t="s">
        <v>14</v>
      </c>
      <c r="C217">
        <v>82841</v>
      </c>
      <c r="D217">
        <v>105011</v>
      </c>
      <c r="E217">
        <v>1257100</v>
      </c>
      <c r="F217">
        <v>125400138</v>
      </c>
      <c r="G217">
        <v>104244</v>
      </c>
      <c r="H217">
        <v>15076650</v>
      </c>
      <c r="I217">
        <v>69960</v>
      </c>
      <c r="J217">
        <v>14448815</v>
      </c>
      <c r="K217">
        <v>3517</v>
      </c>
      <c r="L217">
        <v>9105705</v>
      </c>
      <c r="M217">
        <v>208926</v>
      </c>
      <c r="N217">
        <v>29295094</v>
      </c>
      <c r="O217">
        <v>24614</v>
      </c>
      <c r="P217">
        <v>12417700</v>
      </c>
      <c r="Q217">
        <v>826639</v>
      </c>
      <c r="R217">
        <v>16634080</v>
      </c>
      <c r="S217">
        <v>2501</v>
      </c>
      <c r="T217">
        <v>7934305</v>
      </c>
      <c r="U217">
        <v>5937</v>
      </c>
      <c r="V217">
        <v>1369980</v>
      </c>
      <c r="W217">
        <v>1887</v>
      </c>
      <c r="X217">
        <v>699356</v>
      </c>
      <c r="Y217">
        <v>7663</v>
      </c>
      <c r="Z217">
        <v>15322769</v>
      </c>
      <c r="AA217">
        <v>326</v>
      </c>
      <c r="AB217">
        <v>2308755</v>
      </c>
      <c r="AC217">
        <v>239</v>
      </c>
      <c r="AD217">
        <v>515155</v>
      </c>
      <c r="AE217">
        <v>51</v>
      </c>
      <c r="AF217">
        <v>72330</v>
      </c>
      <c r="AG217">
        <v>587</v>
      </c>
      <c r="AH217">
        <v>198381</v>
      </c>
      <c r="AI217">
        <v>1</v>
      </c>
      <c r="AJ217">
        <v>2957</v>
      </c>
    </row>
    <row r="218" spans="2:36" x14ac:dyDescent="0.2">
      <c r="B218" t="s">
        <v>15</v>
      </c>
      <c r="C218">
        <v>179993</v>
      </c>
      <c r="D218">
        <v>220119</v>
      </c>
      <c r="E218">
        <v>2933237</v>
      </c>
      <c r="F218">
        <v>235707926</v>
      </c>
      <c r="G218">
        <v>220145</v>
      </c>
      <c r="H218">
        <v>30399309</v>
      </c>
      <c r="I218">
        <v>170077</v>
      </c>
      <c r="J218">
        <v>34024998</v>
      </c>
      <c r="K218">
        <v>6303</v>
      </c>
      <c r="L218">
        <v>14043190</v>
      </c>
      <c r="M218">
        <v>385718</v>
      </c>
      <c r="N218">
        <v>49810370</v>
      </c>
      <c r="O218">
        <v>40217</v>
      </c>
      <c r="P218">
        <v>20611550</v>
      </c>
      <c r="Q218">
        <v>2076371</v>
      </c>
      <c r="R218">
        <v>37503830</v>
      </c>
      <c r="S218">
        <v>5160</v>
      </c>
      <c r="T218">
        <v>13175116</v>
      </c>
      <c r="U218">
        <v>9848</v>
      </c>
      <c r="V218">
        <v>2223881</v>
      </c>
      <c r="W218">
        <v>2813</v>
      </c>
      <c r="X218">
        <v>1036196</v>
      </c>
      <c r="Y218">
        <v>14421</v>
      </c>
      <c r="Z218">
        <v>28323093</v>
      </c>
      <c r="AA218">
        <v>431</v>
      </c>
      <c r="AB218">
        <v>2901006</v>
      </c>
      <c r="AC218">
        <v>526</v>
      </c>
      <c r="AD218">
        <v>1071566</v>
      </c>
      <c r="AE218">
        <v>63</v>
      </c>
      <c r="AF218">
        <v>147530</v>
      </c>
      <c r="AG218">
        <v>1127</v>
      </c>
      <c r="AH218">
        <v>433222</v>
      </c>
      <c r="AI218">
        <v>1</v>
      </c>
      <c r="AJ218">
        <v>2957</v>
      </c>
    </row>
    <row r="219" spans="2:36" x14ac:dyDescent="0.2">
      <c r="B219" t="s">
        <v>16</v>
      </c>
      <c r="C219">
        <v>398557</v>
      </c>
      <c r="D219">
        <v>480513</v>
      </c>
      <c r="E219">
        <v>6899692</v>
      </c>
      <c r="F219">
        <v>486687036</v>
      </c>
      <c r="G219">
        <v>480897</v>
      </c>
      <c r="H219">
        <v>64323808</v>
      </c>
      <c r="I219">
        <v>404107</v>
      </c>
      <c r="J219">
        <v>80003106</v>
      </c>
      <c r="K219">
        <v>13395</v>
      </c>
      <c r="L219">
        <v>29717564</v>
      </c>
      <c r="M219">
        <v>785996</v>
      </c>
      <c r="N219">
        <v>94754623</v>
      </c>
      <c r="O219">
        <v>71855</v>
      </c>
      <c r="P219">
        <v>37499571</v>
      </c>
      <c r="Q219">
        <v>5071705</v>
      </c>
      <c r="R219">
        <v>86352603</v>
      </c>
      <c r="S219">
        <v>13012</v>
      </c>
      <c r="T219">
        <v>20224551</v>
      </c>
      <c r="U219">
        <v>18815</v>
      </c>
      <c r="V219">
        <v>4163347</v>
      </c>
      <c r="W219">
        <v>4949</v>
      </c>
      <c r="X219">
        <v>1796027</v>
      </c>
      <c r="Y219">
        <v>30506</v>
      </c>
      <c r="Z219">
        <v>59322764</v>
      </c>
      <c r="AA219">
        <v>762</v>
      </c>
      <c r="AB219">
        <v>5485415</v>
      </c>
      <c r="AC219">
        <v>1239</v>
      </c>
      <c r="AD219">
        <v>1880047</v>
      </c>
      <c r="AE219">
        <v>100</v>
      </c>
      <c r="AF219">
        <v>217184</v>
      </c>
      <c r="AG219">
        <v>2320</v>
      </c>
      <c r="AH219">
        <v>936348</v>
      </c>
      <c r="AI219">
        <v>4</v>
      </c>
      <c r="AJ219">
        <v>11818</v>
      </c>
    </row>
    <row r="220" spans="2:36" x14ac:dyDescent="0.2">
      <c r="B220" t="s">
        <v>17</v>
      </c>
      <c r="C220">
        <v>602920</v>
      </c>
      <c r="D220">
        <v>724293</v>
      </c>
      <c r="E220">
        <v>11064297</v>
      </c>
      <c r="F220">
        <v>715732510</v>
      </c>
      <c r="G220">
        <v>724947</v>
      </c>
      <c r="H220">
        <v>94934629</v>
      </c>
      <c r="I220">
        <v>634818</v>
      </c>
      <c r="J220">
        <v>125214925</v>
      </c>
      <c r="K220">
        <v>19897</v>
      </c>
      <c r="L220">
        <v>39227682</v>
      </c>
      <c r="M220">
        <v>1140840</v>
      </c>
      <c r="N220">
        <v>133194120</v>
      </c>
      <c r="O220">
        <v>97739</v>
      </c>
      <c r="P220">
        <v>50505443</v>
      </c>
      <c r="Q220">
        <v>8338462</v>
      </c>
      <c r="R220">
        <v>133240837</v>
      </c>
      <c r="S220">
        <v>20277</v>
      </c>
      <c r="T220">
        <v>29290000</v>
      </c>
      <c r="U220">
        <v>25845</v>
      </c>
      <c r="V220">
        <v>5655542</v>
      </c>
      <c r="W220">
        <v>6062</v>
      </c>
      <c r="X220">
        <v>2322914</v>
      </c>
      <c r="Y220">
        <v>48322</v>
      </c>
      <c r="Z220">
        <v>89608713</v>
      </c>
      <c r="AA220">
        <v>1113</v>
      </c>
      <c r="AB220">
        <v>7603377</v>
      </c>
      <c r="AC220">
        <v>2208</v>
      </c>
      <c r="AD220">
        <v>3014097</v>
      </c>
      <c r="AE220">
        <v>168</v>
      </c>
      <c r="AF220">
        <v>405310</v>
      </c>
      <c r="AG220">
        <v>3551</v>
      </c>
      <c r="AH220">
        <v>1497639</v>
      </c>
      <c r="AI220">
        <v>6</v>
      </c>
      <c r="AJ220">
        <v>17732</v>
      </c>
    </row>
    <row r="221" spans="2:36" x14ac:dyDescent="0.2">
      <c r="B221" t="s">
        <v>18</v>
      </c>
      <c r="C221">
        <v>767057</v>
      </c>
      <c r="D221">
        <v>921523</v>
      </c>
      <c r="E221">
        <v>15032011</v>
      </c>
      <c r="F221">
        <v>907894067</v>
      </c>
      <c r="G221">
        <v>921711</v>
      </c>
      <c r="H221">
        <v>118372674</v>
      </c>
      <c r="I221">
        <v>831085</v>
      </c>
      <c r="J221">
        <v>162725577</v>
      </c>
      <c r="K221">
        <v>24853</v>
      </c>
      <c r="L221">
        <v>49243539</v>
      </c>
      <c r="M221">
        <v>1431857</v>
      </c>
      <c r="N221">
        <v>164177499</v>
      </c>
      <c r="O221">
        <v>118799</v>
      </c>
      <c r="P221">
        <v>60471634</v>
      </c>
      <c r="Q221">
        <v>11568998</v>
      </c>
      <c r="R221">
        <v>176442082</v>
      </c>
      <c r="S221">
        <v>25351</v>
      </c>
      <c r="T221">
        <v>35501199</v>
      </c>
      <c r="U221">
        <v>29643</v>
      </c>
      <c r="V221">
        <v>6368301</v>
      </c>
      <c r="W221">
        <v>5973</v>
      </c>
      <c r="X221">
        <v>2384642</v>
      </c>
      <c r="Y221">
        <v>64393</v>
      </c>
      <c r="Z221">
        <v>116749810</v>
      </c>
      <c r="AA221">
        <v>1343</v>
      </c>
      <c r="AB221">
        <v>8932857</v>
      </c>
      <c r="AC221">
        <v>3081</v>
      </c>
      <c r="AD221">
        <v>3810614</v>
      </c>
      <c r="AE221">
        <v>316</v>
      </c>
      <c r="AF221">
        <v>662140</v>
      </c>
      <c r="AG221">
        <v>4546</v>
      </c>
      <c r="AH221">
        <v>2009835</v>
      </c>
      <c r="AI221">
        <v>14</v>
      </c>
      <c r="AJ221">
        <v>41328</v>
      </c>
    </row>
    <row r="222" spans="2:36" x14ac:dyDescent="0.2">
      <c r="B222" t="s">
        <v>19</v>
      </c>
      <c r="C222">
        <v>977031</v>
      </c>
      <c r="D222">
        <v>1176778</v>
      </c>
      <c r="E222">
        <v>20187084</v>
      </c>
      <c r="F222">
        <v>1152407676</v>
      </c>
      <c r="G222">
        <v>1175742</v>
      </c>
      <c r="H222">
        <v>148544695</v>
      </c>
      <c r="I222">
        <v>1079527</v>
      </c>
      <c r="J222">
        <v>209330034</v>
      </c>
      <c r="K222">
        <v>30423</v>
      </c>
      <c r="L222">
        <v>55493944</v>
      </c>
      <c r="M222">
        <v>1859902</v>
      </c>
      <c r="N222">
        <v>210870427</v>
      </c>
      <c r="O222">
        <v>156371</v>
      </c>
      <c r="P222">
        <v>77638800</v>
      </c>
      <c r="Q222">
        <v>15714618</v>
      </c>
      <c r="R222">
        <v>233188537</v>
      </c>
      <c r="S222">
        <v>31956</v>
      </c>
      <c r="T222">
        <v>47859380</v>
      </c>
      <c r="U222">
        <v>37550</v>
      </c>
      <c r="V222">
        <v>7874303</v>
      </c>
      <c r="W222">
        <v>5318</v>
      </c>
      <c r="X222">
        <v>2176104</v>
      </c>
      <c r="Y222">
        <v>83656</v>
      </c>
      <c r="Z222">
        <v>140782826</v>
      </c>
      <c r="AA222">
        <v>1821</v>
      </c>
      <c r="AB222">
        <v>11118950</v>
      </c>
      <c r="AC222">
        <v>3926</v>
      </c>
      <c r="AD222">
        <v>4159857</v>
      </c>
      <c r="AE222">
        <v>246</v>
      </c>
      <c r="AF222">
        <v>580720</v>
      </c>
      <c r="AG222">
        <v>5952</v>
      </c>
      <c r="AH222">
        <v>2735557</v>
      </c>
      <c r="AI222">
        <v>18</v>
      </c>
      <c r="AJ222">
        <v>53136</v>
      </c>
    </row>
    <row r="223" spans="2:36" x14ac:dyDescent="0.2">
      <c r="B223" t="s">
        <v>20</v>
      </c>
      <c r="C223">
        <v>1346233</v>
      </c>
      <c r="D223">
        <v>1645947</v>
      </c>
      <c r="E223">
        <v>28873672</v>
      </c>
      <c r="F223">
        <v>1618036473</v>
      </c>
      <c r="G223">
        <v>1639899</v>
      </c>
      <c r="H223">
        <v>204719574</v>
      </c>
      <c r="I223">
        <v>1506787</v>
      </c>
      <c r="J223">
        <v>291183056</v>
      </c>
      <c r="K223">
        <v>42944</v>
      </c>
      <c r="L223">
        <v>76050652</v>
      </c>
      <c r="M223">
        <v>2723011</v>
      </c>
      <c r="N223">
        <v>303333543</v>
      </c>
      <c r="O223">
        <v>237729</v>
      </c>
      <c r="P223">
        <v>112745718</v>
      </c>
      <c r="Q223">
        <v>22479528</v>
      </c>
      <c r="R223">
        <v>331632241</v>
      </c>
      <c r="S223">
        <v>49232</v>
      </c>
      <c r="T223">
        <v>69008298</v>
      </c>
      <c r="U223">
        <v>48638</v>
      </c>
      <c r="V223">
        <v>10024419</v>
      </c>
      <c r="W223">
        <v>5786</v>
      </c>
      <c r="X223">
        <v>2544434</v>
      </c>
      <c r="Y223">
        <v>122724</v>
      </c>
      <c r="Z223">
        <v>191693591</v>
      </c>
      <c r="AA223">
        <v>2532</v>
      </c>
      <c r="AB223">
        <v>16265897</v>
      </c>
      <c r="AC223">
        <v>5537</v>
      </c>
      <c r="AD223">
        <v>3995853</v>
      </c>
      <c r="AE223">
        <v>274</v>
      </c>
      <c r="AF223">
        <v>665750</v>
      </c>
      <c r="AG223">
        <v>8919</v>
      </c>
      <c r="AH223">
        <v>4039825</v>
      </c>
      <c r="AI223">
        <v>46</v>
      </c>
      <c r="AJ223">
        <v>135852</v>
      </c>
    </row>
    <row r="224" spans="2:36" x14ac:dyDescent="0.2">
      <c r="B224" t="s">
        <v>21</v>
      </c>
      <c r="C224">
        <v>2042025</v>
      </c>
      <c r="D224">
        <v>2574382</v>
      </c>
      <c r="E224">
        <v>46068582</v>
      </c>
      <c r="F224">
        <v>2539280525</v>
      </c>
      <c r="G224">
        <v>2553852</v>
      </c>
      <c r="H224">
        <v>315154212</v>
      </c>
      <c r="I224">
        <v>2313997</v>
      </c>
      <c r="J224">
        <v>446962617</v>
      </c>
      <c r="K224">
        <v>76404</v>
      </c>
      <c r="L224">
        <v>128482489</v>
      </c>
      <c r="M224">
        <v>4357325</v>
      </c>
      <c r="N224">
        <v>485756073</v>
      </c>
      <c r="O224">
        <v>407913</v>
      </c>
      <c r="P224">
        <v>191694348</v>
      </c>
      <c r="Q224">
        <v>35929019</v>
      </c>
      <c r="R224">
        <v>521073659</v>
      </c>
      <c r="S224">
        <v>103358</v>
      </c>
      <c r="T224">
        <v>110686063</v>
      </c>
      <c r="U224">
        <v>82317</v>
      </c>
      <c r="V224">
        <v>16670175</v>
      </c>
      <c r="W224">
        <v>8217</v>
      </c>
      <c r="X224">
        <v>3631707</v>
      </c>
      <c r="Y224">
        <v>206335</v>
      </c>
      <c r="Z224">
        <v>278434618</v>
      </c>
      <c r="AA224">
        <v>4226</v>
      </c>
      <c r="AB224">
        <v>26731152</v>
      </c>
      <c r="AC224">
        <v>10502</v>
      </c>
      <c r="AD224">
        <v>5862133</v>
      </c>
      <c r="AE224">
        <v>509</v>
      </c>
      <c r="AF224">
        <v>1603434</v>
      </c>
      <c r="AG224">
        <v>14418</v>
      </c>
      <c r="AH224">
        <v>6393915</v>
      </c>
      <c r="AI224">
        <v>51</v>
      </c>
      <c r="AJ224">
        <v>150577</v>
      </c>
    </row>
    <row r="225" spans="1:36" x14ac:dyDescent="0.2">
      <c r="B225" t="s">
        <v>22</v>
      </c>
      <c r="C225">
        <v>1744991</v>
      </c>
      <c r="D225">
        <v>2333281</v>
      </c>
      <c r="E225">
        <v>41104975</v>
      </c>
      <c r="F225">
        <v>2280779856</v>
      </c>
      <c r="G225">
        <v>2287535</v>
      </c>
      <c r="H225">
        <v>278878025</v>
      </c>
      <c r="I225">
        <v>1991383</v>
      </c>
      <c r="J225">
        <v>387113603</v>
      </c>
      <c r="K225">
        <v>97849</v>
      </c>
      <c r="L225">
        <v>150460938</v>
      </c>
      <c r="M225">
        <v>3937511</v>
      </c>
      <c r="N225">
        <v>441457187</v>
      </c>
      <c r="O225">
        <v>410180</v>
      </c>
      <c r="P225">
        <v>186685767</v>
      </c>
      <c r="Q225">
        <v>31895120</v>
      </c>
      <c r="R225">
        <v>466122291</v>
      </c>
      <c r="S225">
        <v>140665</v>
      </c>
      <c r="T225">
        <v>99933369</v>
      </c>
      <c r="U225">
        <v>89549</v>
      </c>
      <c r="V225">
        <v>17432053</v>
      </c>
      <c r="W225">
        <v>8173</v>
      </c>
      <c r="X225">
        <v>3828619</v>
      </c>
      <c r="Y225">
        <v>214796</v>
      </c>
      <c r="Z225">
        <v>213394573</v>
      </c>
      <c r="AA225">
        <v>3934</v>
      </c>
      <c r="AB225">
        <v>23509576</v>
      </c>
      <c r="AC225">
        <v>14460</v>
      </c>
      <c r="AD225">
        <v>4693031</v>
      </c>
      <c r="AE225">
        <v>423</v>
      </c>
      <c r="AF225">
        <v>1151630</v>
      </c>
      <c r="AG225">
        <v>13236</v>
      </c>
      <c r="AH225">
        <v>5923995</v>
      </c>
      <c r="AI225">
        <v>67</v>
      </c>
      <c r="AJ225">
        <v>197849</v>
      </c>
    </row>
    <row r="226" spans="1:36" x14ac:dyDescent="0.2">
      <c r="B226" t="s">
        <v>23</v>
      </c>
      <c r="C226">
        <v>1611822</v>
      </c>
      <c r="D226">
        <v>2274385</v>
      </c>
      <c r="E226">
        <v>39490470</v>
      </c>
      <c r="F226">
        <v>2190942411</v>
      </c>
      <c r="G226">
        <v>2159849</v>
      </c>
      <c r="H226">
        <v>262096020</v>
      </c>
      <c r="I226">
        <v>1844696</v>
      </c>
      <c r="J226">
        <v>358388174</v>
      </c>
      <c r="K226">
        <v>163564</v>
      </c>
      <c r="L226">
        <v>219326908</v>
      </c>
      <c r="M226">
        <v>3749847</v>
      </c>
      <c r="N226">
        <v>413421983</v>
      </c>
      <c r="O226">
        <v>413199</v>
      </c>
      <c r="P226">
        <v>171683217</v>
      </c>
      <c r="Q226">
        <v>30619265</v>
      </c>
      <c r="R226">
        <v>438757707</v>
      </c>
      <c r="S226">
        <v>192274</v>
      </c>
      <c r="T226">
        <v>98889024</v>
      </c>
      <c r="U226">
        <v>81404</v>
      </c>
      <c r="V226">
        <v>15601577</v>
      </c>
      <c r="W226">
        <v>10178</v>
      </c>
      <c r="X226">
        <v>5099832</v>
      </c>
      <c r="Y226">
        <v>221168</v>
      </c>
      <c r="Z226">
        <v>179866021</v>
      </c>
      <c r="AA226">
        <v>3314</v>
      </c>
      <c r="AB226">
        <v>17964401</v>
      </c>
      <c r="AC226">
        <v>20314</v>
      </c>
      <c r="AD226">
        <v>4025039</v>
      </c>
      <c r="AE226">
        <v>353</v>
      </c>
      <c r="AF226">
        <v>1138010</v>
      </c>
      <c r="AG226">
        <v>10921</v>
      </c>
      <c r="AH226">
        <v>4593738</v>
      </c>
      <c r="AI226">
        <v>33</v>
      </c>
      <c r="AJ226">
        <v>97461</v>
      </c>
    </row>
    <row r="227" spans="1:36" x14ac:dyDescent="0.2">
      <c r="B227" t="s">
        <v>24</v>
      </c>
      <c r="C227">
        <v>1222796</v>
      </c>
      <c r="D227">
        <v>1848299</v>
      </c>
      <c r="E227">
        <v>30070336</v>
      </c>
      <c r="F227">
        <v>1749388238</v>
      </c>
      <c r="G227">
        <v>1600590</v>
      </c>
      <c r="H227">
        <v>194586541</v>
      </c>
      <c r="I227">
        <v>1352558</v>
      </c>
      <c r="J227">
        <v>261494955</v>
      </c>
      <c r="K227">
        <v>279700</v>
      </c>
      <c r="L227">
        <v>323337523</v>
      </c>
      <c r="M227">
        <v>2854625</v>
      </c>
      <c r="N227">
        <v>305070835</v>
      </c>
      <c r="O227">
        <v>324601</v>
      </c>
      <c r="P227">
        <v>115370622</v>
      </c>
      <c r="Q227">
        <v>23200219</v>
      </c>
      <c r="R227">
        <v>328295898</v>
      </c>
      <c r="S227">
        <v>197264</v>
      </c>
      <c r="T227">
        <v>77157600</v>
      </c>
      <c r="U227">
        <v>49490</v>
      </c>
      <c r="V227">
        <v>9199215</v>
      </c>
      <c r="W227">
        <v>10478</v>
      </c>
      <c r="X227">
        <v>5613262</v>
      </c>
      <c r="Y227">
        <v>171644</v>
      </c>
      <c r="Z227">
        <v>113297622</v>
      </c>
      <c r="AA227">
        <v>2532</v>
      </c>
      <c r="AB227">
        <v>9819045</v>
      </c>
      <c r="AC227">
        <v>19960</v>
      </c>
      <c r="AD227">
        <v>3275993</v>
      </c>
      <c r="AE227">
        <v>121</v>
      </c>
      <c r="AF227">
        <v>354342</v>
      </c>
      <c r="AG227">
        <v>6472</v>
      </c>
      <c r="AH227">
        <v>2485431</v>
      </c>
      <c r="AI227">
        <v>15</v>
      </c>
      <c r="AJ227">
        <v>44265</v>
      </c>
    </row>
    <row r="228" spans="1:36" x14ac:dyDescent="0.2">
      <c r="B228" t="s">
        <v>25</v>
      </c>
      <c r="C228">
        <v>826185</v>
      </c>
      <c r="D228">
        <v>1396802</v>
      </c>
      <c r="E228">
        <v>18154201</v>
      </c>
      <c r="F228">
        <v>1324276157</v>
      </c>
      <c r="G228">
        <v>917789</v>
      </c>
      <c r="H228">
        <v>112805352</v>
      </c>
      <c r="I228">
        <v>777964</v>
      </c>
      <c r="J228">
        <v>147749939</v>
      </c>
      <c r="K228">
        <v>455032</v>
      </c>
      <c r="L228">
        <v>511519819</v>
      </c>
      <c r="M228">
        <v>1811262</v>
      </c>
      <c r="N228">
        <v>186768322</v>
      </c>
      <c r="O228">
        <v>202706</v>
      </c>
      <c r="P228">
        <v>59287880</v>
      </c>
      <c r="Q228">
        <v>13700123</v>
      </c>
      <c r="R228">
        <v>194541026</v>
      </c>
      <c r="S228">
        <v>146867</v>
      </c>
      <c r="T228">
        <v>52100025</v>
      </c>
      <c r="U228">
        <v>20024</v>
      </c>
      <c r="V228">
        <v>3664697</v>
      </c>
      <c r="W228">
        <v>8683</v>
      </c>
      <c r="X228">
        <v>4725776</v>
      </c>
      <c r="Y228">
        <v>98552</v>
      </c>
      <c r="Z228">
        <v>43965849</v>
      </c>
      <c r="AA228">
        <v>1738</v>
      </c>
      <c r="AB228">
        <v>4743106</v>
      </c>
      <c r="AC228">
        <v>10953</v>
      </c>
      <c r="AD228">
        <v>1531339</v>
      </c>
      <c r="AE228">
        <v>28</v>
      </c>
      <c r="AF228">
        <v>101260</v>
      </c>
      <c r="AG228">
        <v>2430</v>
      </c>
      <c r="AH228">
        <v>753408</v>
      </c>
      <c r="AI228">
        <v>10</v>
      </c>
      <c r="AJ228">
        <v>29500</v>
      </c>
    </row>
    <row r="229" spans="1:36" x14ac:dyDescent="0.2">
      <c r="A229" t="s">
        <v>254</v>
      </c>
      <c r="B229" t="s">
        <v>6</v>
      </c>
      <c r="C229">
        <v>7726635</v>
      </c>
      <c r="D229">
        <v>10591186</v>
      </c>
      <c r="E229">
        <v>81203780</v>
      </c>
      <c r="F229">
        <v>8510107587</v>
      </c>
      <c r="G229">
        <v>8864296</v>
      </c>
      <c r="H229">
        <v>1705637338</v>
      </c>
      <c r="I229">
        <v>6105845</v>
      </c>
      <c r="J229">
        <v>1951605180</v>
      </c>
      <c r="K229">
        <v>270522</v>
      </c>
      <c r="L229">
        <v>794943435</v>
      </c>
      <c r="M229">
        <v>8778183</v>
      </c>
      <c r="N229">
        <v>1652330709</v>
      </c>
      <c r="O229">
        <v>1206611</v>
      </c>
      <c r="P229">
        <v>331294861</v>
      </c>
      <c r="Q229">
        <v>48459479</v>
      </c>
      <c r="R229">
        <v>1105032553</v>
      </c>
      <c r="S229">
        <v>359211</v>
      </c>
      <c r="T229">
        <v>525254089</v>
      </c>
      <c r="U229">
        <v>79259</v>
      </c>
      <c r="V229">
        <v>15692555</v>
      </c>
      <c r="W229">
        <v>43611</v>
      </c>
      <c r="X229">
        <v>15895072</v>
      </c>
      <c r="Y229">
        <v>6969874</v>
      </c>
      <c r="Z229">
        <v>320458791</v>
      </c>
      <c r="AA229">
        <v>21025</v>
      </c>
      <c r="AB229">
        <v>68391498</v>
      </c>
      <c r="AC229">
        <v>20010</v>
      </c>
      <c r="AD229">
        <v>6616102</v>
      </c>
      <c r="AE229">
        <v>2309</v>
      </c>
      <c r="AF229">
        <v>6501486</v>
      </c>
      <c r="AG229">
        <v>23075</v>
      </c>
      <c r="AH229">
        <v>10374668</v>
      </c>
      <c r="AI229">
        <v>40</v>
      </c>
      <c r="AJ229">
        <v>118090</v>
      </c>
    </row>
    <row r="230" spans="1:36" x14ac:dyDescent="0.2">
      <c r="B230" t="s">
        <v>241</v>
      </c>
      <c r="C230">
        <v>6777537</v>
      </c>
      <c r="D230">
        <v>9120881</v>
      </c>
      <c r="E230">
        <v>62692503</v>
      </c>
      <c r="F230">
        <v>6832057006</v>
      </c>
      <c r="G230">
        <v>7494766</v>
      </c>
      <c r="H230">
        <v>1531676373</v>
      </c>
      <c r="I230">
        <v>5353276</v>
      </c>
      <c r="J230">
        <v>1814034047</v>
      </c>
      <c r="K230">
        <v>95893</v>
      </c>
      <c r="L230">
        <v>302375387</v>
      </c>
      <c r="M230">
        <v>6714656</v>
      </c>
      <c r="N230">
        <v>1387097383</v>
      </c>
      <c r="O230">
        <v>870860</v>
      </c>
      <c r="P230">
        <v>228088232</v>
      </c>
      <c r="Q230">
        <v>35857617</v>
      </c>
      <c r="R230">
        <v>871628770</v>
      </c>
      <c r="S230">
        <v>223467</v>
      </c>
      <c r="T230">
        <v>368698480</v>
      </c>
      <c r="U230">
        <v>49591</v>
      </c>
      <c r="V230">
        <v>10153179</v>
      </c>
      <c r="W230">
        <v>37324</v>
      </c>
      <c r="X230">
        <v>13053474</v>
      </c>
      <c r="Y230">
        <v>5951338</v>
      </c>
      <c r="Z230">
        <v>232667599</v>
      </c>
      <c r="AA230">
        <v>17149</v>
      </c>
      <c r="AB230">
        <v>56820218</v>
      </c>
      <c r="AC230">
        <v>9100</v>
      </c>
      <c r="AD230">
        <v>4650058</v>
      </c>
      <c r="AE230">
        <v>1466</v>
      </c>
      <c r="AF230">
        <v>3934798</v>
      </c>
      <c r="AG230">
        <v>15656</v>
      </c>
      <c r="AH230">
        <v>7158958</v>
      </c>
      <c r="AI230">
        <v>17</v>
      </c>
      <c r="AJ230">
        <v>50179</v>
      </c>
    </row>
    <row r="231" spans="1:36" x14ac:dyDescent="0.2">
      <c r="B231" t="s">
        <v>242</v>
      </c>
      <c r="C231">
        <v>949098</v>
      </c>
      <c r="D231">
        <v>1470305</v>
      </c>
      <c r="E231">
        <v>18511277</v>
      </c>
      <c r="F231">
        <v>1678050581</v>
      </c>
      <c r="G231">
        <v>1369530</v>
      </c>
      <c r="H231">
        <v>173960965</v>
      </c>
      <c r="I231">
        <v>752569</v>
      </c>
      <c r="J231">
        <v>137571133</v>
      </c>
      <c r="K231">
        <v>174629</v>
      </c>
      <c r="L231">
        <v>492568048</v>
      </c>
      <c r="M231">
        <v>2063527</v>
      </c>
      <c r="N231">
        <v>265233326</v>
      </c>
      <c r="O231">
        <v>335751</v>
      </c>
      <c r="P231">
        <v>103206629</v>
      </c>
      <c r="Q231">
        <v>12601862</v>
      </c>
      <c r="R231">
        <v>233403783</v>
      </c>
      <c r="S231">
        <v>135744</v>
      </c>
      <c r="T231">
        <v>156555609</v>
      </c>
      <c r="U231">
        <v>29668</v>
      </c>
      <c r="V231">
        <v>5539376</v>
      </c>
      <c r="W231">
        <v>6287</v>
      </c>
      <c r="X231">
        <v>2841598</v>
      </c>
      <c r="Y231">
        <v>1018536</v>
      </c>
      <c r="Z231">
        <v>87791192</v>
      </c>
      <c r="AA231">
        <v>3876</v>
      </c>
      <c r="AB231">
        <v>11571280</v>
      </c>
      <c r="AC231">
        <v>10910</v>
      </c>
      <c r="AD231">
        <v>1966044</v>
      </c>
      <c r="AE231">
        <v>843</v>
      </c>
      <c r="AF231">
        <v>2566688</v>
      </c>
      <c r="AG231">
        <v>7419</v>
      </c>
      <c r="AH231">
        <v>3215710</v>
      </c>
      <c r="AI231">
        <v>23</v>
      </c>
      <c r="AJ231">
        <v>67911</v>
      </c>
    </row>
    <row r="232" spans="1:36" x14ac:dyDescent="0.2">
      <c r="B232" t="s">
        <v>243</v>
      </c>
      <c r="C232">
        <v>1588023</v>
      </c>
      <c r="D232">
        <v>2544327</v>
      </c>
      <c r="E232">
        <v>7011512</v>
      </c>
      <c r="F232">
        <v>1816916294</v>
      </c>
      <c r="G232">
        <v>1071171</v>
      </c>
      <c r="H232">
        <v>365005238</v>
      </c>
      <c r="I232">
        <v>2285829</v>
      </c>
      <c r="J232">
        <v>1179256592</v>
      </c>
      <c r="K232">
        <v>3070</v>
      </c>
      <c r="L232">
        <v>14166592</v>
      </c>
      <c r="M232">
        <v>689256</v>
      </c>
      <c r="N232">
        <v>127534088</v>
      </c>
      <c r="O232">
        <v>34875</v>
      </c>
      <c r="P232">
        <v>5444599</v>
      </c>
      <c r="Q232">
        <v>2088837</v>
      </c>
      <c r="R232">
        <v>79897660</v>
      </c>
      <c r="S232">
        <v>8353</v>
      </c>
      <c r="T232">
        <v>5859168</v>
      </c>
      <c r="U232">
        <v>5315</v>
      </c>
      <c r="V232">
        <v>1245496</v>
      </c>
      <c r="W232">
        <v>128</v>
      </c>
      <c r="X232">
        <v>66276</v>
      </c>
      <c r="Y232">
        <v>821110</v>
      </c>
      <c r="Z232">
        <v>32229170</v>
      </c>
      <c r="AA232">
        <v>3470</v>
      </c>
      <c r="AB232">
        <v>6149819</v>
      </c>
      <c r="AC232">
        <v>22</v>
      </c>
      <c r="AD232">
        <v>68646</v>
      </c>
      <c r="AE232" t="s">
        <v>61</v>
      </c>
      <c r="AF232" t="s">
        <v>61</v>
      </c>
      <c r="AG232" t="s">
        <v>61</v>
      </c>
      <c r="AH232">
        <v>320</v>
      </c>
      <c r="AI232" t="s">
        <v>61</v>
      </c>
      <c r="AJ232" t="s">
        <v>61</v>
      </c>
    </row>
    <row r="233" spans="1:36" x14ac:dyDescent="0.2">
      <c r="B233" t="s">
        <v>244</v>
      </c>
      <c r="C233">
        <v>870442</v>
      </c>
      <c r="D233">
        <v>1115886</v>
      </c>
      <c r="E233">
        <v>5564927</v>
      </c>
      <c r="F233">
        <v>637552123</v>
      </c>
      <c r="G233">
        <v>950109</v>
      </c>
      <c r="H233">
        <v>206718156</v>
      </c>
      <c r="I233">
        <v>554470</v>
      </c>
      <c r="J233">
        <v>187539557</v>
      </c>
      <c r="K233">
        <v>2709</v>
      </c>
      <c r="L233">
        <v>15021470</v>
      </c>
      <c r="M233">
        <v>466437</v>
      </c>
      <c r="N233">
        <v>100515608</v>
      </c>
      <c r="O233">
        <v>42285</v>
      </c>
      <c r="P233">
        <v>6519872</v>
      </c>
      <c r="Q233">
        <v>2634996</v>
      </c>
      <c r="R233">
        <v>83977020</v>
      </c>
      <c r="S233">
        <v>7118</v>
      </c>
      <c r="T233">
        <v>3482104</v>
      </c>
      <c r="U233">
        <v>8297</v>
      </c>
      <c r="V233">
        <v>1892357</v>
      </c>
      <c r="W233">
        <v>938</v>
      </c>
      <c r="X233">
        <v>353350</v>
      </c>
      <c r="Y233">
        <v>895991</v>
      </c>
      <c r="Z233">
        <v>29986143</v>
      </c>
      <c r="AA233">
        <v>1513</v>
      </c>
      <c r="AB233">
        <v>1515806</v>
      </c>
      <c r="AC233">
        <v>8</v>
      </c>
      <c r="AD233">
        <v>28256</v>
      </c>
      <c r="AE233" t="s">
        <v>61</v>
      </c>
      <c r="AF233" t="s">
        <v>61</v>
      </c>
      <c r="AG233">
        <v>22</v>
      </c>
      <c r="AH233">
        <v>7250</v>
      </c>
      <c r="AI233" t="s">
        <v>61</v>
      </c>
      <c r="AJ233" t="s">
        <v>61</v>
      </c>
    </row>
    <row r="234" spans="1:36" x14ac:dyDescent="0.2">
      <c r="B234" t="s">
        <v>9</v>
      </c>
      <c r="C234">
        <v>435379</v>
      </c>
      <c r="D234">
        <v>520390</v>
      </c>
      <c r="E234">
        <v>3430781</v>
      </c>
      <c r="F234">
        <v>304111158</v>
      </c>
      <c r="G234">
        <v>522182</v>
      </c>
      <c r="H234">
        <v>99394844</v>
      </c>
      <c r="I234">
        <v>194156</v>
      </c>
      <c r="J234">
        <v>34685754</v>
      </c>
      <c r="K234">
        <v>1988</v>
      </c>
      <c r="L234">
        <v>16984369</v>
      </c>
      <c r="M234">
        <v>322524</v>
      </c>
      <c r="N234">
        <v>74066864</v>
      </c>
      <c r="O234">
        <v>30922</v>
      </c>
      <c r="P234">
        <v>5446743</v>
      </c>
      <c r="Q234">
        <v>1894268</v>
      </c>
      <c r="R234">
        <v>51197191</v>
      </c>
      <c r="S234">
        <v>8271</v>
      </c>
      <c r="T234">
        <v>5000468</v>
      </c>
      <c r="U234">
        <v>3011</v>
      </c>
      <c r="V234">
        <v>678275</v>
      </c>
      <c r="W234">
        <v>1439</v>
      </c>
      <c r="X234">
        <v>521313</v>
      </c>
      <c r="Y234">
        <v>450891</v>
      </c>
      <c r="Z234">
        <v>14358766</v>
      </c>
      <c r="AA234">
        <v>1009</v>
      </c>
      <c r="AB234">
        <v>1572686</v>
      </c>
      <c r="AC234">
        <v>33</v>
      </c>
      <c r="AD234">
        <v>166395</v>
      </c>
      <c r="AE234" t="s">
        <v>61</v>
      </c>
      <c r="AF234" t="s">
        <v>61</v>
      </c>
      <c r="AG234">
        <v>75</v>
      </c>
      <c r="AH234">
        <v>38150</v>
      </c>
      <c r="AI234" t="s">
        <v>61</v>
      </c>
      <c r="AJ234" t="s">
        <v>61</v>
      </c>
    </row>
    <row r="235" spans="1:36" x14ac:dyDescent="0.2">
      <c r="B235" t="s">
        <v>10</v>
      </c>
      <c r="C235">
        <v>198114</v>
      </c>
      <c r="D235">
        <v>235674</v>
      </c>
      <c r="E235">
        <v>1736668</v>
      </c>
      <c r="F235">
        <v>178456678</v>
      </c>
      <c r="G235">
        <v>236572</v>
      </c>
      <c r="H235">
        <v>48227699</v>
      </c>
      <c r="I235">
        <v>96964</v>
      </c>
      <c r="J235">
        <v>17613605</v>
      </c>
      <c r="K235">
        <v>1250</v>
      </c>
      <c r="L235">
        <v>7501855</v>
      </c>
      <c r="M235">
        <v>231047</v>
      </c>
      <c r="N235">
        <v>62023281</v>
      </c>
      <c r="O235">
        <v>30440</v>
      </c>
      <c r="P235">
        <v>6857010</v>
      </c>
      <c r="Q235">
        <v>971199</v>
      </c>
      <c r="R235">
        <v>23315890</v>
      </c>
      <c r="S235">
        <v>6008</v>
      </c>
      <c r="T235">
        <v>5758314</v>
      </c>
      <c r="U235">
        <v>1427</v>
      </c>
      <c r="V235">
        <v>315345</v>
      </c>
      <c r="W235">
        <v>1174</v>
      </c>
      <c r="X235">
        <v>454194</v>
      </c>
      <c r="Y235">
        <v>159844</v>
      </c>
      <c r="Z235">
        <v>4631901</v>
      </c>
      <c r="AA235">
        <v>573</v>
      </c>
      <c r="AB235">
        <v>1576618</v>
      </c>
      <c r="AC235">
        <v>35</v>
      </c>
      <c r="AD235">
        <v>118200</v>
      </c>
      <c r="AE235" t="s">
        <v>61</v>
      </c>
      <c r="AF235" t="s">
        <v>61</v>
      </c>
      <c r="AG235">
        <v>130</v>
      </c>
      <c r="AH235">
        <v>62731</v>
      </c>
      <c r="AI235" t="s">
        <v>61</v>
      </c>
      <c r="AJ235" t="s">
        <v>61</v>
      </c>
    </row>
    <row r="236" spans="1:36" x14ac:dyDescent="0.2">
      <c r="B236" t="s">
        <v>11</v>
      </c>
      <c r="C236">
        <v>203967</v>
      </c>
      <c r="D236">
        <v>248904</v>
      </c>
      <c r="E236">
        <v>1841613</v>
      </c>
      <c r="F236">
        <v>218974944</v>
      </c>
      <c r="G236">
        <v>249602</v>
      </c>
      <c r="H236">
        <v>56421921</v>
      </c>
      <c r="I236">
        <v>112254</v>
      </c>
      <c r="J236">
        <v>21216063</v>
      </c>
      <c r="K236">
        <v>1476</v>
      </c>
      <c r="L236">
        <v>6754637</v>
      </c>
      <c r="M236">
        <v>310313</v>
      </c>
      <c r="N236">
        <v>89262543</v>
      </c>
      <c r="O236">
        <v>36608</v>
      </c>
      <c r="P236">
        <v>8676669</v>
      </c>
      <c r="Q236">
        <v>945238</v>
      </c>
      <c r="R236">
        <v>23540046</v>
      </c>
      <c r="S236">
        <v>8086</v>
      </c>
      <c r="T236">
        <v>5085717</v>
      </c>
      <c r="U236">
        <v>1120</v>
      </c>
      <c r="V236">
        <v>235157</v>
      </c>
      <c r="W236">
        <v>1418</v>
      </c>
      <c r="X236">
        <v>473428</v>
      </c>
      <c r="Y236">
        <v>174522</v>
      </c>
      <c r="Z236">
        <v>4785760</v>
      </c>
      <c r="AA236">
        <v>578</v>
      </c>
      <c r="AB236">
        <v>2173360</v>
      </c>
      <c r="AC236">
        <v>76</v>
      </c>
      <c r="AD236">
        <v>215140</v>
      </c>
      <c r="AE236">
        <v>2</v>
      </c>
      <c r="AF236">
        <v>2780</v>
      </c>
      <c r="AG236">
        <v>301</v>
      </c>
      <c r="AH236">
        <v>132190</v>
      </c>
      <c r="AI236" t="s">
        <v>61</v>
      </c>
      <c r="AJ236" t="s">
        <v>61</v>
      </c>
    </row>
    <row r="237" spans="1:36" x14ac:dyDescent="0.2">
      <c r="B237" t="s">
        <v>12</v>
      </c>
      <c r="C237">
        <v>258605</v>
      </c>
      <c r="D237">
        <v>318798</v>
      </c>
      <c r="E237">
        <v>2313076</v>
      </c>
      <c r="F237">
        <v>262334190</v>
      </c>
      <c r="G237">
        <v>318353</v>
      </c>
      <c r="H237">
        <v>69724952</v>
      </c>
      <c r="I237">
        <v>133129</v>
      </c>
      <c r="J237">
        <v>24446883</v>
      </c>
      <c r="K237">
        <v>1786</v>
      </c>
      <c r="L237">
        <v>5924536</v>
      </c>
      <c r="M237">
        <v>350949</v>
      </c>
      <c r="N237">
        <v>99056499</v>
      </c>
      <c r="O237">
        <v>46314</v>
      </c>
      <c r="P237">
        <v>10722754</v>
      </c>
      <c r="Q237">
        <v>1205927</v>
      </c>
      <c r="R237">
        <v>31281823</v>
      </c>
      <c r="S237">
        <v>9231</v>
      </c>
      <c r="T237">
        <v>9255265</v>
      </c>
      <c r="U237">
        <v>1071</v>
      </c>
      <c r="V237">
        <v>224360</v>
      </c>
      <c r="W237">
        <v>2064</v>
      </c>
      <c r="X237">
        <v>682263</v>
      </c>
      <c r="Y237">
        <v>242844</v>
      </c>
      <c r="Z237">
        <v>6497714</v>
      </c>
      <c r="AA237">
        <v>793</v>
      </c>
      <c r="AB237">
        <v>4102131</v>
      </c>
      <c r="AC237">
        <v>131</v>
      </c>
      <c r="AD237">
        <v>229989</v>
      </c>
      <c r="AE237">
        <v>1</v>
      </c>
      <c r="AF237">
        <v>1390</v>
      </c>
      <c r="AG237">
        <v>464</v>
      </c>
      <c r="AH237">
        <v>185298</v>
      </c>
      <c r="AI237" t="s">
        <v>61</v>
      </c>
      <c r="AJ237" t="s">
        <v>61</v>
      </c>
    </row>
    <row r="238" spans="1:36" x14ac:dyDescent="0.2">
      <c r="B238" t="s">
        <v>13</v>
      </c>
      <c r="C238">
        <v>350086</v>
      </c>
      <c r="D238">
        <v>436700</v>
      </c>
      <c r="E238">
        <v>3092632</v>
      </c>
      <c r="F238">
        <v>319926842</v>
      </c>
      <c r="G238">
        <v>435387</v>
      </c>
      <c r="H238">
        <v>91780734</v>
      </c>
      <c r="I238">
        <v>170123</v>
      </c>
      <c r="J238">
        <v>30498509</v>
      </c>
      <c r="K238">
        <v>2448</v>
      </c>
      <c r="L238">
        <v>7320007</v>
      </c>
      <c r="M238">
        <v>406620</v>
      </c>
      <c r="N238">
        <v>108850779</v>
      </c>
      <c r="O238">
        <v>61855</v>
      </c>
      <c r="P238">
        <v>13754897</v>
      </c>
      <c r="Q238">
        <v>1634984</v>
      </c>
      <c r="R238">
        <v>43845248</v>
      </c>
      <c r="S238">
        <v>11066</v>
      </c>
      <c r="T238">
        <v>7192148</v>
      </c>
      <c r="U238">
        <v>1027</v>
      </c>
      <c r="V238">
        <v>214637</v>
      </c>
      <c r="W238">
        <v>2822</v>
      </c>
      <c r="X238">
        <v>958243</v>
      </c>
      <c r="Y238">
        <v>364495</v>
      </c>
      <c r="Z238">
        <v>9754340</v>
      </c>
      <c r="AA238">
        <v>943</v>
      </c>
      <c r="AB238">
        <v>5140417</v>
      </c>
      <c r="AC238">
        <v>176</v>
      </c>
      <c r="AD238">
        <v>347329</v>
      </c>
      <c r="AE238">
        <v>7</v>
      </c>
      <c r="AF238">
        <v>11140</v>
      </c>
      <c r="AG238">
        <v>666</v>
      </c>
      <c r="AH238">
        <v>260273</v>
      </c>
      <c r="AI238" t="s">
        <v>61</v>
      </c>
      <c r="AJ238" t="s">
        <v>61</v>
      </c>
    </row>
    <row r="239" spans="1:36" x14ac:dyDescent="0.2">
      <c r="B239" t="s">
        <v>14</v>
      </c>
      <c r="C239">
        <v>392970</v>
      </c>
      <c r="D239">
        <v>491698</v>
      </c>
      <c r="E239">
        <v>3620563</v>
      </c>
      <c r="F239">
        <v>350055934</v>
      </c>
      <c r="G239">
        <v>491347</v>
      </c>
      <c r="H239">
        <v>97636432</v>
      </c>
      <c r="I239">
        <v>192080</v>
      </c>
      <c r="J239">
        <v>33921492</v>
      </c>
      <c r="K239">
        <v>3621</v>
      </c>
      <c r="L239">
        <v>10204307</v>
      </c>
      <c r="M239">
        <v>426160</v>
      </c>
      <c r="N239">
        <v>107658477</v>
      </c>
      <c r="O239">
        <v>66727</v>
      </c>
      <c r="P239">
        <v>15277045</v>
      </c>
      <c r="Q239">
        <v>2003213</v>
      </c>
      <c r="R239">
        <v>53066966</v>
      </c>
      <c r="S239">
        <v>13140</v>
      </c>
      <c r="T239">
        <v>12304741</v>
      </c>
      <c r="U239">
        <v>1368</v>
      </c>
      <c r="V239">
        <v>276863</v>
      </c>
      <c r="W239">
        <v>3513</v>
      </c>
      <c r="X239">
        <v>1206285</v>
      </c>
      <c r="Y239">
        <v>416954</v>
      </c>
      <c r="Z239">
        <v>11655835</v>
      </c>
      <c r="AA239">
        <v>1054</v>
      </c>
      <c r="AB239">
        <v>5923683</v>
      </c>
      <c r="AC239">
        <v>374</v>
      </c>
      <c r="AD239">
        <v>387641</v>
      </c>
      <c r="AE239">
        <v>105</v>
      </c>
      <c r="AF239">
        <v>151138</v>
      </c>
      <c r="AG239">
        <v>892</v>
      </c>
      <c r="AH239">
        <v>385668</v>
      </c>
      <c r="AI239" t="s">
        <v>61</v>
      </c>
      <c r="AJ239" t="s">
        <v>61</v>
      </c>
    </row>
    <row r="240" spans="1:36" x14ac:dyDescent="0.2">
      <c r="B240" t="s">
        <v>15</v>
      </c>
      <c r="C240">
        <v>376561</v>
      </c>
      <c r="D240">
        <v>470399</v>
      </c>
      <c r="E240">
        <v>3799766</v>
      </c>
      <c r="F240">
        <v>340889533</v>
      </c>
      <c r="G240">
        <v>471638</v>
      </c>
      <c r="H240">
        <v>86453364</v>
      </c>
      <c r="I240">
        <v>194873</v>
      </c>
      <c r="J240">
        <v>34027554</v>
      </c>
      <c r="K240">
        <v>5323</v>
      </c>
      <c r="L240">
        <v>12775362</v>
      </c>
      <c r="M240">
        <v>411194</v>
      </c>
      <c r="N240">
        <v>96037893</v>
      </c>
      <c r="O240">
        <v>61114</v>
      </c>
      <c r="P240">
        <v>15169351</v>
      </c>
      <c r="Q240">
        <v>2248095</v>
      </c>
      <c r="R240">
        <v>55478899</v>
      </c>
      <c r="S240">
        <v>15419</v>
      </c>
      <c r="T240">
        <v>21673001</v>
      </c>
      <c r="U240">
        <v>1631</v>
      </c>
      <c r="V240">
        <v>326436</v>
      </c>
      <c r="W240">
        <v>4192</v>
      </c>
      <c r="X240">
        <v>1406476</v>
      </c>
      <c r="Y240">
        <v>383735</v>
      </c>
      <c r="Z240">
        <v>12281838</v>
      </c>
      <c r="AA240">
        <v>896</v>
      </c>
      <c r="AB240">
        <v>4318812</v>
      </c>
      <c r="AC240">
        <v>506</v>
      </c>
      <c r="AD240">
        <v>361169</v>
      </c>
      <c r="AE240">
        <v>32</v>
      </c>
      <c r="AF240">
        <v>83020</v>
      </c>
      <c r="AG240">
        <v>1106</v>
      </c>
      <c r="AH240">
        <v>496274</v>
      </c>
      <c r="AI240" t="s">
        <v>61</v>
      </c>
      <c r="AJ240" t="s">
        <v>61</v>
      </c>
    </row>
    <row r="241" spans="1:36" x14ac:dyDescent="0.2">
      <c r="B241" t="s">
        <v>16</v>
      </c>
      <c r="C241">
        <v>370412</v>
      </c>
      <c r="D241">
        <v>463116</v>
      </c>
      <c r="E241">
        <v>4245337</v>
      </c>
      <c r="F241">
        <v>350231853</v>
      </c>
      <c r="G241">
        <v>464667</v>
      </c>
      <c r="H241">
        <v>78199480</v>
      </c>
      <c r="I241">
        <v>210990</v>
      </c>
      <c r="J241">
        <v>36817643</v>
      </c>
      <c r="K241">
        <v>7978</v>
      </c>
      <c r="L241">
        <v>19068075</v>
      </c>
      <c r="M241">
        <v>430589</v>
      </c>
      <c r="N241">
        <v>91267842</v>
      </c>
      <c r="O241">
        <v>60327</v>
      </c>
      <c r="P241">
        <v>16507295</v>
      </c>
      <c r="Q241">
        <v>2689450</v>
      </c>
      <c r="R241">
        <v>60634594</v>
      </c>
      <c r="S241">
        <v>20838</v>
      </c>
      <c r="T241">
        <v>26519725</v>
      </c>
      <c r="U241">
        <v>2313</v>
      </c>
      <c r="V241">
        <v>451471</v>
      </c>
      <c r="W241">
        <v>4820</v>
      </c>
      <c r="X241">
        <v>1621295</v>
      </c>
      <c r="Y241">
        <v>349949</v>
      </c>
      <c r="Z241">
        <v>13543576</v>
      </c>
      <c r="AA241">
        <v>964</v>
      </c>
      <c r="AB241">
        <v>4377425</v>
      </c>
      <c r="AC241">
        <v>803</v>
      </c>
      <c r="AD241">
        <v>417059</v>
      </c>
      <c r="AE241">
        <v>77</v>
      </c>
      <c r="AF241">
        <v>147430</v>
      </c>
      <c r="AG241">
        <v>1551</v>
      </c>
      <c r="AH241">
        <v>657190</v>
      </c>
      <c r="AI241">
        <v>1</v>
      </c>
      <c r="AJ241">
        <v>2957</v>
      </c>
    </row>
    <row r="242" spans="1:36" x14ac:dyDescent="0.2">
      <c r="B242" t="s">
        <v>17</v>
      </c>
      <c r="C242">
        <v>330530</v>
      </c>
      <c r="D242">
        <v>418272</v>
      </c>
      <c r="E242">
        <v>4218276</v>
      </c>
      <c r="F242">
        <v>337442558</v>
      </c>
      <c r="G242">
        <v>419816</v>
      </c>
      <c r="H242">
        <v>66481621</v>
      </c>
      <c r="I242">
        <v>205392</v>
      </c>
      <c r="J242">
        <v>36039151</v>
      </c>
      <c r="K242">
        <v>9297</v>
      </c>
      <c r="L242">
        <v>22799050</v>
      </c>
      <c r="M242">
        <v>416002</v>
      </c>
      <c r="N242">
        <v>80783335</v>
      </c>
      <c r="O242">
        <v>56296</v>
      </c>
      <c r="P242">
        <v>16436764</v>
      </c>
      <c r="Q242">
        <v>2774163</v>
      </c>
      <c r="R242">
        <v>58895471</v>
      </c>
      <c r="S242">
        <v>21699</v>
      </c>
      <c r="T242">
        <v>33685596</v>
      </c>
      <c r="U242">
        <v>2683</v>
      </c>
      <c r="V242">
        <v>514568</v>
      </c>
      <c r="W242">
        <v>4465</v>
      </c>
      <c r="X242">
        <v>1538160</v>
      </c>
      <c r="Y242">
        <v>304726</v>
      </c>
      <c r="Z242">
        <v>14254017</v>
      </c>
      <c r="AA242">
        <v>949</v>
      </c>
      <c r="AB242">
        <v>4314092</v>
      </c>
      <c r="AC242">
        <v>1014</v>
      </c>
      <c r="AD242">
        <v>511384</v>
      </c>
      <c r="AE242">
        <v>221</v>
      </c>
      <c r="AF242">
        <v>499030</v>
      </c>
      <c r="AG242">
        <v>1531</v>
      </c>
      <c r="AH242">
        <v>687815</v>
      </c>
      <c r="AI242">
        <v>1</v>
      </c>
      <c r="AJ242">
        <v>2957</v>
      </c>
    </row>
    <row r="243" spans="1:36" x14ac:dyDescent="0.2">
      <c r="B243" t="s">
        <v>18</v>
      </c>
      <c r="C243">
        <v>312132</v>
      </c>
      <c r="D243">
        <v>400981</v>
      </c>
      <c r="E243">
        <v>4338607</v>
      </c>
      <c r="F243">
        <v>336774011</v>
      </c>
      <c r="G243">
        <v>402716</v>
      </c>
      <c r="H243">
        <v>61406211</v>
      </c>
      <c r="I243">
        <v>206933</v>
      </c>
      <c r="J243">
        <v>36443116</v>
      </c>
      <c r="K243">
        <v>10270</v>
      </c>
      <c r="L243">
        <v>25220314</v>
      </c>
      <c r="M243">
        <v>423668</v>
      </c>
      <c r="N243">
        <v>76116526</v>
      </c>
      <c r="O243">
        <v>58910</v>
      </c>
      <c r="P243">
        <v>17882023</v>
      </c>
      <c r="Q243">
        <v>2915973</v>
      </c>
      <c r="R243">
        <v>59801075</v>
      </c>
      <c r="S243">
        <v>20456</v>
      </c>
      <c r="T243">
        <v>37943734</v>
      </c>
      <c r="U243">
        <v>3416</v>
      </c>
      <c r="V243">
        <v>658194</v>
      </c>
      <c r="W243">
        <v>3782</v>
      </c>
      <c r="X243">
        <v>1360372</v>
      </c>
      <c r="Y243">
        <v>288819</v>
      </c>
      <c r="Z243">
        <v>15392362</v>
      </c>
      <c r="AA243">
        <v>864</v>
      </c>
      <c r="AB243">
        <v>3247764</v>
      </c>
      <c r="AC243">
        <v>1171</v>
      </c>
      <c r="AD243">
        <v>435309</v>
      </c>
      <c r="AE243">
        <v>76</v>
      </c>
      <c r="AF243">
        <v>156980</v>
      </c>
      <c r="AG243">
        <v>1524</v>
      </c>
      <c r="AH243">
        <v>704538</v>
      </c>
      <c r="AI243">
        <v>2</v>
      </c>
      <c r="AJ243">
        <v>5904</v>
      </c>
    </row>
    <row r="244" spans="1:36" x14ac:dyDescent="0.2">
      <c r="B244" t="s">
        <v>19</v>
      </c>
      <c r="C244">
        <v>312078</v>
      </c>
      <c r="D244">
        <v>405726</v>
      </c>
      <c r="E244">
        <v>4681071</v>
      </c>
      <c r="F244">
        <v>361130154</v>
      </c>
      <c r="G244">
        <v>407177</v>
      </c>
      <c r="H244">
        <v>59780703</v>
      </c>
      <c r="I244">
        <v>218285</v>
      </c>
      <c r="J244">
        <v>38596800</v>
      </c>
      <c r="K244">
        <v>11526</v>
      </c>
      <c r="L244">
        <v>30977004</v>
      </c>
      <c r="M244">
        <v>460818</v>
      </c>
      <c r="N244">
        <v>76133367</v>
      </c>
      <c r="O244">
        <v>67774</v>
      </c>
      <c r="P244">
        <v>20746009</v>
      </c>
      <c r="Q244">
        <v>3186516</v>
      </c>
      <c r="R244">
        <v>65985075</v>
      </c>
      <c r="S244">
        <v>18657</v>
      </c>
      <c r="T244">
        <v>43948028</v>
      </c>
      <c r="U244">
        <v>3744</v>
      </c>
      <c r="V244">
        <v>708739</v>
      </c>
      <c r="W244">
        <v>2609</v>
      </c>
      <c r="X244">
        <v>992063</v>
      </c>
      <c r="Y244">
        <v>299875</v>
      </c>
      <c r="Z244">
        <v>18033989</v>
      </c>
      <c r="AA244">
        <v>932</v>
      </c>
      <c r="AB244">
        <v>3107266</v>
      </c>
      <c r="AC244">
        <v>1173</v>
      </c>
      <c r="AD244">
        <v>444378</v>
      </c>
      <c r="AE244">
        <v>217</v>
      </c>
      <c r="AF244">
        <v>849530</v>
      </c>
      <c r="AG244">
        <v>1746</v>
      </c>
      <c r="AH244">
        <v>818209</v>
      </c>
      <c r="AI244">
        <v>3</v>
      </c>
      <c r="AJ244">
        <v>8861</v>
      </c>
    </row>
    <row r="245" spans="1:36" x14ac:dyDescent="0.2">
      <c r="B245" t="s">
        <v>20</v>
      </c>
      <c r="C245">
        <v>347680</v>
      </c>
      <c r="D245">
        <v>462886</v>
      </c>
      <c r="E245">
        <v>5492382</v>
      </c>
      <c r="F245">
        <v>442807863</v>
      </c>
      <c r="G245">
        <v>464258</v>
      </c>
      <c r="H245">
        <v>65256173</v>
      </c>
      <c r="I245">
        <v>252926</v>
      </c>
      <c r="J245">
        <v>45242901</v>
      </c>
      <c r="K245">
        <v>14373</v>
      </c>
      <c r="L245">
        <v>45613980</v>
      </c>
      <c r="M245">
        <v>579924</v>
      </c>
      <c r="N245">
        <v>86604698</v>
      </c>
      <c r="O245">
        <v>90456</v>
      </c>
      <c r="P245">
        <v>28344642</v>
      </c>
      <c r="Q245">
        <v>3714676</v>
      </c>
      <c r="R245">
        <v>77301419</v>
      </c>
      <c r="S245">
        <v>22362</v>
      </c>
      <c r="T245">
        <v>61406029</v>
      </c>
      <c r="U245">
        <v>5528</v>
      </c>
      <c r="V245">
        <v>1018305</v>
      </c>
      <c r="W245">
        <v>2121</v>
      </c>
      <c r="X245">
        <v>820734</v>
      </c>
      <c r="Y245">
        <v>340638</v>
      </c>
      <c r="Z245">
        <v>24741621</v>
      </c>
      <c r="AA245">
        <v>1128</v>
      </c>
      <c r="AB245">
        <v>4339949</v>
      </c>
      <c r="AC245">
        <v>1343</v>
      </c>
      <c r="AD245">
        <v>399799</v>
      </c>
      <c r="AE245">
        <v>250</v>
      </c>
      <c r="AF245">
        <v>543780</v>
      </c>
      <c r="AG245">
        <v>2379</v>
      </c>
      <c r="AH245">
        <v>1171145</v>
      </c>
      <c r="AI245">
        <v>3</v>
      </c>
      <c r="AJ245">
        <v>8851</v>
      </c>
    </row>
    <row r="246" spans="1:36" x14ac:dyDescent="0.2">
      <c r="B246" t="s">
        <v>21</v>
      </c>
      <c r="C246">
        <v>444477</v>
      </c>
      <c r="D246">
        <v>614557</v>
      </c>
      <c r="E246">
        <v>7599771</v>
      </c>
      <c r="F246">
        <v>639107656</v>
      </c>
      <c r="G246">
        <v>614849</v>
      </c>
      <c r="H246">
        <v>81971529</v>
      </c>
      <c r="I246">
        <v>333910</v>
      </c>
      <c r="J246">
        <v>60115266</v>
      </c>
      <c r="K246">
        <v>24459</v>
      </c>
      <c r="L246">
        <v>88572270</v>
      </c>
      <c r="M246">
        <v>827137</v>
      </c>
      <c r="N246">
        <v>116122862</v>
      </c>
      <c r="O246">
        <v>132282</v>
      </c>
      <c r="P246">
        <v>42216091</v>
      </c>
      <c r="Q246">
        <v>5137320</v>
      </c>
      <c r="R246">
        <v>108365075</v>
      </c>
      <c r="S246">
        <v>34886</v>
      </c>
      <c r="T246">
        <v>95417433</v>
      </c>
      <c r="U246">
        <v>9148</v>
      </c>
      <c r="V246">
        <v>1679308</v>
      </c>
      <c r="W246">
        <v>2243</v>
      </c>
      <c r="X246">
        <v>806329</v>
      </c>
      <c r="Y246">
        <v>475643</v>
      </c>
      <c r="Z246">
        <v>34732608</v>
      </c>
      <c r="AA246">
        <v>1569</v>
      </c>
      <c r="AB246">
        <v>5337945</v>
      </c>
      <c r="AC246">
        <v>2404</v>
      </c>
      <c r="AD246">
        <v>590840</v>
      </c>
      <c r="AE246">
        <v>499</v>
      </c>
      <c r="AF246">
        <v>1553410</v>
      </c>
      <c r="AG246">
        <v>3396</v>
      </c>
      <c r="AH246">
        <v>1610696</v>
      </c>
      <c r="AI246">
        <v>7</v>
      </c>
      <c r="AJ246">
        <v>20649</v>
      </c>
    </row>
    <row r="247" spans="1:36" x14ac:dyDescent="0.2">
      <c r="B247" t="s">
        <v>22</v>
      </c>
      <c r="C247">
        <v>356877</v>
      </c>
      <c r="D247">
        <v>520250</v>
      </c>
      <c r="E247">
        <v>6620096</v>
      </c>
      <c r="F247">
        <v>559688797</v>
      </c>
      <c r="G247">
        <v>516832</v>
      </c>
      <c r="H247">
        <v>65924348</v>
      </c>
      <c r="I247">
        <v>275858</v>
      </c>
      <c r="J247">
        <v>49908416</v>
      </c>
      <c r="K247">
        <v>28959</v>
      </c>
      <c r="L247">
        <v>107125896</v>
      </c>
      <c r="M247">
        <v>728193</v>
      </c>
      <c r="N247">
        <v>98351639</v>
      </c>
      <c r="O247">
        <v>118334</v>
      </c>
      <c r="P247">
        <v>37760279</v>
      </c>
      <c r="Q247">
        <v>4475157</v>
      </c>
      <c r="R247">
        <v>89264025</v>
      </c>
      <c r="S247">
        <v>36975</v>
      </c>
      <c r="T247">
        <v>70128734</v>
      </c>
      <c r="U247">
        <v>10677</v>
      </c>
      <c r="V247">
        <v>2010407</v>
      </c>
      <c r="W247">
        <v>1770</v>
      </c>
      <c r="X247">
        <v>692257</v>
      </c>
      <c r="Y247">
        <v>419480</v>
      </c>
      <c r="Z247">
        <v>30246173</v>
      </c>
      <c r="AA247">
        <v>1480</v>
      </c>
      <c r="AB247">
        <v>5046206</v>
      </c>
      <c r="AC247">
        <v>2836</v>
      </c>
      <c r="AD247">
        <v>606788</v>
      </c>
      <c r="AE247">
        <v>364</v>
      </c>
      <c r="AF247">
        <v>1093964</v>
      </c>
      <c r="AG247">
        <v>3141</v>
      </c>
      <c r="AH247">
        <v>1497109</v>
      </c>
      <c r="AI247">
        <v>11</v>
      </c>
      <c r="AJ247">
        <v>32497</v>
      </c>
    </row>
    <row r="248" spans="1:36" x14ac:dyDescent="0.2">
      <c r="B248" t="s">
        <v>23</v>
      </c>
      <c r="C248">
        <v>291088</v>
      </c>
      <c r="D248">
        <v>442671</v>
      </c>
      <c r="E248">
        <v>5715679</v>
      </c>
      <c r="F248">
        <v>481683525</v>
      </c>
      <c r="G248">
        <v>429284</v>
      </c>
      <c r="H248">
        <v>54028783</v>
      </c>
      <c r="I248">
        <v>233261</v>
      </c>
      <c r="J248">
        <v>42351164</v>
      </c>
      <c r="K248">
        <v>37878</v>
      </c>
      <c r="L248">
        <v>121705945</v>
      </c>
      <c r="M248">
        <v>623593</v>
      </c>
      <c r="N248">
        <v>80534986</v>
      </c>
      <c r="O248">
        <v>101785</v>
      </c>
      <c r="P248">
        <v>31330402</v>
      </c>
      <c r="Q248">
        <v>3895914</v>
      </c>
      <c r="R248">
        <v>72375475</v>
      </c>
      <c r="S248">
        <v>39617</v>
      </c>
      <c r="T248">
        <v>47816480</v>
      </c>
      <c r="U248">
        <v>9688</v>
      </c>
      <c r="V248">
        <v>1873254</v>
      </c>
      <c r="W248">
        <v>1713</v>
      </c>
      <c r="X248">
        <v>734207</v>
      </c>
      <c r="Y248">
        <v>335822</v>
      </c>
      <c r="Z248">
        <v>23222393</v>
      </c>
      <c r="AA248">
        <v>1128</v>
      </c>
      <c r="AB248">
        <v>3257966</v>
      </c>
      <c r="AC248">
        <v>3417</v>
      </c>
      <c r="AD248">
        <v>629016</v>
      </c>
      <c r="AE248">
        <v>233</v>
      </c>
      <c r="AF248">
        <v>812410</v>
      </c>
      <c r="AG248">
        <v>2302</v>
      </c>
      <c r="AH248">
        <v>990880</v>
      </c>
      <c r="AI248">
        <v>7</v>
      </c>
      <c r="AJ248">
        <v>20649</v>
      </c>
    </row>
    <row r="249" spans="1:36" x14ac:dyDescent="0.2">
      <c r="B249" t="s">
        <v>24</v>
      </c>
      <c r="C249">
        <v>186408</v>
      </c>
      <c r="D249">
        <v>299266</v>
      </c>
      <c r="E249">
        <v>3863578</v>
      </c>
      <c r="F249">
        <v>340061993</v>
      </c>
      <c r="G249">
        <v>271008</v>
      </c>
      <c r="H249">
        <v>34396512</v>
      </c>
      <c r="I249">
        <v>155133</v>
      </c>
      <c r="J249">
        <v>28334919</v>
      </c>
      <c r="K249">
        <v>44705</v>
      </c>
      <c r="L249">
        <v>117123916</v>
      </c>
      <c r="M249">
        <v>426507</v>
      </c>
      <c r="N249">
        <v>52512864</v>
      </c>
      <c r="O249">
        <v>69065</v>
      </c>
      <c r="P249">
        <v>20403885</v>
      </c>
      <c r="Q249">
        <v>2666300</v>
      </c>
      <c r="R249">
        <v>44806266</v>
      </c>
      <c r="S249">
        <v>33273</v>
      </c>
      <c r="T249">
        <v>23190553</v>
      </c>
      <c r="U249">
        <v>5815</v>
      </c>
      <c r="V249">
        <v>1021093</v>
      </c>
      <c r="W249">
        <v>1392</v>
      </c>
      <c r="X249">
        <v>626552</v>
      </c>
      <c r="Y249">
        <v>185083</v>
      </c>
      <c r="Z249">
        <v>14124511</v>
      </c>
      <c r="AA249">
        <v>749</v>
      </c>
      <c r="AB249">
        <v>2070099</v>
      </c>
      <c r="AC249">
        <v>2996</v>
      </c>
      <c r="AD249">
        <v>451880</v>
      </c>
      <c r="AE249">
        <v>182</v>
      </c>
      <c r="AF249">
        <v>485680</v>
      </c>
      <c r="AG249">
        <v>1336</v>
      </c>
      <c r="AH249">
        <v>504889</v>
      </c>
      <c r="AI249">
        <v>5</v>
      </c>
      <c r="AJ249">
        <v>14765</v>
      </c>
    </row>
    <row r="250" spans="1:36" x14ac:dyDescent="0.2">
      <c r="B250" t="s">
        <v>25</v>
      </c>
      <c r="C250">
        <v>100806</v>
      </c>
      <c r="D250">
        <v>180685</v>
      </c>
      <c r="E250">
        <v>2017445</v>
      </c>
      <c r="F250">
        <v>231961481</v>
      </c>
      <c r="G250">
        <v>127328</v>
      </c>
      <c r="H250">
        <v>16828638</v>
      </c>
      <c r="I250">
        <v>79279</v>
      </c>
      <c r="J250">
        <v>14549795</v>
      </c>
      <c r="K250">
        <v>57406</v>
      </c>
      <c r="L250">
        <v>120083850</v>
      </c>
      <c r="M250">
        <v>247252</v>
      </c>
      <c r="N250">
        <v>28896558</v>
      </c>
      <c r="O250">
        <v>40242</v>
      </c>
      <c r="P250">
        <v>11798531</v>
      </c>
      <c r="Q250">
        <v>1377253</v>
      </c>
      <c r="R250">
        <v>22003335</v>
      </c>
      <c r="S250">
        <v>23756</v>
      </c>
      <c r="T250">
        <v>9586851</v>
      </c>
      <c r="U250">
        <v>1980</v>
      </c>
      <c r="V250">
        <v>348290</v>
      </c>
      <c r="W250">
        <v>1008</v>
      </c>
      <c r="X250">
        <v>581275</v>
      </c>
      <c r="Y250">
        <v>59453</v>
      </c>
      <c r="Z250">
        <v>5986074</v>
      </c>
      <c r="AA250">
        <v>433</v>
      </c>
      <c r="AB250">
        <v>819454</v>
      </c>
      <c r="AC250">
        <v>1492</v>
      </c>
      <c r="AD250">
        <v>206884</v>
      </c>
      <c r="AE250">
        <v>43</v>
      </c>
      <c r="AF250">
        <v>109804</v>
      </c>
      <c r="AG250">
        <v>513</v>
      </c>
      <c r="AH250">
        <v>164043</v>
      </c>
      <c r="AI250" t="s">
        <v>61</v>
      </c>
      <c r="AJ250" t="s">
        <v>61</v>
      </c>
    </row>
    <row r="251" spans="1:36" x14ac:dyDescent="0.2">
      <c r="A251" t="s">
        <v>255</v>
      </c>
      <c r="B251" t="s">
        <v>6</v>
      </c>
      <c r="C251">
        <v>5029976</v>
      </c>
      <c r="D251">
        <v>6949198</v>
      </c>
      <c r="E251">
        <v>90542597</v>
      </c>
      <c r="F251">
        <v>7378506959</v>
      </c>
      <c r="G251">
        <v>6646687</v>
      </c>
      <c r="H251">
        <v>909606258</v>
      </c>
      <c r="I251">
        <v>4072201</v>
      </c>
      <c r="J251">
        <v>782735736</v>
      </c>
      <c r="K251">
        <v>240036</v>
      </c>
      <c r="L251">
        <v>442697335</v>
      </c>
      <c r="M251">
        <v>11974763</v>
      </c>
      <c r="N251">
        <v>1772221030</v>
      </c>
      <c r="O251">
        <v>945634</v>
      </c>
      <c r="P251">
        <v>417558256</v>
      </c>
      <c r="Q251">
        <v>64739590</v>
      </c>
      <c r="R251">
        <v>1034530659</v>
      </c>
      <c r="S251">
        <v>545903</v>
      </c>
      <c r="T251">
        <v>1095480014</v>
      </c>
      <c r="U251">
        <v>164499</v>
      </c>
      <c r="V251">
        <v>30358688</v>
      </c>
      <c r="W251">
        <v>150553</v>
      </c>
      <c r="X251">
        <v>53312108</v>
      </c>
      <c r="Y251">
        <v>597836</v>
      </c>
      <c r="Z251">
        <v>294494285</v>
      </c>
      <c r="AA251">
        <v>66531</v>
      </c>
      <c r="AB251">
        <v>313342459</v>
      </c>
      <c r="AC251">
        <v>59042</v>
      </c>
      <c r="AD251">
        <v>17557474</v>
      </c>
      <c r="AE251">
        <v>7185</v>
      </c>
      <c r="AF251">
        <v>21522402</v>
      </c>
      <c r="AG251">
        <v>331006</v>
      </c>
      <c r="AH251">
        <v>190560476</v>
      </c>
      <c r="AI251">
        <v>860</v>
      </c>
      <c r="AJ251">
        <v>2540670</v>
      </c>
    </row>
    <row r="252" spans="1:36" x14ac:dyDescent="0.2">
      <c r="B252" t="s">
        <v>241</v>
      </c>
      <c r="C252">
        <v>3548311</v>
      </c>
      <c r="D252">
        <v>4711410</v>
      </c>
      <c r="E252">
        <v>57286939</v>
      </c>
      <c r="F252">
        <v>5245041675</v>
      </c>
      <c r="G252">
        <v>4562696</v>
      </c>
      <c r="H252">
        <v>658267605</v>
      </c>
      <c r="I252">
        <v>2676212</v>
      </c>
      <c r="J252">
        <v>523722985</v>
      </c>
      <c r="K252">
        <v>78776</v>
      </c>
      <c r="L252">
        <v>225150324</v>
      </c>
      <c r="M252">
        <v>8479412</v>
      </c>
      <c r="N252">
        <v>1317120797</v>
      </c>
      <c r="O252">
        <v>611915</v>
      </c>
      <c r="P252">
        <v>280060316</v>
      </c>
      <c r="Q252">
        <v>39672824</v>
      </c>
      <c r="R252">
        <v>676251473</v>
      </c>
      <c r="S252">
        <v>295368</v>
      </c>
      <c r="T252">
        <v>901893447</v>
      </c>
      <c r="U252">
        <v>96725</v>
      </c>
      <c r="V252">
        <v>18368245</v>
      </c>
      <c r="W252">
        <v>131146</v>
      </c>
      <c r="X252">
        <v>45160020</v>
      </c>
      <c r="Y252">
        <v>324533</v>
      </c>
      <c r="Z252">
        <v>165256858</v>
      </c>
      <c r="AA252">
        <v>53199</v>
      </c>
      <c r="AB252">
        <v>251535893</v>
      </c>
      <c r="AC252">
        <v>27727</v>
      </c>
      <c r="AD252">
        <v>11304308</v>
      </c>
      <c r="AE252">
        <v>4490</v>
      </c>
      <c r="AF252">
        <v>12859392</v>
      </c>
      <c r="AG252">
        <v>271039</v>
      </c>
      <c r="AH252">
        <v>156139213</v>
      </c>
      <c r="AI252">
        <v>663</v>
      </c>
      <c r="AJ252">
        <v>1958651</v>
      </c>
    </row>
    <row r="253" spans="1:36" x14ac:dyDescent="0.2">
      <c r="B253" t="s">
        <v>242</v>
      </c>
      <c r="C253">
        <v>1481665</v>
      </c>
      <c r="D253">
        <v>2237788</v>
      </c>
      <c r="E253">
        <v>33255658</v>
      </c>
      <c r="F253">
        <v>2133465284</v>
      </c>
      <c r="G253">
        <v>2083991</v>
      </c>
      <c r="H253">
        <v>251338653</v>
      </c>
      <c r="I253">
        <v>1395989</v>
      </c>
      <c r="J253">
        <v>259012751</v>
      </c>
      <c r="K253">
        <v>161260</v>
      </c>
      <c r="L253">
        <v>217547011</v>
      </c>
      <c r="M253">
        <v>3495351</v>
      </c>
      <c r="N253">
        <v>455100233</v>
      </c>
      <c r="O253">
        <v>333719</v>
      </c>
      <c r="P253">
        <v>137497940</v>
      </c>
      <c r="Q253">
        <v>25066766</v>
      </c>
      <c r="R253">
        <v>358279186</v>
      </c>
      <c r="S253">
        <v>250535</v>
      </c>
      <c r="T253">
        <v>193586567</v>
      </c>
      <c r="U253">
        <v>67774</v>
      </c>
      <c r="V253">
        <v>11990443</v>
      </c>
      <c r="W253">
        <v>19407</v>
      </c>
      <c r="X253">
        <v>8152088</v>
      </c>
      <c r="Y253">
        <v>273303</v>
      </c>
      <c r="Z253">
        <v>129237427</v>
      </c>
      <c r="AA253">
        <v>13332</v>
      </c>
      <c r="AB253">
        <v>61806566</v>
      </c>
      <c r="AC253">
        <v>31315</v>
      </c>
      <c r="AD253">
        <v>6253166</v>
      </c>
      <c r="AE253">
        <v>2695</v>
      </c>
      <c r="AF253">
        <v>8663010</v>
      </c>
      <c r="AG253">
        <v>59967</v>
      </c>
      <c r="AH253">
        <v>34421263</v>
      </c>
      <c r="AI253">
        <v>197</v>
      </c>
      <c r="AJ253">
        <v>582019</v>
      </c>
    </row>
    <row r="254" spans="1:36" x14ac:dyDescent="0.2">
      <c r="B254" t="s">
        <v>243</v>
      </c>
      <c r="C254">
        <v>93386</v>
      </c>
      <c r="D254">
        <v>135182</v>
      </c>
      <c r="E254">
        <v>330942</v>
      </c>
      <c r="F254">
        <v>91397710</v>
      </c>
      <c r="G254">
        <v>49866</v>
      </c>
      <c r="H254">
        <v>15536001</v>
      </c>
      <c r="I254">
        <v>110519</v>
      </c>
      <c r="J254">
        <v>56968534</v>
      </c>
      <c r="K254">
        <v>736</v>
      </c>
      <c r="L254">
        <v>3759663</v>
      </c>
      <c r="M254">
        <v>42172</v>
      </c>
      <c r="N254">
        <v>7394032</v>
      </c>
      <c r="O254">
        <v>6931</v>
      </c>
      <c r="P254">
        <v>1277549</v>
      </c>
      <c r="Q254">
        <v>114838</v>
      </c>
      <c r="R254">
        <v>3058615</v>
      </c>
      <c r="S254">
        <v>607</v>
      </c>
      <c r="T254">
        <v>1949989</v>
      </c>
      <c r="U254">
        <v>1620</v>
      </c>
      <c r="V254">
        <v>385839</v>
      </c>
      <c r="W254">
        <v>62</v>
      </c>
      <c r="X254">
        <v>30850</v>
      </c>
      <c r="Y254">
        <v>3447</v>
      </c>
      <c r="Z254">
        <v>473891</v>
      </c>
      <c r="AA254">
        <v>94</v>
      </c>
      <c r="AB254">
        <v>451739</v>
      </c>
      <c r="AC254">
        <v>20</v>
      </c>
      <c r="AD254">
        <v>100045</v>
      </c>
      <c r="AE254" t="s">
        <v>61</v>
      </c>
      <c r="AF254" t="s">
        <v>61</v>
      </c>
      <c r="AG254">
        <v>21</v>
      </c>
      <c r="AH254">
        <v>10900</v>
      </c>
      <c r="AI254" t="s">
        <v>61</v>
      </c>
      <c r="AJ254" t="s">
        <v>61</v>
      </c>
    </row>
    <row r="255" spans="1:36" x14ac:dyDescent="0.2">
      <c r="B255" t="s">
        <v>244</v>
      </c>
      <c r="C255">
        <v>48348</v>
      </c>
      <c r="D255">
        <v>60255</v>
      </c>
      <c r="E255">
        <v>283520</v>
      </c>
      <c r="F255">
        <v>37116107</v>
      </c>
      <c r="G255">
        <v>50843</v>
      </c>
      <c r="H255">
        <v>11162874</v>
      </c>
      <c r="I255">
        <v>25126</v>
      </c>
      <c r="J255">
        <v>8852466</v>
      </c>
      <c r="K255">
        <v>729</v>
      </c>
      <c r="L255">
        <v>4221090</v>
      </c>
      <c r="M255">
        <v>37484</v>
      </c>
      <c r="N255">
        <v>5399835</v>
      </c>
      <c r="O255">
        <v>7176</v>
      </c>
      <c r="P255">
        <v>1368895</v>
      </c>
      <c r="Q255">
        <v>154547</v>
      </c>
      <c r="R255">
        <v>3928595</v>
      </c>
      <c r="S255">
        <v>569</v>
      </c>
      <c r="T255">
        <v>576592</v>
      </c>
      <c r="U255">
        <v>2250</v>
      </c>
      <c r="V255">
        <v>519012</v>
      </c>
      <c r="W255">
        <v>569</v>
      </c>
      <c r="X255">
        <v>235120</v>
      </c>
      <c r="Y255">
        <v>4118</v>
      </c>
      <c r="Z255">
        <v>445325</v>
      </c>
      <c r="AA255">
        <v>63</v>
      </c>
      <c r="AB255">
        <v>247095</v>
      </c>
      <c r="AC255">
        <v>23</v>
      </c>
      <c r="AD255">
        <v>150554</v>
      </c>
      <c r="AE255" t="s">
        <v>61</v>
      </c>
      <c r="AF255" t="s">
        <v>61</v>
      </c>
      <c r="AG255">
        <v>19</v>
      </c>
      <c r="AH255">
        <v>9370</v>
      </c>
      <c r="AI255" t="s">
        <v>61</v>
      </c>
      <c r="AJ255" t="s">
        <v>61</v>
      </c>
    </row>
    <row r="256" spans="1:36" x14ac:dyDescent="0.2">
      <c r="B256" t="s">
        <v>9</v>
      </c>
      <c r="C256">
        <v>44412</v>
      </c>
      <c r="D256">
        <v>56812</v>
      </c>
      <c r="E256">
        <v>379425</v>
      </c>
      <c r="F256">
        <v>42302524</v>
      </c>
      <c r="G256">
        <v>57109</v>
      </c>
      <c r="H256">
        <v>11467784</v>
      </c>
      <c r="I256">
        <v>18784</v>
      </c>
      <c r="J256">
        <v>3324604</v>
      </c>
      <c r="K256">
        <v>661</v>
      </c>
      <c r="L256">
        <v>4671759</v>
      </c>
      <c r="M256">
        <v>69779</v>
      </c>
      <c r="N256">
        <v>9158945</v>
      </c>
      <c r="O256">
        <v>10876</v>
      </c>
      <c r="P256">
        <v>2507909</v>
      </c>
      <c r="Q256">
        <v>213486</v>
      </c>
      <c r="R256">
        <v>5378514</v>
      </c>
      <c r="S256">
        <v>1368</v>
      </c>
      <c r="T256">
        <v>3868444</v>
      </c>
      <c r="U256">
        <v>1369</v>
      </c>
      <c r="V256">
        <v>299226</v>
      </c>
      <c r="W256">
        <v>1761</v>
      </c>
      <c r="X256">
        <v>779205</v>
      </c>
      <c r="Y256">
        <v>3874</v>
      </c>
      <c r="Z256">
        <v>429834</v>
      </c>
      <c r="AA256">
        <v>119</v>
      </c>
      <c r="AB256">
        <v>247665</v>
      </c>
      <c r="AC256">
        <v>25</v>
      </c>
      <c r="AD256">
        <v>31779</v>
      </c>
      <c r="AE256" t="s">
        <v>61</v>
      </c>
      <c r="AF256" t="s">
        <v>61</v>
      </c>
      <c r="AG256">
        <v>209</v>
      </c>
      <c r="AH256">
        <v>137565</v>
      </c>
      <c r="AI256" t="s">
        <v>61</v>
      </c>
      <c r="AJ256" t="s">
        <v>61</v>
      </c>
    </row>
    <row r="257" spans="2:36" x14ac:dyDescent="0.2">
      <c r="B257" t="s">
        <v>10</v>
      </c>
      <c r="C257">
        <v>58808</v>
      </c>
      <c r="D257">
        <v>76001</v>
      </c>
      <c r="E257">
        <v>612368</v>
      </c>
      <c r="F257">
        <v>84915930</v>
      </c>
      <c r="G257">
        <v>76087</v>
      </c>
      <c r="H257">
        <v>14808980</v>
      </c>
      <c r="I257">
        <v>26834</v>
      </c>
      <c r="J257">
        <v>4362499</v>
      </c>
      <c r="K257">
        <v>810</v>
      </c>
      <c r="L257">
        <v>5389235</v>
      </c>
      <c r="M257">
        <v>127792</v>
      </c>
      <c r="N257">
        <v>18029521</v>
      </c>
      <c r="O257">
        <v>13084</v>
      </c>
      <c r="P257">
        <v>4262963</v>
      </c>
      <c r="Q257">
        <v>353292</v>
      </c>
      <c r="R257">
        <v>8668193</v>
      </c>
      <c r="S257">
        <v>3141</v>
      </c>
      <c r="T257">
        <v>24733355</v>
      </c>
      <c r="U257">
        <v>1654</v>
      </c>
      <c r="V257">
        <v>339095</v>
      </c>
      <c r="W257">
        <v>3621</v>
      </c>
      <c r="X257">
        <v>1620158</v>
      </c>
      <c r="Y257">
        <v>4149</v>
      </c>
      <c r="Z257">
        <v>910895</v>
      </c>
      <c r="AA257">
        <v>327</v>
      </c>
      <c r="AB257">
        <v>758465</v>
      </c>
      <c r="AC257">
        <v>85</v>
      </c>
      <c r="AD257">
        <v>94530</v>
      </c>
      <c r="AE257">
        <v>15</v>
      </c>
      <c r="AF257">
        <v>21580</v>
      </c>
      <c r="AG257">
        <v>1474</v>
      </c>
      <c r="AH257">
        <v>917040</v>
      </c>
      <c r="AI257" t="s">
        <v>61</v>
      </c>
      <c r="AJ257" t="s">
        <v>61</v>
      </c>
    </row>
    <row r="258" spans="2:36" x14ac:dyDescent="0.2">
      <c r="B258" t="s">
        <v>11</v>
      </c>
      <c r="C258">
        <v>87146</v>
      </c>
      <c r="D258">
        <v>113334</v>
      </c>
      <c r="E258">
        <v>1003425</v>
      </c>
      <c r="F258">
        <v>147624361</v>
      </c>
      <c r="G258">
        <v>111171</v>
      </c>
      <c r="H258">
        <v>21298605</v>
      </c>
      <c r="I258">
        <v>42519</v>
      </c>
      <c r="J258">
        <v>6821492</v>
      </c>
      <c r="K258">
        <v>1262</v>
      </c>
      <c r="L258">
        <v>8295598</v>
      </c>
      <c r="M258">
        <v>230997</v>
      </c>
      <c r="N258">
        <v>35521075</v>
      </c>
      <c r="O258">
        <v>15512</v>
      </c>
      <c r="P258">
        <v>5790897</v>
      </c>
      <c r="Q258">
        <v>577749</v>
      </c>
      <c r="R258">
        <v>13335021</v>
      </c>
      <c r="S258">
        <v>5617</v>
      </c>
      <c r="T258">
        <v>48028882</v>
      </c>
      <c r="U258">
        <v>1298</v>
      </c>
      <c r="V258">
        <v>256155</v>
      </c>
      <c r="W258">
        <v>6182</v>
      </c>
      <c r="X258">
        <v>2050721</v>
      </c>
      <c r="Y258">
        <v>6122</v>
      </c>
      <c r="Z258">
        <v>1646618</v>
      </c>
      <c r="AA258">
        <v>697</v>
      </c>
      <c r="AB258">
        <v>2106544</v>
      </c>
      <c r="AC258">
        <v>231</v>
      </c>
      <c r="AD258">
        <v>155323</v>
      </c>
      <c r="AE258">
        <v>5</v>
      </c>
      <c r="AF258">
        <v>11750</v>
      </c>
      <c r="AG258">
        <v>4054</v>
      </c>
      <c r="AH258">
        <v>2302667</v>
      </c>
      <c r="AI258">
        <v>1</v>
      </c>
      <c r="AJ258">
        <v>2957</v>
      </c>
    </row>
    <row r="259" spans="2:36" x14ac:dyDescent="0.2">
      <c r="B259" t="s">
        <v>12</v>
      </c>
      <c r="C259">
        <v>126618</v>
      </c>
      <c r="D259">
        <v>165106</v>
      </c>
      <c r="E259">
        <v>1512047</v>
      </c>
      <c r="F259">
        <v>200163176</v>
      </c>
      <c r="G259">
        <v>154018</v>
      </c>
      <c r="H259">
        <v>27764333</v>
      </c>
      <c r="I259">
        <v>64944</v>
      </c>
      <c r="J259">
        <v>9938923</v>
      </c>
      <c r="K259">
        <v>1704</v>
      </c>
      <c r="L259">
        <v>9313722</v>
      </c>
      <c r="M259">
        <v>305380</v>
      </c>
      <c r="N259">
        <v>48763603</v>
      </c>
      <c r="O259">
        <v>19538</v>
      </c>
      <c r="P259">
        <v>7429659</v>
      </c>
      <c r="Q259">
        <v>931239</v>
      </c>
      <c r="R259">
        <v>20020874</v>
      </c>
      <c r="S259">
        <v>7593</v>
      </c>
      <c r="T259">
        <v>63775756</v>
      </c>
      <c r="U259">
        <v>1143</v>
      </c>
      <c r="V259">
        <v>224484</v>
      </c>
      <c r="W259">
        <v>9361</v>
      </c>
      <c r="X259">
        <v>3194525</v>
      </c>
      <c r="Y259">
        <v>8805</v>
      </c>
      <c r="Z259">
        <v>1489737</v>
      </c>
      <c r="AA259">
        <v>1239</v>
      </c>
      <c r="AB259">
        <v>4155011</v>
      </c>
      <c r="AC259">
        <v>392</v>
      </c>
      <c r="AD259">
        <v>375215</v>
      </c>
      <c r="AE259">
        <v>1</v>
      </c>
      <c r="AF259">
        <v>1390</v>
      </c>
      <c r="AG259">
        <v>6672</v>
      </c>
      <c r="AH259">
        <v>3706978</v>
      </c>
      <c r="AI259">
        <v>3</v>
      </c>
      <c r="AJ259">
        <v>8861</v>
      </c>
    </row>
    <row r="260" spans="2:36" x14ac:dyDescent="0.2">
      <c r="B260" t="s">
        <v>13</v>
      </c>
      <c r="C260">
        <v>158418</v>
      </c>
      <c r="D260">
        <v>208786</v>
      </c>
      <c r="E260">
        <v>1964997</v>
      </c>
      <c r="F260">
        <v>247743286</v>
      </c>
      <c r="G260">
        <v>191972</v>
      </c>
      <c r="H260">
        <v>32615327</v>
      </c>
      <c r="I260">
        <v>86852</v>
      </c>
      <c r="J260">
        <v>13535890</v>
      </c>
      <c r="K260">
        <v>2025</v>
      </c>
      <c r="L260">
        <v>11324776</v>
      </c>
      <c r="M260">
        <v>373525</v>
      </c>
      <c r="N260">
        <v>60803281</v>
      </c>
      <c r="O260">
        <v>23352</v>
      </c>
      <c r="P260">
        <v>9095796</v>
      </c>
      <c r="Q260">
        <v>1240697</v>
      </c>
      <c r="R260">
        <v>25051399</v>
      </c>
      <c r="S260">
        <v>10114</v>
      </c>
      <c r="T260">
        <v>76758168</v>
      </c>
      <c r="U260">
        <v>1909</v>
      </c>
      <c r="V260">
        <v>372277</v>
      </c>
      <c r="W260">
        <v>11070</v>
      </c>
      <c r="X260">
        <v>3711015</v>
      </c>
      <c r="Y260">
        <v>11968</v>
      </c>
      <c r="Z260">
        <v>2700342</v>
      </c>
      <c r="AA260">
        <v>1695</v>
      </c>
      <c r="AB260">
        <v>6359950</v>
      </c>
      <c r="AC260">
        <v>666</v>
      </c>
      <c r="AD260">
        <v>425601</v>
      </c>
      <c r="AE260">
        <v>4</v>
      </c>
      <c r="AF260">
        <v>4420</v>
      </c>
      <c r="AG260">
        <v>9128</v>
      </c>
      <c r="AH260">
        <v>4967224</v>
      </c>
      <c r="AI260">
        <v>6</v>
      </c>
      <c r="AJ260">
        <v>17722</v>
      </c>
    </row>
    <row r="261" spans="2:36" x14ac:dyDescent="0.2">
      <c r="B261" t="s">
        <v>14</v>
      </c>
      <c r="C261">
        <v>195580</v>
      </c>
      <c r="D261">
        <v>256831</v>
      </c>
      <c r="E261">
        <v>2514667</v>
      </c>
      <c r="F261">
        <v>304009020</v>
      </c>
      <c r="G261">
        <v>245049</v>
      </c>
      <c r="H261">
        <v>39416526</v>
      </c>
      <c r="I261">
        <v>111721</v>
      </c>
      <c r="J261">
        <v>18757156</v>
      </c>
      <c r="K261">
        <v>2740</v>
      </c>
      <c r="L261">
        <v>12386457</v>
      </c>
      <c r="M261">
        <v>475551</v>
      </c>
      <c r="N261">
        <v>80070506</v>
      </c>
      <c r="O261">
        <v>29601</v>
      </c>
      <c r="P261">
        <v>12327786</v>
      </c>
      <c r="Q261">
        <v>1588488</v>
      </c>
      <c r="R261">
        <v>32011406</v>
      </c>
      <c r="S261">
        <v>12916</v>
      </c>
      <c r="T261">
        <v>78965142</v>
      </c>
      <c r="U261">
        <v>2302</v>
      </c>
      <c r="V261">
        <v>442267</v>
      </c>
      <c r="W261">
        <v>12645</v>
      </c>
      <c r="X261">
        <v>4233893</v>
      </c>
      <c r="Y261">
        <v>14946</v>
      </c>
      <c r="Z261">
        <v>5053458</v>
      </c>
      <c r="AA261">
        <v>2694</v>
      </c>
      <c r="AB261">
        <v>11438860</v>
      </c>
      <c r="AC261">
        <v>1007</v>
      </c>
      <c r="AD261">
        <v>513027</v>
      </c>
      <c r="AE261">
        <v>34</v>
      </c>
      <c r="AF261">
        <v>71480</v>
      </c>
      <c r="AG261">
        <v>14949</v>
      </c>
      <c r="AH261">
        <v>8277452</v>
      </c>
      <c r="AI261">
        <v>15</v>
      </c>
      <c r="AJ261">
        <v>44285</v>
      </c>
    </row>
    <row r="262" spans="2:36" x14ac:dyDescent="0.2">
      <c r="B262" t="s">
        <v>15</v>
      </c>
      <c r="C262">
        <v>241973</v>
      </c>
      <c r="D262">
        <v>318005</v>
      </c>
      <c r="E262">
        <v>3294779</v>
      </c>
      <c r="F262">
        <v>380075527</v>
      </c>
      <c r="G262">
        <v>313956</v>
      </c>
      <c r="H262">
        <v>47897368</v>
      </c>
      <c r="I262">
        <v>149865</v>
      </c>
      <c r="J262">
        <v>26625992</v>
      </c>
      <c r="K262">
        <v>4025</v>
      </c>
      <c r="L262">
        <v>15583884</v>
      </c>
      <c r="M262">
        <v>598433</v>
      </c>
      <c r="N262">
        <v>101024959</v>
      </c>
      <c r="O262">
        <v>38385</v>
      </c>
      <c r="P262">
        <v>17080781</v>
      </c>
      <c r="Q262">
        <v>2106130</v>
      </c>
      <c r="R262">
        <v>40770517</v>
      </c>
      <c r="S262">
        <v>18428</v>
      </c>
      <c r="T262">
        <v>85042021</v>
      </c>
      <c r="U262">
        <v>4323</v>
      </c>
      <c r="V262">
        <v>838607</v>
      </c>
      <c r="W262">
        <v>14704</v>
      </c>
      <c r="X262">
        <v>4882159</v>
      </c>
      <c r="Y262">
        <v>18170</v>
      </c>
      <c r="Z262">
        <v>8017934</v>
      </c>
      <c r="AA262">
        <v>4109</v>
      </c>
      <c r="AB262">
        <v>18468922</v>
      </c>
      <c r="AC262">
        <v>1684</v>
      </c>
      <c r="AD262">
        <v>860014</v>
      </c>
      <c r="AE262">
        <v>108</v>
      </c>
      <c r="AF262">
        <v>275640</v>
      </c>
      <c r="AG262">
        <v>22412</v>
      </c>
      <c r="AH262">
        <v>12611060</v>
      </c>
      <c r="AI262">
        <v>33</v>
      </c>
      <c r="AJ262">
        <v>97521</v>
      </c>
    </row>
    <row r="263" spans="2:36" x14ac:dyDescent="0.2">
      <c r="B263" t="s">
        <v>16</v>
      </c>
      <c r="C263">
        <v>316659</v>
      </c>
      <c r="D263">
        <v>419944</v>
      </c>
      <c r="E263">
        <v>4710890</v>
      </c>
      <c r="F263">
        <v>499838874</v>
      </c>
      <c r="G263">
        <v>417900</v>
      </c>
      <c r="H263">
        <v>60547740</v>
      </c>
      <c r="I263">
        <v>213927</v>
      </c>
      <c r="J263">
        <v>38802509</v>
      </c>
      <c r="K263">
        <v>6356</v>
      </c>
      <c r="L263">
        <v>21182265</v>
      </c>
      <c r="M263">
        <v>795663</v>
      </c>
      <c r="N263">
        <v>130503822</v>
      </c>
      <c r="O263">
        <v>51062</v>
      </c>
      <c r="P263">
        <v>23803840</v>
      </c>
      <c r="Q263">
        <v>3105796</v>
      </c>
      <c r="R263">
        <v>58253277</v>
      </c>
      <c r="S263">
        <v>30149</v>
      </c>
      <c r="T263">
        <v>98176601</v>
      </c>
      <c r="U263">
        <v>7366</v>
      </c>
      <c r="V263">
        <v>1377964</v>
      </c>
      <c r="W263">
        <v>17705</v>
      </c>
      <c r="X263">
        <v>6025127</v>
      </c>
      <c r="Y263">
        <v>25012</v>
      </c>
      <c r="Z263">
        <v>13689365</v>
      </c>
      <c r="AA263">
        <v>5928</v>
      </c>
      <c r="AB263">
        <v>27993579</v>
      </c>
      <c r="AC263">
        <v>2379</v>
      </c>
      <c r="AD263">
        <v>1101513</v>
      </c>
      <c r="AE263">
        <v>180</v>
      </c>
      <c r="AF263">
        <v>365200</v>
      </c>
      <c r="AG263">
        <v>31386</v>
      </c>
      <c r="AH263">
        <v>17832813</v>
      </c>
      <c r="AI263">
        <v>62</v>
      </c>
      <c r="AJ263">
        <v>183194</v>
      </c>
    </row>
    <row r="264" spans="2:36" x14ac:dyDescent="0.2">
      <c r="B264" t="s">
        <v>17</v>
      </c>
      <c r="C264">
        <v>341340</v>
      </c>
      <c r="D264">
        <v>455764</v>
      </c>
      <c r="E264">
        <v>5499813</v>
      </c>
      <c r="F264">
        <v>528324007</v>
      </c>
      <c r="G264">
        <v>453761</v>
      </c>
      <c r="H264">
        <v>63128216</v>
      </c>
      <c r="I264">
        <v>249007</v>
      </c>
      <c r="J264">
        <v>45704950</v>
      </c>
      <c r="K264">
        <v>7614</v>
      </c>
      <c r="L264">
        <v>20899646</v>
      </c>
      <c r="M264">
        <v>858141</v>
      </c>
      <c r="N264">
        <v>136737408</v>
      </c>
      <c r="O264">
        <v>57402</v>
      </c>
      <c r="P264">
        <v>28052301</v>
      </c>
      <c r="Q264">
        <v>3738476</v>
      </c>
      <c r="R264">
        <v>65845140</v>
      </c>
      <c r="S264">
        <v>35277</v>
      </c>
      <c r="T264">
        <v>85805430</v>
      </c>
      <c r="U264">
        <v>9903</v>
      </c>
      <c r="V264">
        <v>1838766</v>
      </c>
      <c r="W264">
        <v>15851</v>
      </c>
      <c r="X264">
        <v>5274687</v>
      </c>
      <c r="Y264">
        <v>30540</v>
      </c>
      <c r="Z264">
        <v>20978243</v>
      </c>
      <c r="AA264">
        <v>6658</v>
      </c>
      <c r="AB264">
        <v>32339562</v>
      </c>
      <c r="AC264">
        <v>2872</v>
      </c>
      <c r="AD264">
        <v>1242477</v>
      </c>
      <c r="AE264">
        <v>331</v>
      </c>
      <c r="AF264">
        <v>781682</v>
      </c>
      <c r="AG264">
        <v>33888</v>
      </c>
      <c r="AH264">
        <v>19482635</v>
      </c>
      <c r="AI264">
        <v>72</v>
      </c>
      <c r="AJ264">
        <v>212724</v>
      </c>
    </row>
    <row r="265" spans="2:36" x14ac:dyDescent="0.2">
      <c r="B265" t="s">
        <v>18</v>
      </c>
      <c r="C265">
        <v>352905</v>
      </c>
      <c r="D265">
        <v>467956</v>
      </c>
      <c r="E265">
        <v>6109559</v>
      </c>
      <c r="F265">
        <v>528211592</v>
      </c>
      <c r="G265">
        <v>466358</v>
      </c>
      <c r="H265">
        <v>62778985</v>
      </c>
      <c r="I265">
        <v>276294</v>
      </c>
      <c r="J265">
        <v>50890294</v>
      </c>
      <c r="K265">
        <v>8689</v>
      </c>
      <c r="L265">
        <v>21940261</v>
      </c>
      <c r="M265">
        <v>872530</v>
      </c>
      <c r="N265">
        <v>136655200</v>
      </c>
      <c r="O265">
        <v>59586</v>
      </c>
      <c r="P265">
        <v>29447209</v>
      </c>
      <c r="Q265">
        <v>4291296</v>
      </c>
      <c r="R265">
        <v>70729664</v>
      </c>
      <c r="S265">
        <v>33606</v>
      </c>
      <c r="T265">
        <v>70692732</v>
      </c>
      <c r="U265">
        <v>10583</v>
      </c>
      <c r="V265">
        <v>1958142</v>
      </c>
      <c r="W265">
        <v>12925</v>
      </c>
      <c r="X265">
        <v>4391157</v>
      </c>
      <c r="Y265">
        <v>32650</v>
      </c>
      <c r="Z265">
        <v>21798694</v>
      </c>
      <c r="AA265">
        <v>6900</v>
      </c>
      <c r="AB265">
        <v>34158104</v>
      </c>
      <c r="AC265">
        <v>3308</v>
      </c>
      <c r="AD265">
        <v>1293687</v>
      </c>
      <c r="AE265">
        <v>430</v>
      </c>
      <c r="AF265">
        <v>1172420</v>
      </c>
      <c r="AG265">
        <v>34274</v>
      </c>
      <c r="AH265">
        <v>19991713</v>
      </c>
      <c r="AI265">
        <v>106</v>
      </c>
      <c r="AJ265">
        <v>313162</v>
      </c>
    </row>
    <row r="266" spans="2:36" x14ac:dyDescent="0.2">
      <c r="B266" t="s">
        <v>19</v>
      </c>
      <c r="C266">
        <v>376731</v>
      </c>
      <c r="D266">
        <v>497879</v>
      </c>
      <c r="E266">
        <v>7000289</v>
      </c>
      <c r="F266">
        <v>562254998</v>
      </c>
      <c r="G266">
        <v>496261</v>
      </c>
      <c r="H266">
        <v>64596521</v>
      </c>
      <c r="I266">
        <v>313751</v>
      </c>
      <c r="J266">
        <v>58103420</v>
      </c>
      <c r="K266">
        <v>9961</v>
      </c>
      <c r="L266">
        <v>22686446</v>
      </c>
      <c r="M266">
        <v>940136</v>
      </c>
      <c r="N266">
        <v>143850980</v>
      </c>
      <c r="O266">
        <v>66987</v>
      </c>
      <c r="P266">
        <v>33374143</v>
      </c>
      <c r="Q266">
        <v>5036279</v>
      </c>
      <c r="R266">
        <v>80887363</v>
      </c>
      <c r="S266">
        <v>32691</v>
      </c>
      <c r="T266">
        <v>69703144</v>
      </c>
      <c r="U266">
        <v>12199</v>
      </c>
      <c r="V266">
        <v>2276998</v>
      </c>
      <c r="W266">
        <v>9226</v>
      </c>
      <c r="X266">
        <v>3263873</v>
      </c>
      <c r="Y266">
        <v>38608</v>
      </c>
      <c r="Z266">
        <v>27656072</v>
      </c>
      <c r="AA266">
        <v>6660</v>
      </c>
      <c r="AB266">
        <v>33398153</v>
      </c>
      <c r="AC266">
        <v>3555</v>
      </c>
      <c r="AD266">
        <v>1319399</v>
      </c>
      <c r="AE266">
        <v>500</v>
      </c>
      <c r="AF266">
        <v>1354770</v>
      </c>
      <c r="AG266">
        <v>33361</v>
      </c>
      <c r="AH266">
        <v>19494688</v>
      </c>
      <c r="AI266">
        <v>98</v>
      </c>
      <c r="AJ266">
        <v>289516</v>
      </c>
    </row>
    <row r="267" spans="2:36" x14ac:dyDescent="0.2">
      <c r="B267" t="s">
        <v>20</v>
      </c>
      <c r="C267">
        <v>462749</v>
      </c>
      <c r="D267">
        <v>616173</v>
      </c>
      <c r="E267">
        <v>8953088</v>
      </c>
      <c r="F267">
        <v>682898220</v>
      </c>
      <c r="G267">
        <v>613797</v>
      </c>
      <c r="H267">
        <v>77643938</v>
      </c>
      <c r="I267">
        <v>403406</v>
      </c>
      <c r="J267">
        <v>74957323</v>
      </c>
      <c r="K267">
        <v>13114</v>
      </c>
      <c r="L267">
        <v>29228982</v>
      </c>
      <c r="M267">
        <v>1159456</v>
      </c>
      <c r="N267">
        <v>171620281</v>
      </c>
      <c r="O267">
        <v>85817</v>
      </c>
      <c r="P267">
        <v>42326792</v>
      </c>
      <c r="Q267">
        <v>6515434</v>
      </c>
      <c r="R267">
        <v>101321043</v>
      </c>
      <c r="S267">
        <v>39390</v>
      </c>
      <c r="T267">
        <v>80965188</v>
      </c>
      <c r="U267">
        <v>15361</v>
      </c>
      <c r="V267">
        <v>2809219</v>
      </c>
      <c r="W267">
        <v>7609</v>
      </c>
      <c r="X267">
        <v>2782727</v>
      </c>
      <c r="Y267">
        <v>52000</v>
      </c>
      <c r="Z267">
        <v>38615512</v>
      </c>
      <c r="AA267">
        <v>7066</v>
      </c>
      <c r="AB267">
        <v>34937109</v>
      </c>
      <c r="AC267">
        <v>4341</v>
      </c>
      <c r="AD267">
        <v>1536447</v>
      </c>
      <c r="AE267">
        <v>1008</v>
      </c>
      <c r="AF267">
        <v>3232150</v>
      </c>
      <c r="AG267">
        <v>35128</v>
      </c>
      <c r="AH267">
        <v>20565742</v>
      </c>
      <c r="AI267">
        <v>121</v>
      </c>
      <c r="AJ267">
        <v>357437</v>
      </c>
    </row>
    <row r="268" spans="2:36" x14ac:dyDescent="0.2">
      <c r="B268" t="s">
        <v>21</v>
      </c>
      <c r="C268">
        <v>661114</v>
      </c>
      <c r="D268">
        <v>904181</v>
      </c>
      <c r="E268">
        <v>13544937</v>
      </c>
      <c r="F268">
        <v>982028341</v>
      </c>
      <c r="G268">
        <v>901096</v>
      </c>
      <c r="H268">
        <v>111322871</v>
      </c>
      <c r="I268">
        <v>597719</v>
      </c>
      <c r="J268">
        <v>110905935</v>
      </c>
      <c r="K268">
        <v>21676</v>
      </c>
      <c r="L268">
        <v>42579582</v>
      </c>
      <c r="M268">
        <v>1644811</v>
      </c>
      <c r="N268">
        <v>238558913</v>
      </c>
      <c r="O268">
        <v>132195</v>
      </c>
      <c r="P268">
        <v>64349300</v>
      </c>
      <c r="Q268">
        <v>9996168</v>
      </c>
      <c r="R268">
        <v>152463299</v>
      </c>
      <c r="S268">
        <v>66887</v>
      </c>
      <c r="T268">
        <v>118239884</v>
      </c>
      <c r="U268">
        <v>25051</v>
      </c>
      <c r="V268">
        <v>4730482</v>
      </c>
      <c r="W268">
        <v>8957</v>
      </c>
      <c r="X268">
        <v>3242391</v>
      </c>
      <c r="Y268">
        <v>86920</v>
      </c>
      <c r="Z268">
        <v>55572004</v>
      </c>
      <c r="AA268">
        <v>9136</v>
      </c>
      <c r="AB268">
        <v>45581572</v>
      </c>
      <c r="AC268">
        <v>7562</v>
      </c>
      <c r="AD268">
        <v>2276266</v>
      </c>
      <c r="AE268">
        <v>1869</v>
      </c>
      <c r="AF268">
        <v>5542190</v>
      </c>
      <c r="AG268">
        <v>44722</v>
      </c>
      <c r="AH268">
        <v>26228286</v>
      </c>
      <c r="AI268">
        <v>148</v>
      </c>
      <c r="AJ268">
        <v>437176</v>
      </c>
    </row>
    <row r="269" spans="2:36" x14ac:dyDescent="0.2">
      <c r="B269" t="s">
        <v>22</v>
      </c>
      <c r="C269">
        <v>545832</v>
      </c>
      <c r="D269">
        <v>783898</v>
      </c>
      <c r="E269">
        <v>11819402</v>
      </c>
      <c r="F269">
        <v>788019340</v>
      </c>
      <c r="G269">
        <v>777239</v>
      </c>
      <c r="H269">
        <v>94097117</v>
      </c>
      <c r="I269">
        <v>512613</v>
      </c>
      <c r="J269">
        <v>95017463</v>
      </c>
      <c r="K269">
        <v>23280</v>
      </c>
      <c r="L269">
        <v>41025105</v>
      </c>
      <c r="M269">
        <v>1332744</v>
      </c>
      <c r="N269">
        <v>186904494</v>
      </c>
      <c r="O269">
        <v>117174</v>
      </c>
      <c r="P269">
        <v>53883976</v>
      </c>
      <c r="Q269">
        <v>8809280</v>
      </c>
      <c r="R269">
        <v>129725991</v>
      </c>
      <c r="S269">
        <v>73477</v>
      </c>
      <c r="T269">
        <v>82138259</v>
      </c>
      <c r="U269">
        <v>27426</v>
      </c>
      <c r="V269">
        <v>4848851</v>
      </c>
      <c r="W269">
        <v>6254</v>
      </c>
      <c r="X269">
        <v>2282593</v>
      </c>
      <c r="Y269">
        <v>91175</v>
      </c>
      <c r="Z269">
        <v>39325951</v>
      </c>
      <c r="AA269">
        <v>6615</v>
      </c>
      <c r="AB269">
        <v>32439209</v>
      </c>
      <c r="AC269">
        <v>8783</v>
      </c>
      <c r="AD269">
        <v>2086714</v>
      </c>
      <c r="AE269">
        <v>1695</v>
      </c>
      <c r="AF269">
        <v>5477660</v>
      </c>
      <c r="AG269">
        <v>31509</v>
      </c>
      <c r="AH269">
        <v>18408331</v>
      </c>
      <c r="AI269">
        <v>121</v>
      </c>
      <c r="AJ269">
        <v>357507</v>
      </c>
    </row>
    <row r="270" spans="2:36" x14ac:dyDescent="0.2">
      <c r="B270" t="s">
        <v>23</v>
      </c>
      <c r="C270">
        <v>461103</v>
      </c>
      <c r="D270">
        <v>686818</v>
      </c>
      <c r="E270">
        <v>10510545</v>
      </c>
      <c r="F270">
        <v>642537497</v>
      </c>
      <c r="G270">
        <v>666598</v>
      </c>
      <c r="H270">
        <v>80107672</v>
      </c>
      <c r="I270">
        <v>446223</v>
      </c>
      <c r="J270">
        <v>82322734</v>
      </c>
      <c r="K270">
        <v>32309</v>
      </c>
      <c r="L270">
        <v>48103312</v>
      </c>
      <c r="M270">
        <v>1097630</v>
      </c>
      <c r="N270">
        <v>143834712</v>
      </c>
      <c r="O270">
        <v>105375</v>
      </c>
      <c r="P270">
        <v>43680796</v>
      </c>
      <c r="Q270">
        <v>7933886</v>
      </c>
      <c r="R270">
        <v>111993559</v>
      </c>
      <c r="S270">
        <v>78931</v>
      </c>
      <c r="T270">
        <v>60636381</v>
      </c>
      <c r="U270">
        <v>22564</v>
      </c>
      <c r="V270">
        <v>4010430</v>
      </c>
      <c r="W270">
        <v>5629</v>
      </c>
      <c r="X270">
        <v>2229608</v>
      </c>
      <c r="Y270">
        <v>87228</v>
      </c>
      <c r="Z270">
        <v>31160866</v>
      </c>
      <c r="AA270">
        <v>4047</v>
      </c>
      <c r="AB270">
        <v>18918150</v>
      </c>
      <c r="AC270">
        <v>10327</v>
      </c>
      <c r="AD270">
        <v>2088806</v>
      </c>
      <c r="AE270">
        <v>756</v>
      </c>
      <c r="AF270">
        <v>2475380</v>
      </c>
      <c r="AG270">
        <v>18978</v>
      </c>
      <c r="AH270">
        <v>10829997</v>
      </c>
      <c r="AI270">
        <v>50</v>
      </c>
      <c r="AJ270">
        <v>147690</v>
      </c>
    </row>
    <row r="271" spans="2:36" x14ac:dyDescent="0.2">
      <c r="B271" t="s">
        <v>24</v>
      </c>
      <c r="C271">
        <v>295591</v>
      </c>
      <c r="D271">
        <v>457339</v>
      </c>
      <c r="E271">
        <v>6966913</v>
      </c>
      <c r="F271">
        <v>404599225</v>
      </c>
      <c r="G271">
        <v>414602</v>
      </c>
      <c r="H271">
        <v>50086050</v>
      </c>
      <c r="I271">
        <v>284823</v>
      </c>
      <c r="J271">
        <v>52141460</v>
      </c>
      <c r="K271">
        <v>43349</v>
      </c>
      <c r="L271">
        <v>53559862</v>
      </c>
      <c r="M271">
        <v>679949</v>
      </c>
      <c r="N271">
        <v>81593601</v>
      </c>
      <c r="O271">
        <v>69630</v>
      </c>
      <c r="P271">
        <v>25928689</v>
      </c>
      <c r="Q271">
        <v>5323599</v>
      </c>
      <c r="R271">
        <v>74210415</v>
      </c>
      <c r="S271">
        <v>62177</v>
      </c>
      <c r="T271">
        <v>31883325</v>
      </c>
      <c r="U271">
        <v>12359</v>
      </c>
      <c r="V271">
        <v>2149881</v>
      </c>
      <c r="W271">
        <v>3805</v>
      </c>
      <c r="X271">
        <v>1703155</v>
      </c>
      <c r="Y271">
        <v>54887</v>
      </c>
      <c r="Z271">
        <v>17859049</v>
      </c>
      <c r="AA271">
        <v>1836</v>
      </c>
      <c r="AB271">
        <v>7445070</v>
      </c>
      <c r="AC271">
        <v>8392</v>
      </c>
      <c r="AD271">
        <v>1395940</v>
      </c>
      <c r="AE271">
        <v>173</v>
      </c>
      <c r="AF271">
        <v>549830</v>
      </c>
      <c r="AG271">
        <v>7298</v>
      </c>
      <c r="AH271">
        <v>4027810</v>
      </c>
      <c r="AI271">
        <v>22</v>
      </c>
      <c r="AJ271">
        <v>65004</v>
      </c>
    </row>
    <row r="272" spans="2:36" x14ac:dyDescent="0.2">
      <c r="B272" t="s">
        <v>25</v>
      </c>
      <c r="C272">
        <v>161263</v>
      </c>
      <c r="D272">
        <v>268934</v>
      </c>
      <c r="E272">
        <v>3530991</v>
      </c>
      <c r="F272">
        <v>224447224</v>
      </c>
      <c r="G272">
        <v>189004</v>
      </c>
      <c r="H272">
        <v>23329350</v>
      </c>
      <c r="I272">
        <v>137274</v>
      </c>
      <c r="J272">
        <v>24702092</v>
      </c>
      <c r="K272">
        <v>58996</v>
      </c>
      <c r="L272">
        <v>66545690</v>
      </c>
      <c r="M272">
        <v>332590</v>
      </c>
      <c r="N272">
        <v>35795862</v>
      </c>
      <c r="O272">
        <v>35951</v>
      </c>
      <c r="P272">
        <v>11568975</v>
      </c>
      <c r="Q272">
        <v>2708910</v>
      </c>
      <c r="R272">
        <v>36877774</v>
      </c>
      <c r="S272">
        <v>32965</v>
      </c>
      <c r="T272">
        <v>13540721</v>
      </c>
      <c r="U272">
        <v>3819</v>
      </c>
      <c r="V272">
        <v>680993</v>
      </c>
      <c r="W272">
        <v>2617</v>
      </c>
      <c r="X272">
        <v>1379144</v>
      </c>
      <c r="Y272">
        <v>23217</v>
      </c>
      <c r="Z272">
        <v>6670495</v>
      </c>
      <c r="AA272">
        <v>648</v>
      </c>
      <c r="AB272">
        <v>1897700</v>
      </c>
      <c r="AC272">
        <v>3390</v>
      </c>
      <c r="AD272">
        <v>510137</v>
      </c>
      <c r="AE272">
        <v>76</v>
      </c>
      <c r="AF272">
        <v>184860</v>
      </c>
      <c r="AG272">
        <v>1524</v>
      </c>
      <c r="AH272">
        <v>758205</v>
      </c>
      <c r="AI272">
        <v>2</v>
      </c>
      <c r="AJ272">
        <v>5914</v>
      </c>
    </row>
    <row r="273" spans="1:36" x14ac:dyDescent="0.2">
      <c r="A273" t="s">
        <v>256</v>
      </c>
      <c r="B273" t="s">
        <v>6</v>
      </c>
      <c r="C273">
        <v>6540288</v>
      </c>
      <c r="D273">
        <v>8625729</v>
      </c>
      <c r="E273">
        <v>53394082</v>
      </c>
      <c r="F273">
        <v>5012308424</v>
      </c>
      <c r="G273">
        <v>8051756</v>
      </c>
      <c r="H273">
        <v>1428039083</v>
      </c>
      <c r="I273">
        <v>3024847</v>
      </c>
      <c r="J273">
        <v>562744935</v>
      </c>
      <c r="K273">
        <v>189331</v>
      </c>
      <c r="L273">
        <v>350572097</v>
      </c>
      <c r="M273">
        <v>3562328</v>
      </c>
      <c r="N273">
        <v>444964886</v>
      </c>
      <c r="O273">
        <v>226373</v>
      </c>
      <c r="P273">
        <v>81172035</v>
      </c>
      <c r="Q273">
        <v>35453381</v>
      </c>
      <c r="R273">
        <v>876434848</v>
      </c>
      <c r="S273">
        <v>357133</v>
      </c>
      <c r="T273">
        <v>598641697</v>
      </c>
      <c r="U273">
        <v>105909</v>
      </c>
      <c r="V273">
        <v>19592842</v>
      </c>
      <c r="W273">
        <v>28273</v>
      </c>
      <c r="X273">
        <v>11898821</v>
      </c>
      <c r="Y273">
        <v>2227491</v>
      </c>
      <c r="Z273">
        <v>471739174</v>
      </c>
      <c r="AA273">
        <v>67146</v>
      </c>
      <c r="AB273">
        <v>103707078</v>
      </c>
      <c r="AC273">
        <v>30683</v>
      </c>
      <c r="AD273">
        <v>6432244</v>
      </c>
      <c r="AE273">
        <v>14767</v>
      </c>
      <c r="AF273">
        <v>28928880</v>
      </c>
      <c r="AG273">
        <v>54327</v>
      </c>
      <c r="AH273">
        <v>27358221</v>
      </c>
      <c r="AI273">
        <v>28</v>
      </c>
      <c r="AJ273">
        <v>82676</v>
      </c>
    </row>
    <row r="274" spans="1:36" x14ac:dyDescent="0.2">
      <c r="B274" t="s">
        <v>241</v>
      </c>
      <c r="C274">
        <v>5524729</v>
      </c>
      <c r="D274">
        <v>7031777</v>
      </c>
      <c r="E274">
        <v>40329634</v>
      </c>
      <c r="F274">
        <v>3896023097</v>
      </c>
      <c r="G274">
        <v>6599184</v>
      </c>
      <c r="H274">
        <v>1233678984</v>
      </c>
      <c r="I274">
        <v>2483473</v>
      </c>
      <c r="J274">
        <v>482502847</v>
      </c>
      <c r="K274">
        <v>45703</v>
      </c>
      <c r="L274">
        <v>172866325</v>
      </c>
      <c r="M274">
        <v>2510602</v>
      </c>
      <c r="N274">
        <v>332626644</v>
      </c>
      <c r="O274">
        <v>138104</v>
      </c>
      <c r="P274">
        <v>51354176</v>
      </c>
      <c r="Q274">
        <v>26415316</v>
      </c>
      <c r="R274">
        <v>685790694</v>
      </c>
      <c r="S274">
        <v>216885</v>
      </c>
      <c r="T274">
        <v>452878690</v>
      </c>
      <c r="U274">
        <v>60720</v>
      </c>
      <c r="V274">
        <v>11725228</v>
      </c>
      <c r="W274">
        <v>20203</v>
      </c>
      <c r="X274">
        <v>7763393</v>
      </c>
      <c r="Y274">
        <v>1716417</v>
      </c>
      <c r="Z274">
        <v>332060993</v>
      </c>
      <c r="AA274">
        <v>56749</v>
      </c>
      <c r="AB274">
        <v>84412989</v>
      </c>
      <c r="AC274">
        <v>10176</v>
      </c>
      <c r="AD274">
        <v>3088645</v>
      </c>
      <c r="AE274">
        <v>12395</v>
      </c>
      <c r="AF274">
        <v>23700236</v>
      </c>
      <c r="AG274">
        <v>43436</v>
      </c>
      <c r="AH274">
        <v>21525542</v>
      </c>
      <c r="AI274">
        <v>16</v>
      </c>
      <c r="AJ274">
        <v>47232</v>
      </c>
    </row>
    <row r="275" spans="1:36" x14ac:dyDescent="0.2">
      <c r="B275" t="s">
        <v>242</v>
      </c>
      <c r="C275">
        <v>1015559</v>
      </c>
      <c r="D275">
        <v>1593952</v>
      </c>
      <c r="E275">
        <v>13064448</v>
      </c>
      <c r="F275">
        <v>1116285327</v>
      </c>
      <c r="G275">
        <v>1452572</v>
      </c>
      <c r="H275">
        <v>194360099</v>
      </c>
      <c r="I275">
        <v>541374</v>
      </c>
      <c r="J275">
        <v>80242088</v>
      </c>
      <c r="K275">
        <v>143628</v>
      </c>
      <c r="L275">
        <v>177705772</v>
      </c>
      <c r="M275">
        <v>1051726</v>
      </c>
      <c r="N275">
        <v>112338242</v>
      </c>
      <c r="O275">
        <v>88269</v>
      </c>
      <c r="P275">
        <v>29817859</v>
      </c>
      <c r="Q275">
        <v>9038065</v>
      </c>
      <c r="R275">
        <v>190644154</v>
      </c>
      <c r="S275">
        <v>140248</v>
      </c>
      <c r="T275">
        <v>145763007</v>
      </c>
      <c r="U275">
        <v>45189</v>
      </c>
      <c r="V275">
        <v>7867614</v>
      </c>
      <c r="W275">
        <v>8070</v>
      </c>
      <c r="X275">
        <v>4135428</v>
      </c>
      <c r="Y275">
        <v>511074</v>
      </c>
      <c r="Z275">
        <v>139678181</v>
      </c>
      <c r="AA275">
        <v>10397</v>
      </c>
      <c r="AB275">
        <v>19294089</v>
      </c>
      <c r="AC275">
        <v>20507</v>
      </c>
      <c r="AD275">
        <v>3343599</v>
      </c>
      <c r="AE275">
        <v>2372</v>
      </c>
      <c r="AF275">
        <v>5228644</v>
      </c>
      <c r="AG275">
        <v>10891</v>
      </c>
      <c r="AH275">
        <v>5832679</v>
      </c>
      <c r="AI275">
        <v>12</v>
      </c>
      <c r="AJ275">
        <v>35444</v>
      </c>
    </row>
    <row r="276" spans="1:36" x14ac:dyDescent="0.2">
      <c r="B276" t="s">
        <v>243</v>
      </c>
      <c r="C276">
        <v>710501</v>
      </c>
      <c r="D276">
        <v>939604</v>
      </c>
      <c r="E276">
        <v>2183250</v>
      </c>
      <c r="F276">
        <v>535736556</v>
      </c>
      <c r="G276">
        <v>534996</v>
      </c>
      <c r="H276">
        <v>170363736</v>
      </c>
      <c r="I276">
        <v>562350</v>
      </c>
      <c r="J276">
        <v>271623640</v>
      </c>
      <c r="K276">
        <v>772</v>
      </c>
      <c r="L276">
        <v>3574548</v>
      </c>
      <c r="M276">
        <v>131659</v>
      </c>
      <c r="N276">
        <v>24301540</v>
      </c>
      <c r="O276">
        <v>3882</v>
      </c>
      <c r="P276">
        <v>766472</v>
      </c>
      <c r="Q276">
        <v>831704</v>
      </c>
      <c r="R276">
        <v>43100301</v>
      </c>
      <c r="S276">
        <v>970</v>
      </c>
      <c r="T276">
        <v>3360631</v>
      </c>
      <c r="U276">
        <v>2639</v>
      </c>
      <c r="V276">
        <v>629185</v>
      </c>
      <c r="W276">
        <v>73</v>
      </c>
      <c r="X276">
        <v>34525</v>
      </c>
      <c r="Y276">
        <v>113255</v>
      </c>
      <c r="Z276">
        <v>16996721</v>
      </c>
      <c r="AA276">
        <v>602</v>
      </c>
      <c r="AB276">
        <v>855883</v>
      </c>
      <c r="AC276">
        <v>14</v>
      </c>
      <c r="AD276">
        <v>48391</v>
      </c>
      <c r="AE276" t="s">
        <v>61</v>
      </c>
      <c r="AF276" t="s">
        <v>61</v>
      </c>
      <c r="AG276">
        <v>243</v>
      </c>
      <c r="AH276">
        <v>80346</v>
      </c>
      <c r="AI276" t="s">
        <v>61</v>
      </c>
      <c r="AJ276" t="s">
        <v>61</v>
      </c>
    </row>
    <row r="277" spans="1:36" x14ac:dyDescent="0.2">
      <c r="B277" t="s">
        <v>244</v>
      </c>
      <c r="C277">
        <v>412547</v>
      </c>
      <c r="D277">
        <v>512729</v>
      </c>
      <c r="E277">
        <v>1830771</v>
      </c>
      <c r="F277">
        <v>220341325</v>
      </c>
      <c r="G277">
        <v>478609</v>
      </c>
      <c r="H277">
        <v>102400137</v>
      </c>
      <c r="I277">
        <v>126550</v>
      </c>
      <c r="J277">
        <v>31012584</v>
      </c>
      <c r="K277">
        <v>1187</v>
      </c>
      <c r="L277">
        <v>5231499</v>
      </c>
      <c r="M277">
        <v>91903</v>
      </c>
      <c r="N277">
        <v>16214004</v>
      </c>
      <c r="O277">
        <v>4386</v>
      </c>
      <c r="P277">
        <v>830854</v>
      </c>
      <c r="Q277">
        <v>965686</v>
      </c>
      <c r="R277">
        <v>38383994</v>
      </c>
      <c r="S277">
        <v>850</v>
      </c>
      <c r="T277">
        <v>912940</v>
      </c>
      <c r="U277">
        <v>3791</v>
      </c>
      <c r="V277">
        <v>870962</v>
      </c>
      <c r="W277">
        <v>537</v>
      </c>
      <c r="X277">
        <v>218054</v>
      </c>
      <c r="Y277">
        <v>156261</v>
      </c>
      <c r="Z277">
        <v>23420878</v>
      </c>
      <c r="AA277">
        <v>710</v>
      </c>
      <c r="AB277">
        <v>667277</v>
      </c>
      <c r="AC277">
        <v>12</v>
      </c>
      <c r="AD277">
        <v>70959</v>
      </c>
      <c r="AE277" t="s">
        <v>61</v>
      </c>
      <c r="AF277" t="s">
        <v>61</v>
      </c>
      <c r="AG277">
        <v>278</v>
      </c>
      <c r="AH277">
        <v>107706</v>
      </c>
      <c r="AI277" t="s">
        <v>61</v>
      </c>
      <c r="AJ277" t="s">
        <v>61</v>
      </c>
    </row>
    <row r="278" spans="1:36" x14ac:dyDescent="0.2">
      <c r="B278" t="s">
        <v>9</v>
      </c>
      <c r="C278">
        <v>352185</v>
      </c>
      <c r="D278">
        <v>434365</v>
      </c>
      <c r="E278">
        <v>1902583</v>
      </c>
      <c r="F278">
        <v>177992574</v>
      </c>
      <c r="G278">
        <v>435250</v>
      </c>
      <c r="H278">
        <v>81855813</v>
      </c>
      <c r="I278">
        <v>81758</v>
      </c>
      <c r="J278">
        <v>6016905</v>
      </c>
      <c r="K278">
        <v>949</v>
      </c>
      <c r="L278">
        <v>8163887</v>
      </c>
      <c r="M278">
        <v>89922</v>
      </c>
      <c r="N278">
        <v>15109040</v>
      </c>
      <c r="O278">
        <v>5224</v>
      </c>
      <c r="P278">
        <v>991158</v>
      </c>
      <c r="Q278">
        <v>1145290</v>
      </c>
      <c r="R278">
        <v>37812883</v>
      </c>
      <c r="S278">
        <v>1915</v>
      </c>
      <c r="T278">
        <v>3803499</v>
      </c>
      <c r="U278">
        <v>2534</v>
      </c>
      <c r="V278">
        <v>541986</v>
      </c>
      <c r="W278">
        <v>864</v>
      </c>
      <c r="X278">
        <v>331591</v>
      </c>
      <c r="Y278">
        <v>136527</v>
      </c>
      <c r="Z278">
        <v>20729867</v>
      </c>
      <c r="AA278">
        <v>1721</v>
      </c>
      <c r="AB278">
        <v>2319465</v>
      </c>
      <c r="AC278">
        <v>9</v>
      </c>
      <c r="AD278">
        <v>27597</v>
      </c>
      <c r="AE278">
        <v>4</v>
      </c>
      <c r="AF278">
        <v>4032</v>
      </c>
      <c r="AG278">
        <v>609</v>
      </c>
      <c r="AH278">
        <v>285546</v>
      </c>
      <c r="AI278" t="s">
        <v>61</v>
      </c>
      <c r="AJ278" t="s">
        <v>61</v>
      </c>
    </row>
    <row r="279" spans="1:36" x14ac:dyDescent="0.2">
      <c r="B279" t="s">
        <v>10</v>
      </c>
      <c r="C279">
        <v>369567</v>
      </c>
      <c r="D279">
        <v>439303</v>
      </c>
      <c r="E279">
        <v>2348726</v>
      </c>
      <c r="F279">
        <v>179357631</v>
      </c>
      <c r="G279">
        <v>439867</v>
      </c>
      <c r="H279">
        <v>80458313</v>
      </c>
      <c r="I279">
        <v>113986</v>
      </c>
      <c r="J279">
        <v>7685082</v>
      </c>
      <c r="K279">
        <v>997</v>
      </c>
      <c r="L279">
        <v>6723416</v>
      </c>
      <c r="M279">
        <v>83992</v>
      </c>
      <c r="N279">
        <v>12922075</v>
      </c>
      <c r="O279">
        <v>3656</v>
      </c>
      <c r="P279">
        <v>937272</v>
      </c>
      <c r="Q279">
        <v>1595183</v>
      </c>
      <c r="R279">
        <v>44371295</v>
      </c>
      <c r="S279">
        <v>5109</v>
      </c>
      <c r="T279">
        <v>8973450</v>
      </c>
      <c r="U279">
        <v>1471</v>
      </c>
      <c r="V279">
        <v>297779</v>
      </c>
      <c r="W279">
        <v>788</v>
      </c>
      <c r="X279">
        <v>306234</v>
      </c>
      <c r="Y279">
        <v>99659</v>
      </c>
      <c r="Z279">
        <v>12487967</v>
      </c>
      <c r="AA279">
        <v>2972</v>
      </c>
      <c r="AB279">
        <v>3626476</v>
      </c>
      <c r="AC279">
        <v>32</v>
      </c>
      <c r="AD279">
        <v>50955</v>
      </c>
      <c r="AE279">
        <v>10</v>
      </c>
      <c r="AF279">
        <v>17950</v>
      </c>
      <c r="AG279">
        <v>993</v>
      </c>
      <c r="AH279">
        <v>499290</v>
      </c>
      <c r="AI279" t="s">
        <v>61</v>
      </c>
      <c r="AJ279" t="s">
        <v>61</v>
      </c>
    </row>
    <row r="280" spans="1:36" x14ac:dyDescent="0.2">
      <c r="B280" t="s">
        <v>11</v>
      </c>
      <c r="C280">
        <v>359976</v>
      </c>
      <c r="D280">
        <v>422166</v>
      </c>
      <c r="E280">
        <v>2415270</v>
      </c>
      <c r="F280">
        <v>183917034</v>
      </c>
      <c r="G280">
        <v>421996</v>
      </c>
      <c r="H280">
        <v>81367594</v>
      </c>
      <c r="I280">
        <v>124706</v>
      </c>
      <c r="J280">
        <v>8855824</v>
      </c>
      <c r="K280">
        <v>1040</v>
      </c>
      <c r="L280">
        <v>6557795</v>
      </c>
      <c r="M280">
        <v>111862</v>
      </c>
      <c r="N280">
        <v>16738602</v>
      </c>
      <c r="O280">
        <v>3139</v>
      </c>
      <c r="P280">
        <v>1043924</v>
      </c>
      <c r="Q280">
        <v>1651025</v>
      </c>
      <c r="R280">
        <v>42394376</v>
      </c>
      <c r="S280">
        <v>8157</v>
      </c>
      <c r="T280">
        <v>9027906</v>
      </c>
      <c r="U280">
        <v>1228</v>
      </c>
      <c r="V280">
        <v>260405</v>
      </c>
      <c r="W280">
        <v>791</v>
      </c>
      <c r="X280">
        <v>245773</v>
      </c>
      <c r="Y280">
        <v>85560</v>
      </c>
      <c r="Z280">
        <v>10694905</v>
      </c>
      <c r="AA280">
        <v>3585</v>
      </c>
      <c r="AB280">
        <v>5482722</v>
      </c>
      <c r="AC280">
        <v>47</v>
      </c>
      <c r="AD280">
        <v>116884</v>
      </c>
      <c r="AE280">
        <v>116</v>
      </c>
      <c r="AF280">
        <v>160200</v>
      </c>
      <c r="AG280">
        <v>2006</v>
      </c>
      <c r="AH280">
        <v>967100</v>
      </c>
      <c r="AI280">
        <v>1</v>
      </c>
      <c r="AJ280">
        <v>2947</v>
      </c>
    </row>
    <row r="281" spans="1:36" x14ac:dyDescent="0.2">
      <c r="B281" t="s">
        <v>12</v>
      </c>
      <c r="C281">
        <v>332057</v>
      </c>
      <c r="D281">
        <v>392393</v>
      </c>
      <c r="E281">
        <v>2327316</v>
      </c>
      <c r="F281">
        <v>181734360</v>
      </c>
      <c r="G281">
        <v>390768</v>
      </c>
      <c r="H281">
        <v>75085678</v>
      </c>
      <c r="I281">
        <v>122414</v>
      </c>
      <c r="J281">
        <v>9115698</v>
      </c>
      <c r="K281">
        <v>1114</v>
      </c>
      <c r="L281">
        <v>7459497</v>
      </c>
      <c r="M281">
        <v>118702</v>
      </c>
      <c r="N281">
        <v>17753455</v>
      </c>
      <c r="O281">
        <v>3319</v>
      </c>
      <c r="P281">
        <v>1152637</v>
      </c>
      <c r="Q281">
        <v>1591343</v>
      </c>
      <c r="R281">
        <v>39406733</v>
      </c>
      <c r="S281">
        <v>8996</v>
      </c>
      <c r="T281">
        <v>12640019</v>
      </c>
      <c r="U281">
        <v>1240</v>
      </c>
      <c r="V281">
        <v>253079</v>
      </c>
      <c r="W281">
        <v>1048</v>
      </c>
      <c r="X281">
        <v>370749</v>
      </c>
      <c r="Y281">
        <v>81546</v>
      </c>
      <c r="Z281">
        <v>11029021</v>
      </c>
      <c r="AA281">
        <v>3870</v>
      </c>
      <c r="AB281">
        <v>6023593</v>
      </c>
      <c r="AC281">
        <v>83</v>
      </c>
      <c r="AD281">
        <v>28901</v>
      </c>
      <c r="AE281">
        <v>54</v>
      </c>
      <c r="AF281">
        <v>114550</v>
      </c>
      <c r="AG281">
        <v>2808</v>
      </c>
      <c r="AH281">
        <v>1300673</v>
      </c>
      <c r="AI281" t="s">
        <v>61</v>
      </c>
      <c r="AJ281" t="s">
        <v>61</v>
      </c>
    </row>
    <row r="282" spans="1:36" x14ac:dyDescent="0.2">
      <c r="B282" t="s">
        <v>13</v>
      </c>
      <c r="C282">
        <v>308377</v>
      </c>
      <c r="D282">
        <v>369017</v>
      </c>
      <c r="E282">
        <v>2187739</v>
      </c>
      <c r="F282">
        <v>175977949</v>
      </c>
      <c r="G282">
        <v>366555</v>
      </c>
      <c r="H282">
        <v>68927960</v>
      </c>
      <c r="I282">
        <v>120691</v>
      </c>
      <c r="J282">
        <v>9540482</v>
      </c>
      <c r="K282">
        <v>1459</v>
      </c>
      <c r="L282">
        <v>7512307</v>
      </c>
      <c r="M282">
        <v>121921</v>
      </c>
      <c r="N282">
        <v>17265486</v>
      </c>
      <c r="O282">
        <v>3930</v>
      </c>
      <c r="P282">
        <v>1353174</v>
      </c>
      <c r="Q282">
        <v>1473877</v>
      </c>
      <c r="R282">
        <v>37208281</v>
      </c>
      <c r="S282">
        <v>9483</v>
      </c>
      <c r="T282">
        <v>14301783</v>
      </c>
      <c r="U282">
        <v>1249</v>
      </c>
      <c r="V282">
        <v>253032</v>
      </c>
      <c r="W282">
        <v>1280</v>
      </c>
      <c r="X282">
        <v>432887</v>
      </c>
      <c r="Y282">
        <v>80260</v>
      </c>
      <c r="Z282">
        <v>11950035</v>
      </c>
      <c r="AA282">
        <v>3797</v>
      </c>
      <c r="AB282">
        <v>5478678</v>
      </c>
      <c r="AC282">
        <v>147</v>
      </c>
      <c r="AD282">
        <v>69747</v>
      </c>
      <c r="AE282">
        <v>169</v>
      </c>
      <c r="AF282">
        <v>328090</v>
      </c>
      <c r="AG282">
        <v>2910</v>
      </c>
      <c r="AH282">
        <v>1350002</v>
      </c>
      <c r="AI282">
        <v>2</v>
      </c>
      <c r="AJ282">
        <v>5904</v>
      </c>
    </row>
    <row r="283" spans="1:36" x14ac:dyDescent="0.2">
      <c r="B283" t="s">
        <v>14</v>
      </c>
      <c r="C283">
        <v>322450</v>
      </c>
      <c r="D283">
        <v>391480</v>
      </c>
      <c r="E283">
        <v>2379272</v>
      </c>
      <c r="F283">
        <v>197380831</v>
      </c>
      <c r="G283">
        <v>390372</v>
      </c>
      <c r="H283">
        <v>71278944</v>
      </c>
      <c r="I283">
        <v>130299</v>
      </c>
      <c r="J283">
        <v>11007124</v>
      </c>
      <c r="K283">
        <v>1909</v>
      </c>
      <c r="L283">
        <v>9406215</v>
      </c>
      <c r="M283">
        <v>136516</v>
      </c>
      <c r="N283">
        <v>18765957</v>
      </c>
      <c r="O283">
        <v>5245</v>
      </c>
      <c r="P283">
        <v>1846071</v>
      </c>
      <c r="Q283">
        <v>1602509</v>
      </c>
      <c r="R283">
        <v>39758743</v>
      </c>
      <c r="S283">
        <v>11703</v>
      </c>
      <c r="T283">
        <v>20975727</v>
      </c>
      <c r="U283">
        <v>1490</v>
      </c>
      <c r="V283">
        <v>295859</v>
      </c>
      <c r="W283">
        <v>1646</v>
      </c>
      <c r="X283">
        <v>594777</v>
      </c>
      <c r="Y283">
        <v>89133</v>
      </c>
      <c r="Z283">
        <v>14751165</v>
      </c>
      <c r="AA283">
        <v>4309</v>
      </c>
      <c r="AB283">
        <v>6176988</v>
      </c>
      <c r="AC283">
        <v>225</v>
      </c>
      <c r="AD283">
        <v>111272</v>
      </c>
      <c r="AE283">
        <v>462</v>
      </c>
      <c r="AF283">
        <v>739370</v>
      </c>
      <c r="AG283">
        <v>3448</v>
      </c>
      <c r="AH283">
        <v>1669637</v>
      </c>
      <c r="AI283">
        <v>1</v>
      </c>
      <c r="AJ283">
        <v>2947</v>
      </c>
    </row>
    <row r="284" spans="1:36" x14ac:dyDescent="0.2">
      <c r="B284" t="s">
        <v>15</v>
      </c>
      <c r="C284">
        <v>341759</v>
      </c>
      <c r="D284">
        <v>422324</v>
      </c>
      <c r="E284">
        <v>2721285</v>
      </c>
      <c r="F284">
        <v>228103421</v>
      </c>
      <c r="G284">
        <v>422593</v>
      </c>
      <c r="H284">
        <v>74517004</v>
      </c>
      <c r="I284">
        <v>144120</v>
      </c>
      <c r="J284">
        <v>13063690</v>
      </c>
      <c r="K284">
        <v>2436</v>
      </c>
      <c r="L284">
        <v>12628923</v>
      </c>
      <c r="M284">
        <v>159362</v>
      </c>
      <c r="N284">
        <v>21158514</v>
      </c>
      <c r="O284">
        <v>6982</v>
      </c>
      <c r="P284">
        <v>2652523</v>
      </c>
      <c r="Q284">
        <v>1855837</v>
      </c>
      <c r="R284">
        <v>44128946</v>
      </c>
      <c r="S284">
        <v>15167</v>
      </c>
      <c r="T284">
        <v>28190741</v>
      </c>
      <c r="U284">
        <v>2367</v>
      </c>
      <c r="V284">
        <v>460077</v>
      </c>
      <c r="W284">
        <v>1927</v>
      </c>
      <c r="X284">
        <v>712486</v>
      </c>
      <c r="Y284">
        <v>99993</v>
      </c>
      <c r="Z284">
        <v>19416536</v>
      </c>
      <c r="AA284">
        <v>4958</v>
      </c>
      <c r="AB284">
        <v>7151798</v>
      </c>
      <c r="AC284">
        <v>343</v>
      </c>
      <c r="AD284">
        <v>183853</v>
      </c>
      <c r="AE284">
        <v>1085</v>
      </c>
      <c r="AF284">
        <v>1877112</v>
      </c>
      <c r="AG284">
        <v>4105</v>
      </c>
      <c r="AH284">
        <v>1961148</v>
      </c>
      <c r="AI284" t="s">
        <v>61</v>
      </c>
      <c r="AJ284" t="s">
        <v>61</v>
      </c>
    </row>
    <row r="285" spans="1:36" x14ac:dyDescent="0.2">
      <c r="B285" t="s">
        <v>16</v>
      </c>
      <c r="C285">
        <v>384448</v>
      </c>
      <c r="D285">
        <v>488135</v>
      </c>
      <c r="E285">
        <v>3327502</v>
      </c>
      <c r="F285">
        <v>288191396</v>
      </c>
      <c r="G285">
        <v>488926</v>
      </c>
      <c r="H285">
        <v>83011635</v>
      </c>
      <c r="I285">
        <v>168334</v>
      </c>
      <c r="J285">
        <v>16671336</v>
      </c>
      <c r="K285">
        <v>3398</v>
      </c>
      <c r="L285">
        <v>18471562</v>
      </c>
      <c r="M285">
        <v>201518</v>
      </c>
      <c r="N285">
        <v>25810314</v>
      </c>
      <c r="O285">
        <v>10578</v>
      </c>
      <c r="P285">
        <v>4079833</v>
      </c>
      <c r="Q285">
        <v>2291806</v>
      </c>
      <c r="R285">
        <v>52449630</v>
      </c>
      <c r="S285">
        <v>24734</v>
      </c>
      <c r="T285">
        <v>45654205</v>
      </c>
      <c r="U285">
        <v>3949</v>
      </c>
      <c r="V285">
        <v>747732</v>
      </c>
      <c r="W285">
        <v>2258</v>
      </c>
      <c r="X285">
        <v>779787</v>
      </c>
      <c r="Y285">
        <v>118870</v>
      </c>
      <c r="Z285">
        <v>25945045</v>
      </c>
      <c r="AA285">
        <v>5731</v>
      </c>
      <c r="AB285">
        <v>8175290</v>
      </c>
      <c r="AC285">
        <v>650</v>
      </c>
      <c r="AD285">
        <v>275546</v>
      </c>
      <c r="AE285">
        <v>2198</v>
      </c>
      <c r="AF285">
        <v>3899984</v>
      </c>
      <c r="AG285">
        <v>4537</v>
      </c>
      <c r="AH285">
        <v>2216442</v>
      </c>
      <c r="AI285">
        <v>1</v>
      </c>
      <c r="AJ285">
        <v>2957</v>
      </c>
    </row>
    <row r="286" spans="1:36" x14ac:dyDescent="0.2">
      <c r="B286" t="s">
        <v>17</v>
      </c>
      <c r="C286">
        <v>345024</v>
      </c>
      <c r="D286">
        <v>450371</v>
      </c>
      <c r="E286">
        <v>3182548</v>
      </c>
      <c r="F286">
        <v>284668461</v>
      </c>
      <c r="G286">
        <v>451432</v>
      </c>
      <c r="H286">
        <v>74158369</v>
      </c>
      <c r="I286">
        <v>155245</v>
      </c>
      <c r="J286">
        <v>16846137</v>
      </c>
      <c r="K286">
        <v>3951</v>
      </c>
      <c r="L286">
        <v>17465458</v>
      </c>
      <c r="M286">
        <v>210598</v>
      </c>
      <c r="N286">
        <v>25928024</v>
      </c>
      <c r="O286">
        <v>12158</v>
      </c>
      <c r="P286">
        <v>4939122</v>
      </c>
      <c r="Q286">
        <v>2184202</v>
      </c>
      <c r="R286">
        <v>49396816</v>
      </c>
      <c r="S286">
        <v>25995</v>
      </c>
      <c r="T286">
        <v>49317253</v>
      </c>
      <c r="U286">
        <v>4824</v>
      </c>
      <c r="V286">
        <v>915279</v>
      </c>
      <c r="W286">
        <v>2078</v>
      </c>
      <c r="X286">
        <v>759141</v>
      </c>
      <c r="Y286">
        <v>118869</v>
      </c>
      <c r="Z286">
        <v>29709228</v>
      </c>
      <c r="AA286">
        <v>5540</v>
      </c>
      <c r="AB286">
        <v>8502076</v>
      </c>
      <c r="AC286">
        <v>957</v>
      </c>
      <c r="AD286">
        <v>313579</v>
      </c>
      <c r="AE286">
        <v>2202</v>
      </c>
      <c r="AF286">
        <v>4208320</v>
      </c>
      <c r="AG286">
        <v>4487</v>
      </c>
      <c r="AH286">
        <v>2206639</v>
      </c>
      <c r="AI286">
        <v>1</v>
      </c>
      <c r="AJ286">
        <v>2957</v>
      </c>
    </row>
    <row r="287" spans="1:36" x14ac:dyDescent="0.2">
      <c r="B287" t="s">
        <v>18</v>
      </c>
      <c r="C287">
        <v>294134</v>
      </c>
      <c r="D287">
        <v>391477</v>
      </c>
      <c r="E287">
        <v>2872469</v>
      </c>
      <c r="F287">
        <v>261144799</v>
      </c>
      <c r="G287">
        <v>393220</v>
      </c>
      <c r="H287">
        <v>62808258</v>
      </c>
      <c r="I287">
        <v>136445</v>
      </c>
      <c r="J287">
        <v>16054911</v>
      </c>
      <c r="K287">
        <v>4375</v>
      </c>
      <c r="L287">
        <v>15073894</v>
      </c>
      <c r="M287">
        <v>201131</v>
      </c>
      <c r="N287">
        <v>23846757</v>
      </c>
      <c r="O287">
        <v>13122</v>
      </c>
      <c r="P287">
        <v>5208454</v>
      </c>
      <c r="Q287">
        <v>1971091</v>
      </c>
      <c r="R287">
        <v>44994001</v>
      </c>
      <c r="S287">
        <v>22708</v>
      </c>
      <c r="T287">
        <v>50233187</v>
      </c>
      <c r="U287">
        <v>5612</v>
      </c>
      <c r="V287">
        <v>1065003</v>
      </c>
      <c r="W287">
        <v>2177</v>
      </c>
      <c r="X287">
        <v>907325</v>
      </c>
      <c r="Y287">
        <v>111337</v>
      </c>
      <c r="Z287">
        <v>28817568</v>
      </c>
      <c r="AA287">
        <v>4717</v>
      </c>
      <c r="AB287">
        <v>7135895</v>
      </c>
      <c r="AC287">
        <v>1186</v>
      </c>
      <c r="AD287">
        <v>296180</v>
      </c>
      <c r="AE287">
        <v>1521</v>
      </c>
      <c r="AF287">
        <v>2754668</v>
      </c>
      <c r="AG287">
        <v>3809</v>
      </c>
      <c r="AH287">
        <v>1939722</v>
      </c>
      <c r="AI287">
        <v>3</v>
      </c>
      <c r="AJ287">
        <v>8871</v>
      </c>
    </row>
    <row r="288" spans="1:36" x14ac:dyDescent="0.2">
      <c r="B288" t="s">
        <v>19</v>
      </c>
      <c r="C288">
        <v>274957</v>
      </c>
      <c r="D288">
        <v>373549</v>
      </c>
      <c r="E288">
        <v>2800894</v>
      </c>
      <c r="F288">
        <v>266449617</v>
      </c>
      <c r="G288">
        <v>375276</v>
      </c>
      <c r="H288">
        <v>58229515</v>
      </c>
      <c r="I288">
        <v>132052</v>
      </c>
      <c r="J288">
        <v>16789930</v>
      </c>
      <c r="K288">
        <v>4982</v>
      </c>
      <c r="L288">
        <v>15125473</v>
      </c>
      <c r="M288">
        <v>211169</v>
      </c>
      <c r="N288">
        <v>24310627</v>
      </c>
      <c r="O288">
        <v>14577</v>
      </c>
      <c r="P288">
        <v>5904331</v>
      </c>
      <c r="Q288">
        <v>1909920</v>
      </c>
      <c r="R288">
        <v>45289719</v>
      </c>
      <c r="S288">
        <v>19687</v>
      </c>
      <c r="T288">
        <v>54110237</v>
      </c>
      <c r="U288">
        <v>6715</v>
      </c>
      <c r="V288">
        <v>1260944</v>
      </c>
      <c r="W288">
        <v>1791</v>
      </c>
      <c r="X288">
        <v>797695</v>
      </c>
      <c r="Y288">
        <v>113973</v>
      </c>
      <c r="Z288">
        <v>33303733</v>
      </c>
      <c r="AA288">
        <v>4344</v>
      </c>
      <c r="AB288">
        <v>6521187</v>
      </c>
      <c r="AC288">
        <v>1334</v>
      </c>
      <c r="AD288">
        <v>363941</v>
      </c>
      <c r="AE288">
        <v>1316</v>
      </c>
      <c r="AF288">
        <v>2532280</v>
      </c>
      <c r="AG288">
        <v>3744</v>
      </c>
      <c r="AH288">
        <v>1909907</v>
      </c>
      <c r="AI288" t="s">
        <v>61</v>
      </c>
      <c r="AJ288" t="s">
        <v>61</v>
      </c>
    </row>
    <row r="289" spans="1:36" x14ac:dyDescent="0.2">
      <c r="B289" t="s">
        <v>20</v>
      </c>
      <c r="C289">
        <v>310278</v>
      </c>
      <c r="D289">
        <v>431339</v>
      </c>
      <c r="E289">
        <v>3292397</v>
      </c>
      <c r="F289">
        <v>316197739</v>
      </c>
      <c r="G289">
        <v>433014</v>
      </c>
      <c r="H289">
        <v>65110747</v>
      </c>
      <c r="I289">
        <v>154135</v>
      </c>
      <c r="J289">
        <v>20582376</v>
      </c>
      <c r="K289">
        <v>7072</v>
      </c>
      <c r="L289">
        <v>18796554</v>
      </c>
      <c r="M289">
        <v>265304</v>
      </c>
      <c r="N289">
        <v>30256352</v>
      </c>
      <c r="O289">
        <v>19366</v>
      </c>
      <c r="P289">
        <v>7994480</v>
      </c>
      <c r="Q289">
        <v>2233873</v>
      </c>
      <c r="R289">
        <v>53598993</v>
      </c>
      <c r="S289">
        <v>24229</v>
      </c>
      <c r="T289">
        <v>64763938</v>
      </c>
      <c r="U289">
        <v>8378</v>
      </c>
      <c r="V289">
        <v>1527013</v>
      </c>
      <c r="W289">
        <v>1443</v>
      </c>
      <c r="X289">
        <v>604707</v>
      </c>
      <c r="Y289">
        <v>133536</v>
      </c>
      <c r="Z289">
        <v>39824757</v>
      </c>
      <c r="AA289">
        <v>4516</v>
      </c>
      <c r="AB289">
        <v>7305608</v>
      </c>
      <c r="AC289">
        <v>1880</v>
      </c>
      <c r="AD289">
        <v>505336</v>
      </c>
      <c r="AE289">
        <v>1348</v>
      </c>
      <c r="AF289">
        <v>3042710</v>
      </c>
      <c r="AG289">
        <v>4288</v>
      </c>
      <c r="AH289">
        <v>2275233</v>
      </c>
      <c r="AI289">
        <v>3</v>
      </c>
      <c r="AJ289">
        <v>8851</v>
      </c>
    </row>
    <row r="290" spans="1:36" x14ac:dyDescent="0.2">
      <c r="B290" t="s">
        <v>21</v>
      </c>
      <c r="C290">
        <v>423746</v>
      </c>
      <c r="D290">
        <v>609701</v>
      </c>
      <c r="E290">
        <v>4828012</v>
      </c>
      <c r="F290">
        <v>451613837</v>
      </c>
      <c r="G290">
        <v>609867</v>
      </c>
      <c r="H290">
        <v>87814649</v>
      </c>
      <c r="I290">
        <v>219963</v>
      </c>
      <c r="J290">
        <v>30525164</v>
      </c>
      <c r="K290">
        <v>13377</v>
      </c>
      <c r="L290">
        <v>27415702</v>
      </c>
      <c r="M290">
        <v>399209</v>
      </c>
      <c r="N290">
        <v>44944900</v>
      </c>
      <c r="O290">
        <v>30949</v>
      </c>
      <c r="P290">
        <v>12583107</v>
      </c>
      <c r="Q290">
        <v>3286420</v>
      </c>
      <c r="R290">
        <v>77966491</v>
      </c>
      <c r="S290">
        <v>38855</v>
      </c>
      <c r="T290">
        <v>90611060</v>
      </c>
      <c r="U290">
        <v>14401</v>
      </c>
      <c r="V290">
        <v>2562990</v>
      </c>
      <c r="W290">
        <v>2045</v>
      </c>
      <c r="X290">
        <v>985624</v>
      </c>
      <c r="Y290">
        <v>196377</v>
      </c>
      <c r="Z290">
        <v>58728231</v>
      </c>
      <c r="AA290">
        <v>5648</v>
      </c>
      <c r="AB290">
        <v>9734303</v>
      </c>
      <c r="AC290">
        <v>3528</v>
      </c>
      <c r="AD290">
        <v>773484</v>
      </c>
      <c r="AE290">
        <v>1934</v>
      </c>
      <c r="AF290">
        <v>4063190</v>
      </c>
      <c r="AG290">
        <v>5406</v>
      </c>
      <c r="AH290">
        <v>2892941</v>
      </c>
      <c r="AI290">
        <v>4</v>
      </c>
      <c r="AJ290">
        <v>11798</v>
      </c>
    </row>
    <row r="291" spans="1:36" x14ac:dyDescent="0.2">
      <c r="B291" t="s">
        <v>22</v>
      </c>
      <c r="C291">
        <v>352087</v>
      </c>
      <c r="D291">
        <v>525515</v>
      </c>
      <c r="E291">
        <v>4287629</v>
      </c>
      <c r="F291">
        <v>369552993</v>
      </c>
      <c r="G291">
        <v>520989</v>
      </c>
      <c r="H291">
        <v>71704746</v>
      </c>
      <c r="I291">
        <v>187737</v>
      </c>
      <c r="J291">
        <v>26412241</v>
      </c>
      <c r="K291">
        <v>16161</v>
      </c>
      <c r="L291">
        <v>28070964</v>
      </c>
      <c r="M291">
        <v>349072</v>
      </c>
      <c r="N291">
        <v>38279336</v>
      </c>
      <c r="O291">
        <v>28925</v>
      </c>
      <c r="P291">
        <v>10943080</v>
      </c>
      <c r="Q291">
        <v>2932300</v>
      </c>
      <c r="R291">
        <v>66073272</v>
      </c>
      <c r="S291">
        <v>41309</v>
      </c>
      <c r="T291">
        <v>65881211</v>
      </c>
      <c r="U291">
        <v>17154</v>
      </c>
      <c r="V291">
        <v>3026529</v>
      </c>
      <c r="W291">
        <v>1751</v>
      </c>
      <c r="X291">
        <v>845413</v>
      </c>
      <c r="Y291">
        <v>177275</v>
      </c>
      <c r="Z291">
        <v>44623100</v>
      </c>
      <c r="AA291">
        <v>4004</v>
      </c>
      <c r="AB291">
        <v>7604176</v>
      </c>
      <c r="AC291">
        <v>5259</v>
      </c>
      <c r="AD291">
        <v>929070</v>
      </c>
      <c r="AE291">
        <v>1311</v>
      </c>
      <c r="AF291">
        <v>2786480</v>
      </c>
      <c r="AG291">
        <v>4355</v>
      </c>
      <c r="AH291">
        <v>2355496</v>
      </c>
      <c r="AI291">
        <v>6</v>
      </c>
      <c r="AJ291">
        <v>17732</v>
      </c>
    </row>
    <row r="292" spans="1:36" x14ac:dyDescent="0.2">
      <c r="B292" t="s">
        <v>23</v>
      </c>
      <c r="C292">
        <v>297928</v>
      </c>
      <c r="D292">
        <v>460814</v>
      </c>
      <c r="E292">
        <v>3910288</v>
      </c>
      <c r="F292">
        <v>315436653</v>
      </c>
      <c r="G292">
        <v>442811</v>
      </c>
      <c r="H292">
        <v>58980256</v>
      </c>
      <c r="I292">
        <v>162740</v>
      </c>
      <c r="J292">
        <v>23714607</v>
      </c>
      <c r="K292">
        <v>25593</v>
      </c>
      <c r="L292">
        <v>34230290</v>
      </c>
      <c r="M292">
        <v>313578</v>
      </c>
      <c r="N292">
        <v>33721913</v>
      </c>
      <c r="O292">
        <v>26440</v>
      </c>
      <c r="P292">
        <v>9239038</v>
      </c>
      <c r="Q292">
        <v>2708926</v>
      </c>
      <c r="R292">
        <v>56772732</v>
      </c>
      <c r="S292">
        <v>42698</v>
      </c>
      <c r="T292">
        <v>47800432</v>
      </c>
      <c r="U292">
        <v>15299</v>
      </c>
      <c r="V292">
        <v>2623546</v>
      </c>
      <c r="W292">
        <v>2032</v>
      </c>
      <c r="X292">
        <v>978213</v>
      </c>
      <c r="Y292">
        <v>156461</v>
      </c>
      <c r="Z292">
        <v>37173184</v>
      </c>
      <c r="AA292">
        <v>3126</v>
      </c>
      <c r="AB292">
        <v>5848287</v>
      </c>
      <c r="AC292">
        <v>6563</v>
      </c>
      <c r="AD292">
        <v>1025210</v>
      </c>
      <c r="AE292">
        <v>649</v>
      </c>
      <c r="AF292">
        <v>1576630</v>
      </c>
      <c r="AG292">
        <v>3352</v>
      </c>
      <c r="AH292">
        <v>1737445</v>
      </c>
      <c r="AI292">
        <v>5</v>
      </c>
      <c r="AJ292">
        <v>14765</v>
      </c>
    </row>
    <row r="293" spans="1:36" x14ac:dyDescent="0.2">
      <c r="B293" t="s">
        <v>24</v>
      </c>
      <c r="C293">
        <v>208717</v>
      </c>
      <c r="D293">
        <v>334295</v>
      </c>
      <c r="E293">
        <v>2836427</v>
      </c>
      <c r="F293">
        <v>218093556</v>
      </c>
      <c r="G293">
        <v>293486</v>
      </c>
      <c r="H293">
        <v>38598602</v>
      </c>
      <c r="I293">
        <v>113107</v>
      </c>
      <c r="J293">
        <v>16801723</v>
      </c>
      <c r="K293">
        <v>39204</v>
      </c>
      <c r="L293">
        <v>44092530</v>
      </c>
      <c r="M293">
        <v>224734</v>
      </c>
      <c r="N293">
        <v>23441238</v>
      </c>
      <c r="O293">
        <v>19117</v>
      </c>
      <c r="P293">
        <v>5810039</v>
      </c>
      <c r="Q293">
        <v>1987159</v>
      </c>
      <c r="R293">
        <v>39249400</v>
      </c>
      <c r="S293">
        <v>34180</v>
      </c>
      <c r="T293">
        <v>19540112</v>
      </c>
      <c r="U293">
        <v>8682</v>
      </c>
      <c r="V293">
        <v>1488397</v>
      </c>
      <c r="W293">
        <v>2013</v>
      </c>
      <c r="X293">
        <v>1094725</v>
      </c>
      <c r="Y293">
        <v>104940</v>
      </c>
      <c r="Z293">
        <v>22200232</v>
      </c>
      <c r="AA293">
        <v>1864</v>
      </c>
      <c r="AB293">
        <v>3204598</v>
      </c>
      <c r="AC293">
        <v>5609</v>
      </c>
      <c r="AD293">
        <v>859277</v>
      </c>
      <c r="AE293">
        <v>313</v>
      </c>
      <c r="AF293">
        <v>639814</v>
      </c>
      <c r="AG293">
        <v>2006</v>
      </c>
      <c r="AH293">
        <v>1069838</v>
      </c>
      <c r="AI293">
        <v>1</v>
      </c>
      <c r="AJ293">
        <v>2947</v>
      </c>
    </row>
    <row r="294" spans="1:36" x14ac:dyDescent="0.2">
      <c r="B294" t="s">
        <v>25</v>
      </c>
      <c r="C294">
        <v>139550</v>
      </c>
      <c r="D294">
        <v>237152</v>
      </c>
      <c r="E294">
        <v>1759704</v>
      </c>
      <c r="F294">
        <v>160417692</v>
      </c>
      <c r="G294">
        <v>161729</v>
      </c>
      <c r="H294">
        <v>21367127</v>
      </c>
      <c r="I294">
        <v>68215</v>
      </c>
      <c r="J294">
        <v>10425481</v>
      </c>
      <c r="K294">
        <v>59355</v>
      </c>
      <c r="L294">
        <v>64571583</v>
      </c>
      <c r="M294">
        <v>140176</v>
      </c>
      <c r="N294">
        <v>14196752</v>
      </c>
      <c r="O294">
        <v>11378</v>
      </c>
      <c r="P294">
        <v>2896466</v>
      </c>
      <c r="Q294">
        <v>1235230</v>
      </c>
      <c r="R294">
        <v>24078242</v>
      </c>
      <c r="S294">
        <v>20388</v>
      </c>
      <c r="T294">
        <v>8543366</v>
      </c>
      <c r="U294">
        <v>2886</v>
      </c>
      <c r="V294">
        <v>513045</v>
      </c>
      <c r="W294">
        <v>1731</v>
      </c>
      <c r="X294">
        <v>899115</v>
      </c>
      <c r="Y294">
        <v>53659</v>
      </c>
      <c r="Z294">
        <v>9937001</v>
      </c>
      <c r="AA294">
        <v>1132</v>
      </c>
      <c r="AB294">
        <v>1892778</v>
      </c>
      <c r="AC294">
        <v>2805</v>
      </c>
      <c r="AD294">
        <v>382062</v>
      </c>
      <c r="AE294">
        <v>75</v>
      </c>
      <c r="AF294">
        <v>183500</v>
      </c>
      <c r="AG294">
        <v>943</v>
      </c>
      <c r="AH294">
        <v>533110</v>
      </c>
      <c r="AI294" t="s">
        <v>61</v>
      </c>
      <c r="AJ294" t="s">
        <v>61</v>
      </c>
    </row>
    <row r="295" spans="1:36" x14ac:dyDescent="0.2">
      <c r="A295" t="s">
        <v>257</v>
      </c>
      <c r="B295" t="s">
        <v>6</v>
      </c>
      <c r="C295">
        <v>7790893</v>
      </c>
      <c r="D295">
        <v>16426128</v>
      </c>
      <c r="E295">
        <v>113729225</v>
      </c>
      <c r="F295">
        <v>9784683072</v>
      </c>
      <c r="G295">
        <v>16284936</v>
      </c>
      <c r="H295">
        <v>1879406484</v>
      </c>
      <c r="I295">
        <v>3413241</v>
      </c>
      <c r="J295">
        <v>439432226</v>
      </c>
      <c r="K295">
        <v>292903</v>
      </c>
      <c r="L295">
        <v>594300408</v>
      </c>
      <c r="M295">
        <v>9686567</v>
      </c>
      <c r="N295">
        <v>1053007258</v>
      </c>
      <c r="O295">
        <v>5919780</v>
      </c>
      <c r="P295">
        <v>1404436765</v>
      </c>
      <c r="Q295">
        <v>63139042</v>
      </c>
      <c r="R295">
        <v>1212262452</v>
      </c>
      <c r="S295">
        <v>3570856</v>
      </c>
      <c r="T295">
        <v>1522571904</v>
      </c>
      <c r="U295">
        <v>5108795</v>
      </c>
      <c r="V295">
        <v>924123056</v>
      </c>
      <c r="W295">
        <v>46834</v>
      </c>
      <c r="X295">
        <v>18006231</v>
      </c>
      <c r="Y295">
        <v>5360038</v>
      </c>
      <c r="Z295">
        <v>468485188</v>
      </c>
      <c r="AA295">
        <v>31829</v>
      </c>
      <c r="AB295">
        <v>76608968</v>
      </c>
      <c r="AC295">
        <v>845947</v>
      </c>
      <c r="AD295">
        <v>176811100</v>
      </c>
      <c r="AE295">
        <v>2450</v>
      </c>
      <c r="AF295">
        <v>5303908</v>
      </c>
      <c r="AG295">
        <v>23824</v>
      </c>
      <c r="AH295">
        <v>9729594</v>
      </c>
      <c r="AI295">
        <v>64</v>
      </c>
      <c r="AJ295">
        <v>189108</v>
      </c>
    </row>
    <row r="296" spans="1:36" x14ac:dyDescent="0.2">
      <c r="B296" t="s">
        <v>241</v>
      </c>
      <c r="C296">
        <v>4958706</v>
      </c>
      <c r="D296">
        <v>9812050</v>
      </c>
      <c r="E296">
        <v>65228510</v>
      </c>
      <c r="F296">
        <v>5964665725</v>
      </c>
      <c r="G296">
        <v>9769058</v>
      </c>
      <c r="H296">
        <v>1214607953</v>
      </c>
      <c r="I296">
        <v>2005939</v>
      </c>
      <c r="J296">
        <v>253992619</v>
      </c>
      <c r="K296">
        <v>85338</v>
      </c>
      <c r="L296">
        <v>287834609</v>
      </c>
      <c r="M296">
        <v>6029251</v>
      </c>
      <c r="N296">
        <v>652157535</v>
      </c>
      <c r="O296">
        <v>4266924</v>
      </c>
      <c r="P296">
        <v>1012889249</v>
      </c>
      <c r="Q296">
        <v>34639900</v>
      </c>
      <c r="R296">
        <v>711542161</v>
      </c>
      <c r="S296">
        <v>1684339</v>
      </c>
      <c r="T296">
        <v>787298603</v>
      </c>
      <c r="U296">
        <v>3311601</v>
      </c>
      <c r="V296">
        <v>611280525</v>
      </c>
      <c r="W296">
        <v>34465</v>
      </c>
      <c r="X296">
        <v>12142994</v>
      </c>
      <c r="Y296">
        <v>2928043</v>
      </c>
      <c r="Z296">
        <v>252681812</v>
      </c>
      <c r="AA296">
        <v>24231</v>
      </c>
      <c r="AB296">
        <v>57173904</v>
      </c>
      <c r="AC296">
        <v>429975</v>
      </c>
      <c r="AD296">
        <v>100711486</v>
      </c>
      <c r="AE296">
        <v>1826</v>
      </c>
      <c r="AF296">
        <v>3806518</v>
      </c>
      <c r="AG296">
        <v>16103</v>
      </c>
      <c r="AH296">
        <v>6431925</v>
      </c>
      <c r="AI296">
        <v>35</v>
      </c>
      <c r="AJ296">
        <v>103415</v>
      </c>
    </row>
    <row r="297" spans="1:36" x14ac:dyDescent="0.2">
      <c r="B297" t="s">
        <v>242</v>
      </c>
      <c r="C297">
        <v>2832187</v>
      </c>
      <c r="D297">
        <v>6614078</v>
      </c>
      <c r="E297">
        <v>48500715</v>
      </c>
      <c r="F297">
        <v>3820017347</v>
      </c>
      <c r="G297">
        <v>6515878</v>
      </c>
      <c r="H297">
        <v>664798531</v>
      </c>
      <c r="I297">
        <v>1407302</v>
      </c>
      <c r="J297">
        <v>185439607</v>
      </c>
      <c r="K297">
        <v>207565</v>
      </c>
      <c r="L297">
        <v>306465799</v>
      </c>
      <c r="M297">
        <v>3657316</v>
      </c>
      <c r="N297">
        <v>400849723</v>
      </c>
      <c r="O297">
        <v>1652856</v>
      </c>
      <c r="P297">
        <v>391547516</v>
      </c>
      <c r="Q297">
        <v>28499142</v>
      </c>
      <c r="R297">
        <v>500720291</v>
      </c>
      <c r="S297">
        <v>1886517</v>
      </c>
      <c r="T297">
        <v>735273301</v>
      </c>
      <c r="U297">
        <v>1797194</v>
      </c>
      <c r="V297">
        <v>312842531</v>
      </c>
      <c r="W297">
        <v>12369</v>
      </c>
      <c r="X297">
        <v>5863237</v>
      </c>
      <c r="Y297">
        <v>2431995</v>
      </c>
      <c r="Z297">
        <v>215803376</v>
      </c>
      <c r="AA297">
        <v>7598</v>
      </c>
      <c r="AB297">
        <v>19435064</v>
      </c>
      <c r="AC297">
        <v>415972</v>
      </c>
      <c r="AD297">
        <v>76099614</v>
      </c>
      <c r="AE297">
        <v>624</v>
      </c>
      <c r="AF297">
        <v>1497390</v>
      </c>
      <c r="AG297">
        <v>7721</v>
      </c>
      <c r="AH297">
        <v>3297669</v>
      </c>
      <c r="AI297">
        <v>29</v>
      </c>
      <c r="AJ297">
        <v>85693</v>
      </c>
    </row>
    <row r="298" spans="1:36" x14ac:dyDescent="0.2">
      <c r="B298" t="s">
        <v>243</v>
      </c>
      <c r="C298">
        <v>28615</v>
      </c>
      <c r="D298">
        <v>34041</v>
      </c>
      <c r="E298">
        <v>106087</v>
      </c>
      <c r="F298">
        <v>47144725</v>
      </c>
      <c r="G298">
        <v>29415</v>
      </c>
      <c r="H298">
        <v>11526831</v>
      </c>
      <c r="I298">
        <v>11871</v>
      </c>
      <c r="J298">
        <v>5472951</v>
      </c>
      <c r="K298">
        <v>173</v>
      </c>
      <c r="L298">
        <v>736570</v>
      </c>
      <c r="M298">
        <v>17502</v>
      </c>
      <c r="N298">
        <v>6870061</v>
      </c>
      <c r="O298">
        <v>21285</v>
      </c>
      <c r="P298">
        <v>3630605</v>
      </c>
      <c r="Q298">
        <v>11795</v>
      </c>
      <c r="R298">
        <v>416625</v>
      </c>
      <c r="S298">
        <v>176</v>
      </c>
      <c r="T298">
        <v>509352</v>
      </c>
      <c r="U298">
        <v>4356</v>
      </c>
      <c r="V298">
        <v>1011653</v>
      </c>
      <c r="W298">
        <v>31</v>
      </c>
      <c r="X298">
        <v>17805</v>
      </c>
      <c r="Y298">
        <v>1202</v>
      </c>
      <c r="Z298">
        <v>690362</v>
      </c>
      <c r="AA298">
        <v>8247</v>
      </c>
      <c r="AB298">
        <v>16220965</v>
      </c>
      <c r="AC298">
        <v>18</v>
      </c>
      <c r="AD298">
        <v>34380</v>
      </c>
      <c r="AE298" t="s">
        <v>61</v>
      </c>
      <c r="AF298" t="s">
        <v>61</v>
      </c>
      <c r="AG298">
        <v>11</v>
      </c>
      <c r="AH298">
        <v>6530</v>
      </c>
      <c r="AI298" t="s">
        <v>61</v>
      </c>
      <c r="AJ298" t="s">
        <v>61</v>
      </c>
    </row>
    <row r="299" spans="1:36" x14ac:dyDescent="0.2">
      <c r="B299" t="s">
        <v>244</v>
      </c>
      <c r="C299">
        <v>38781</v>
      </c>
      <c r="D299">
        <v>52463</v>
      </c>
      <c r="E299">
        <v>204972</v>
      </c>
      <c r="F299">
        <v>40876954</v>
      </c>
      <c r="G299">
        <v>51790</v>
      </c>
      <c r="H299">
        <v>11764292</v>
      </c>
      <c r="I299">
        <v>9214</v>
      </c>
      <c r="J299">
        <v>1827681</v>
      </c>
      <c r="K299">
        <v>260</v>
      </c>
      <c r="L299">
        <v>1813228</v>
      </c>
      <c r="M299">
        <v>18568</v>
      </c>
      <c r="N299">
        <v>4119590</v>
      </c>
      <c r="O299">
        <v>67918</v>
      </c>
      <c r="P299">
        <v>11442495</v>
      </c>
      <c r="Q299">
        <v>35094</v>
      </c>
      <c r="R299">
        <v>1613861</v>
      </c>
      <c r="S299">
        <v>218</v>
      </c>
      <c r="T299">
        <v>2425140</v>
      </c>
      <c r="U299">
        <v>14306</v>
      </c>
      <c r="V299">
        <v>2985062</v>
      </c>
      <c r="W299">
        <v>87</v>
      </c>
      <c r="X299">
        <v>36202</v>
      </c>
      <c r="Y299">
        <v>6445</v>
      </c>
      <c r="Z299">
        <v>1134710</v>
      </c>
      <c r="AA299">
        <v>1031</v>
      </c>
      <c r="AB299">
        <v>1596502</v>
      </c>
      <c r="AC299">
        <v>23</v>
      </c>
      <c r="AD299">
        <v>110037</v>
      </c>
      <c r="AE299" t="s">
        <v>61</v>
      </c>
      <c r="AF299" t="s">
        <v>61</v>
      </c>
      <c r="AG299">
        <v>16</v>
      </c>
      <c r="AH299">
        <v>8140</v>
      </c>
      <c r="AI299" t="s">
        <v>61</v>
      </c>
      <c r="AJ299" t="s">
        <v>61</v>
      </c>
    </row>
    <row r="300" spans="1:36" x14ac:dyDescent="0.2">
      <c r="B300" t="s">
        <v>9</v>
      </c>
      <c r="C300">
        <v>113144</v>
      </c>
      <c r="D300">
        <v>192680</v>
      </c>
      <c r="E300">
        <v>739573</v>
      </c>
      <c r="F300">
        <v>127936972</v>
      </c>
      <c r="G300">
        <v>191162</v>
      </c>
      <c r="H300">
        <v>33593494</v>
      </c>
      <c r="I300">
        <v>26500</v>
      </c>
      <c r="J300">
        <v>3209632</v>
      </c>
      <c r="K300">
        <v>432</v>
      </c>
      <c r="L300">
        <v>4657825</v>
      </c>
      <c r="M300">
        <v>34248</v>
      </c>
      <c r="N300">
        <v>5146462</v>
      </c>
      <c r="O300">
        <v>221599</v>
      </c>
      <c r="P300">
        <v>46216898</v>
      </c>
      <c r="Q300">
        <v>127068</v>
      </c>
      <c r="R300">
        <v>5544197</v>
      </c>
      <c r="S300">
        <v>915</v>
      </c>
      <c r="T300">
        <v>4546487</v>
      </c>
      <c r="U300">
        <v>99089</v>
      </c>
      <c r="V300">
        <v>19541718</v>
      </c>
      <c r="W300">
        <v>219</v>
      </c>
      <c r="X300">
        <v>93175</v>
      </c>
      <c r="Y300">
        <v>37689</v>
      </c>
      <c r="Z300">
        <v>4550869</v>
      </c>
      <c r="AA300">
        <v>302</v>
      </c>
      <c r="AB300">
        <v>654281</v>
      </c>
      <c r="AC300">
        <v>317</v>
      </c>
      <c r="AD300">
        <v>167312</v>
      </c>
      <c r="AE300">
        <v>2</v>
      </c>
      <c r="AF300">
        <v>220</v>
      </c>
      <c r="AG300">
        <v>25</v>
      </c>
      <c r="AH300">
        <v>14360</v>
      </c>
      <c r="AI300" t="s">
        <v>61</v>
      </c>
      <c r="AJ300" t="s">
        <v>61</v>
      </c>
    </row>
    <row r="301" spans="1:36" x14ac:dyDescent="0.2">
      <c r="B301" t="s">
        <v>10</v>
      </c>
      <c r="C301">
        <v>86324</v>
      </c>
      <c r="D301">
        <v>144961</v>
      </c>
      <c r="E301">
        <v>641461</v>
      </c>
      <c r="F301">
        <v>109017904</v>
      </c>
      <c r="G301">
        <v>143316</v>
      </c>
      <c r="H301">
        <v>24534622</v>
      </c>
      <c r="I301">
        <v>22774</v>
      </c>
      <c r="J301">
        <v>2809992</v>
      </c>
      <c r="K301">
        <v>544</v>
      </c>
      <c r="L301">
        <v>3967500</v>
      </c>
      <c r="M301">
        <v>48497</v>
      </c>
      <c r="N301">
        <v>5970834</v>
      </c>
      <c r="O301">
        <v>147574</v>
      </c>
      <c r="P301">
        <v>37825937</v>
      </c>
      <c r="Q301">
        <v>168756</v>
      </c>
      <c r="R301">
        <v>5435181</v>
      </c>
      <c r="S301">
        <v>2768</v>
      </c>
      <c r="T301">
        <v>8414776</v>
      </c>
      <c r="U301">
        <v>78389</v>
      </c>
      <c r="V301">
        <v>15433193</v>
      </c>
      <c r="W301">
        <v>399</v>
      </c>
      <c r="X301">
        <v>164620</v>
      </c>
      <c r="Y301">
        <v>26384</v>
      </c>
      <c r="Z301">
        <v>2826869</v>
      </c>
      <c r="AA301">
        <v>307</v>
      </c>
      <c r="AB301">
        <v>1007500</v>
      </c>
      <c r="AC301">
        <v>1662</v>
      </c>
      <c r="AD301">
        <v>589576</v>
      </c>
      <c r="AE301">
        <v>1</v>
      </c>
      <c r="AF301">
        <v>110</v>
      </c>
      <c r="AG301">
        <v>80</v>
      </c>
      <c r="AH301">
        <v>37124</v>
      </c>
      <c r="AI301" t="s">
        <v>61</v>
      </c>
      <c r="AJ301" t="s">
        <v>61</v>
      </c>
    </row>
    <row r="302" spans="1:36" x14ac:dyDescent="0.2">
      <c r="B302" t="s">
        <v>11</v>
      </c>
      <c r="C302">
        <v>62372</v>
      </c>
      <c r="D302">
        <v>95388</v>
      </c>
      <c r="E302">
        <v>556197</v>
      </c>
      <c r="F302">
        <v>77192995</v>
      </c>
      <c r="G302">
        <v>94590</v>
      </c>
      <c r="H302">
        <v>17118674</v>
      </c>
      <c r="I302">
        <v>20465</v>
      </c>
      <c r="J302">
        <v>2374956</v>
      </c>
      <c r="K302">
        <v>802</v>
      </c>
      <c r="L302">
        <v>4855793</v>
      </c>
      <c r="M302">
        <v>68140</v>
      </c>
      <c r="N302">
        <v>7718875</v>
      </c>
      <c r="O302">
        <v>87417</v>
      </c>
      <c r="P302">
        <v>21639666</v>
      </c>
      <c r="Q302">
        <v>223377</v>
      </c>
      <c r="R302">
        <v>6419238</v>
      </c>
      <c r="S302">
        <v>3947</v>
      </c>
      <c r="T302">
        <v>6834580</v>
      </c>
      <c r="U302">
        <v>34318</v>
      </c>
      <c r="V302">
        <v>6654971</v>
      </c>
      <c r="W302">
        <v>685</v>
      </c>
      <c r="X302">
        <v>222332</v>
      </c>
      <c r="Y302">
        <v>19173</v>
      </c>
      <c r="Z302">
        <v>1724322</v>
      </c>
      <c r="AA302">
        <v>180</v>
      </c>
      <c r="AB302">
        <v>640793</v>
      </c>
      <c r="AC302">
        <v>2855</v>
      </c>
      <c r="AD302">
        <v>863139</v>
      </c>
      <c r="AE302">
        <v>20</v>
      </c>
      <c r="AF302">
        <v>37560</v>
      </c>
      <c r="AG302">
        <v>214</v>
      </c>
      <c r="AH302">
        <v>87998</v>
      </c>
      <c r="AI302" t="s">
        <v>61</v>
      </c>
      <c r="AJ302" t="s">
        <v>61</v>
      </c>
    </row>
    <row r="303" spans="1:36" x14ac:dyDescent="0.2">
      <c r="B303" t="s">
        <v>12</v>
      </c>
      <c r="C303">
        <v>88183</v>
      </c>
      <c r="D303">
        <v>134416</v>
      </c>
      <c r="E303">
        <v>844234</v>
      </c>
      <c r="F303">
        <v>106560052</v>
      </c>
      <c r="G303">
        <v>133043</v>
      </c>
      <c r="H303">
        <v>23550650</v>
      </c>
      <c r="I303">
        <v>30301</v>
      </c>
      <c r="J303">
        <v>3358967</v>
      </c>
      <c r="K303">
        <v>1126</v>
      </c>
      <c r="L303">
        <v>7903789</v>
      </c>
      <c r="M303">
        <v>106844</v>
      </c>
      <c r="N303">
        <v>11839134</v>
      </c>
      <c r="O303">
        <v>112835</v>
      </c>
      <c r="P303">
        <v>26964399</v>
      </c>
      <c r="Q303">
        <v>377381</v>
      </c>
      <c r="R303">
        <v>10187176</v>
      </c>
      <c r="S303">
        <v>6860</v>
      </c>
      <c r="T303">
        <v>10097275</v>
      </c>
      <c r="U303">
        <v>39842</v>
      </c>
      <c r="V303">
        <v>7627915</v>
      </c>
      <c r="W303">
        <v>1201</v>
      </c>
      <c r="X303">
        <v>415356</v>
      </c>
      <c r="Y303">
        <v>28723</v>
      </c>
      <c r="Z303">
        <v>2328595</v>
      </c>
      <c r="AA303">
        <v>220</v>
      </c>
      <c r="AB303">
        <v>729452</v>
      </c>
      <c r="AC303">
        <v>5423</v>
      </c>
      <c r="AD303">
        <v>1396295</v>
      </c>
      <c r="AE303" t="s">
        <v>61</v>
      </c>
      <c r="AF303" t="s">
        <v>61</v>
      </c>
      <c r="AG303">
        <v>416</v>
      </c>
      <c r="AH303">
        <v>160916</v>
      </c>
      <c r="AI303" t="s">
        <v>61</v>
      </c>
      <c r="AJ303" t="s">
        <v>61</v>
      </c>
    </row>
    <row r="304" spans="1:36" x14ac:dyDescent="0.2">
      <c r="B304" t="s">
        <v>13</v>
      </c>
      <c r="C304">
        <v>123880</v>
      </c>
      <c r="D304">
        <v>195785</v>
      </c>
      <c r="E304">
        <v>1250023</v>
      </c>
      <c r="F304">
        <v>144275621</v>
      </c>
      <c r="G304">
        <v>193632</v>
      </c>
      <c r="H304">
        <v>32413823</v>
      </c>
      <c r="I304">
        <v>43560</v>
      </c>
      <c r="J304">
        <v>4794155</v>
      </c>
      <c r="K304">
        <v>1732</v>
      </c>
      <c r="L304">
        <v>8921848</v>
      </c>
      <c r="M304">
        <v>148669</v>
      </c>
      <c r="N304">
        <v>16003536</v>
      </c>
      <c r="O304">
        <v>146112</v>
      </c>
      <c r="P304">
        <v>34863841</v>
      </c>
      <c r="Q304">
        <v>590871</v>
      </c>
      <c r="R304">
        <v>14888565</v>
      </c>
      <c r="S304">
        <v>12331</v>
      </c>
      <c r="T304">
        <v>14032064</v>
      </c>
      <c r="U304">
        <v>55970</v>
      </c>
      <c r="V304">
        <v>10649311</v>
      </c>
      <c r="W304">
        <v>1956</v>
      </c>
      <c r="X304">
        <v>656373</v>
      </c>
      <c r="Y304">
        <v>45083</v>
      </c>
      <c r="Z304">
        <v>3673349</v>
      </c>
      <c r="AA304">
        <v>262</v>
      </c>
      <c r="AB304">
        <v>823349</v>
      </c>
      <c r="AC304">
        <v>9284</v>
      </c>
      <c r="AD304">
        <v>2340500</v>
      </c>
      <c r="AE304">
        <v>28</v>
      </c>
      <c r="AF304">
        <v>36560</v>
      </c>
      <c r="AG304">
        <v>501</v>
      </c>
      <c r="AH304">
        <v>178123</v>
      </c>
      <c r="AI304" t="s">
        <v>61</v>
      </c>
      <c r="AJ304" t="s">
        <v>61</v>
      </c>
    </row>
    <row r="305" spans="1:36" x14ac:dyDescent="0.2">
      <c r="B305" t="s">
        <v>14</v>
      </c>
      <c r="C305">
        <v>177167</v>
      </c>
      <c r="D305">
        <v>292704</v>
      </c>
      <c r="E305">
        <v>1895747</v>
      </c>
      <c r="F305">
        <v>205898382</v>
      </c>
      <c r="G305">
        <v>290777</v>
      </c>
      <c r="H305">
        <v>45573762</v>
      </c>
      <c r="I305">
        <v>62238</v>
      </c>
      <c r="J305">
        <v>6968352</v>
      </c>
      <c r="K305">
        <v>2810</v>
      </c>
      <c r="L305">
        <v>12102456</v>
      </c>
      <c r="M305">
        <v>219974</v>
      </c>
      <c r="N305">
        <v>23261122</v>
      </c>
      <c r="O305">
        <v>194532</v>
      </c>
      <c r="P305">
        <v>46547731</v>
      </c>
      <c r="Q305">
        <v>923464</v>
      </c>
      <c r="R305">
        <v>21959460</v>
      </c>
      <c r="S305">
        <v>22264</v>
      </c>
      <c r="T305">
        <v>20127598</v>
      </c>
      <c r="U305">
        <v>90394</v>
      </c>
      <c r="V305">
        <v>17107686</v>
      </c>
      <c r="W305">
        <v>2581</v>
      </c>
      <c r="X305">
        <v>848450</v>
      </c>
      <c r="Y305">
        <v>70261</v>
      </c>
      <c r="Z305">
        <v>6029000</v>
      </c>
      <c r="AA305">
        <v>355</v>
      </c>
      <c r="AB305">
        <v>1143953</v>
      </c>
      <c r="AC305">
        <v>15232</v>
      </c>
      <c r="AD305">
        <v>3840259</v>
      </c>
      <c r="AE305">
        <v>42</v>
      </c>
      <c r="AF305">
        <v>98270</v>
      </c>
      <c r="AG305">
        <v>760</v>
      </c>
      <c r="AH305">
        <v>289842</v>
      </c>
      <c r="AI305" t="s">
        <v>61</v>
      </c>
      <c r="AJ305" t="s">
        <v>61</v>
      </c>
    </row>
    <row r="306" spans="1:36" x14ac:dyDescent="0.2">
      <c r="B306" t="s">
        <v>15</v>
      </c>
      <c r="C306">
        <v>261630</v>
      </c>
      <c r="D306">
        <v>458244</v>
      </c>
      <c r="E306">
        <v>2968573</v>
      </c>
      <c r="F306">
        <v>306590346</v>
      </c>
      <c r="G306">
        <v>456416</v>
      </c>
      <c r="H306">
        <v>66661774</v>
      </c>
      <c r="I306">
        <v>93299</v>
      </c>
      <c r="J306">
        <v>10651682</v>
      </c>
      <c r="K306">
        <v>4108</v>
      </c>
      <c r="L306">
        <v>18067058</v>
      </c>
      <c r="M306">
        <v>314592</v>
      </c>
      <c r="N306">
        <v>32962002</v>
      </c>
      <c r="O306">
        <v>270408</v>
      </c>
      <c r="P306">
        <v>64660657</v>
      </c>
      <c r="Q306">
        <v>1484960</v>
      </c>
      <c r="R306">
        <v>34735863</v>
      </c>
      <c r="S306">
        <v>45530</v>
      </c>
      <c r="T306">
        <v>30499917</v>
      </c>
      <c r="U306">
        <v>155793</v>
      </c>
      <c r="V306">
        <v>29302102</v>
      </c>
      <c r="W306">
        <v>3446</v>
      </c>
      <c r="X306">
        <v>1128257</v>
      </c>
      <c r="Y306">
        <v>113997</v>
      </c>
      <c r="Z306">
        <v>9594656</v>
      </c>
      <c r="AA306">
        <v>583</v>
      </c>
      <c r="AB306">
        <v>1566834</v>
      </c>
      <c r="AC306">
        <v>24205</v>
      </c>
      <c r="AD306">
        <v>6190726</v>
      </c>
      <c r="AE306">
        <v>110</v>
      </c>
      <c r="AF306">
        <v>174520</v>
      </c>
      <c r="AG306">
        <v>1032</v>
      </c>
      <c r="AH306">
        <v>393640</v>
      </c>
      <c r="AI306" t="s">
        <v>61</v>
      </c>
      <c r="AJ306" t="s">
        <v>61</v>
      </c>
    </row>
    <row r="307" spans="1:36" x14ac:dyDescent="0.2">
      <c r="B307" t="s">
        <v>16</v>
      </c>
      <c r="C307">
        <v>401582</v>
      </c>
      <c r="D307">
        <v>751295</v>
      </c>
      <c r="E307">
        <v>4828684</v>
      </c>
      <c r="F307">
        <v>478930447</v>
      </c>
      <c r="G307">
        <v>747411</v>
      </c>
      <c r="H307">
        <v>101475914</v>
      </c>
      <c r="I307">
        <v>146770</v>
      </c>
      <c r="J307">
        <v>17349979</v>
      </c>
      <c r="K307">
        <v>6110</v>
      </c>
      <c r="L307">
        <v>25366662</v>
      </c>
      <c r="M307">
        <v>493370</v>
      </c>
      <c r="N307">
        <v>50887261</v>
      </c>
      <c r="O307">
        <v>386246</v>
      </c>
      <c r="P307">
        <v>92786308</v>
      </c>
      <c r="Q307">
        <v>2433964</v>
      </c>
      <c r="R307">
        <v>54892618</v>
      </c>
      <c r="S307">
        <v>96116</v>
      </c>
      <c r="T307">
        <v>51923940</v>
      </c>
      <c r="U307">
        <v>277535</v>
      </c>
      <c r="V307">
        <v>51898700</v>
      </c>
      <c r="W307">
        <v>4738</v>
      </c>
      <c r="X307">
        <v>1604615</v>
      </c>
      <c r="Y307">
        <v>194763</v>
      </c>
      <c r="Z307">
        <v>17430234</v>
      </c>
      <c r="AA307">
        <v>967</v>
      </c>
      <c r="AB307">
        <v>2766790</v>
      </c>
      <c r="AC307">
        <v>38755</v>
      </c>
      <c r="AD307">
        <v>9650826</v>
      </c>
      <c r="AE307">
        <v>216</v>
      </c>
      <c r="AF307">
        <v>370220</v>
      </c>
      <c r="AG307">
        <v>1571</v>
      </c>
      <c r="AH307">
        <v>525316</v>
      </c>
      <c r="AI307" t="s">
        <v>61</v>
      </c>
      <c r="AJ307" t="s">
        <v>61</v>
      </c>
    </row>
    <row r="308" spans="1:36" x14ac:dyDescent="0.2">
      <c r="B308" t="s">
        <v>17</v>
      </c>
      <c r="C308">
        <v>494556</v>
      </c>
      <c r="D308">
        <v>972216</v>
      </c>
      <c r="E308">
        <v>6202360</v>
      </c>
      <c r="F308">
        <v>594137406</v>
      </c>
      <c r="G308">
        <v>967299</v>
      </c>
      <c r="H308">
        <v>123601457</v>
      </c>
      <c r="I308">
        <v>186047</v>
      </c>
      <c r="J308">
        <v>22702018</v>
      </c>
      <c r="K308">
        <v>7459</v>
      </c>
      <c r="L308">
        <v>27149849</v>
      </c>
      <c r="M308">
        <v>603761</v>
      </c>
      <c r="N308">
        <v>62791154</v>
      </c>
      <c r="O308">
        <v>442980</v>
      </c>
      <c r="P308">
        <v>104716225</v>
      </c>
      <c r="Q308">
        <v>3142202</v>
      </c>
      <c r="R308">
        <v>68182411</v>
      </c>
      <c r="S308">
        <v>152471</v>
      </c>
      <c r="T308">
        <v>70995314</v>
      </c>
      <c r="U308">
        <v>379356</v>
      </c>
      <c r="V308">
        <v>70768979</v>
      </c>
      <c r="W308">
        <v>4849</v>
      </c>
      <c r="X308">
        <v>1699044</v>
      </c>
      <c r="Y308">
        <v>262846</v>
      </c>
      <c r="Z308">
        <v>23795994</v>
      </c>
      <c r="AA308">
        <v>1643</v>
      </c>
      <c r="AB308">
        <v>4498335</v>
      </c>
      <c r="AC308">
        <v>49072</v>
      </c>
      <c r="AD308">
        <v>11961734</v>
      </c>
      <c r="AE308">
        <v>276</v>
      </c>
      <c r="AF308">
        <v>584600</v>
      </c>
      <c r="AG308">
        <v>1904</v>
      </c>
      <c r="AH308">
        <v>677127</v>
      </c>
      <c r="AI308">
        <v>4</v>
      </c>
      <c r="AJ308">
        <v>11828</v>
      </c>
    </row>
    <row r="309" spans="1:36" x14ac:dyDescent="0.2">
      <c r="B309" t="s">
        <v>18</v>
      </c>
      <c r="C309">
        <v>540695</v>
      </c>
      <c r="D309">
        <v>1080408</v>
      </c>
      <c r="E309">
        <v>7195392</v>
      </c>
      <c r="F309">
        <v>646350622</v>
      </c>
      <c r="G309">
        <v>1075746</v>
      </c>
      <c r="H309">
        <v>130494035</v>
      </c>
      <c r="I309">
        <v>215156</v>
      </c>
      <c r="J309">
        <v>27044689</v>
      </c>
      <c r="K309">
        <v>9408</v>
      </c>
      <c r="L309">
        <v>31958472</v>
      </c>
      <c r="M309">
        <v>666317</v>
      </c>
      <c r="N309">
        <v>69917364</v>
      </c>
      <c r="O309">
        <v>440036</v>
      </c>
      <c r="P309">
        <v>104648408</v>
      </c>
      <c r="Q309">
        <v>3826504</v>
      </c>
      <c r="R309">
        <v>78038884</v>
      </c>
      <c r="S309">
        <v>193187</v>
      </c>
      <c r="T309">
        <v>80337465</v>
      </c>
      <c r="U309">
        <v>395733</v>
      </c>
      <c r="V309">
        <v>73213620</v>
      </c>
      <c r="W309">
        <v>4248</v>
      </c>
      <c r="X309">
        <v>1510951</v>
      </c>
      <c r="Y309">
        <v>311306</v>
      </c>
      <c r="Z309">
        <v>30521279</v>
      </c>
      <c r="AA309">
        <v>1832</v>
      </c>
      <c r="AB309">
        <v>4613382</v>
      </c>
      <c r="AC309">
        <v>53693</v>
      </c>
      <c r="AD309">
        <v>12872887</v>
      </c>
      <c r="AE309">
        <v>240</v>
      </c>
      <c r="AF309">
        <v>499858</v>
      </c>
      <c r="AG309">
        <v>1801</v>
      </c>
      <c r="AH309">
        <v>669183</v>
      </c>
      <c r="AI309">
        <v>3</v>
      </c>
      <c r="AJ309">
        <v>8871</v>
      </c>
    </row>
    <row r="310" spans="1:36" x14ac:dyDescent="0.2">
      <c r="B310" t="s">
        <v>19</v>
      </c>
      <c r="C310">
        <v>616018</v>
      </c>
      <c r="D310">
        <v>1248484</v>
      </c>
      <c r="E310">
        <v>8673654</v>
      </c>
      <c r="F310">
        <v>748831669</v>
      </c>
      <c r="G310">
        <v>1243749</v>
      </c>
      <c r="H310">
        <v>144095484</v>
      </c>
      <c r="I310">
        <v>260352</v>
      </c>
      <c r="J310">
        <v>33226215</v>
      </c>
      <c r="K310">
        <v>11800</v>
      </c>
      <c r="L310">
        <v>36602903</v>
      </c>
      <c r="M310">
        <v>782656</v>
      </c>
      <c r="N310">
        <v>83040510</v>
      </c>
      <c r="O310">
        <v>465680</v>
      </c>
      <c r="P310">
        <v>110863835</v>
      </c>
      <c r="Q310">
        <v>4793737</v>
      </c>
      <c r="R310">
        <v>94265314</v>
      </c>
      <c r="S310">
        <v>245713</v>
      </c>
      <c r="T310">
        <v>108323838</v>
      </c>
      <c r="U310">
        <v>424321</v>
      </c>
      <c r="V310">
        <v>78054002</v>
      </c>
      <c r="W310">
        <v>3517</v>
      </c>
      <c r="X310">
        <v>1317108</v>
      </c>
      <c r="Y310">
        <v>380868</v>
      </c>
      <c r="Z310">
        <v>38679471</v>
      </c>
      <c r="AA310">
        <v>2168</v>
      </c>
      <c r="AB310">
        <v>5669542</v>
      </c>
      <c r="AC310">
        <v>56740</v>
      </c>
      <c r="AD310">
        <v>13312384</v>
      </c>
      <c r="AE310">
        <v>245</v>
      </c>
      <c r="AF310">
        <v>556610</v>
      </c>
      <c r="AG310">
        <v>1890</v>
      </c>
      <c r="AH310">
        <v>805237</v>
      </c>
      <c r="AI310">
        <v>6</v>
      </c>
      <c r="AJ310">
        <v>17732</v>
      </c>
    </row>
    <row r="311" spans="1:36" x14ac:dyDescent="0.2">
      <c r="B311" t="s">
        <v>20</v>
      </c>
      <c r="C311">
        <v>786390</v>
      </c>
      <c r="D311">
        <v>1639814</v>
      </c>
      <c r="E311">
        <v>11592892</v>
      </c>
      <c r="F311">
        <v>963733440</v>
      </c>
      <c r="G311">
        <v>1635337</v>
      </c>
      <c r="H311">
        <v>180962574</v>
      </c>
      <c r="I311">
        <v>349122</v>
      </c>
      <c r="J311">
        <v>45384312</v>
      </c>
      <c r="K311">
        <v>15693</v>
      </c>
      <c r="L311">
        <v>46330839</v>
      </c>
      <c r="M311">
        <v>1038264</v>
      </c>
      <c r="N311">
        <v>111323803</v>
      </c>
      <c r="O311">
        <v>537877</v>
      </c>
      <c r="P311">
        <v>129361163</v>
      </c>
      <c r="Q311">
        <v>6551241</v>
      </c>
      <c r="R311">
        <v>128420666</v>
      </c>
      <c r="S311">
        <v>340278</v>
      </c>
      <c r="T311">
        <v>148514037</v>
      </c>
      <c r="U311">
        <v>511214</v>
      </c>
      <c r="V311">
        <v>92886199</v>
      </c>
      <c r="W311">
        <v>3209</v>
      </c>
      <c r="X311">
        <v>1238801</v>
      </c>
      <c r="Y311">
        <v>537663</v>
      </c>
      <c r="Z311">
        <v>55312518</v>
      </c>
      <c r="AA311">
        <v>2746</v>
      </c>
      <c r="AB311">
        <v>7018558</v>
      </c>
      <c r="AC311">
        <v>67157</v>
      </c>
      <c r="AD311">
        <v>15083261</v>
      </c>
      <c r="AE311">
        <v>375</v>
      </c>
      <c r="AF311">
        <v>807060</v>
      </c>
      <c r="AG311">
        <v>2451</v>
      </c>
      <c r="AH311">
        <v>1073001</v>
      </c>
      <c r="AI311">
        <v>5</v>
      </c>
      <c r="AJ311">
        <v>14785</v>
      </c>
    </row>
    <row r="312" spans="1:36" x14ac:dyDescent="0.2">
      <c r="B312" t="s">
        <v>21</v>
      </c>
      <c r="C312">
        <v>1170517</v>
      </c>
      <c r="D312">
        <v>2601825</v>
      </c>
      <c r="E312">
        <v>18192500</v>
      </c>
      <c r="F312">
        <v>1473810023</v>
      </c>
      <c r="G312">
        <v>2596425</v>
      </c>
      <c r="H312">
        <v>275092482</v>
      </c>
      <c r="I312">
        <v>543858</v>
      </c>
      <c r="J312">
        <v>70807695</v>
      </c>
      <c r="K312">
        <v>26965</v>
      </c>
      <c r="L312">
        <v>68811791</v>
      </c>
      <c r="M312">
        <v>1540683</v>
      </c>
      <c r="N312">
        <v>167996465</v>
      </c>
      <c r="O312">
        <v>748539</v>
      </c>
      <c r="P312">
        <v>182730835</v>
      </c>
      <c r="Q312">
        <v>10334041</v>
      </c>
      <c r="R312">
        <v>195218976</v>
      </c>
      <c r="S312">
        <v>578408</v>
      </c>
      <c r="T312">
        <v>253432756</v>
      </c>
      <c r="U312">
        <v>777799</v>
      </c>
      <c r="V312">
        <v>138968741</v>
      </c>
      <c r="W312">
        <v>4023</v>
      </c>
      <c r="X312">
        <v>1611129</v>
      </c>
      <c r="Y312">
        <v>923686</v>
      </c>
      <c r="Z312">
        <v>84287585</v>
      </c>
      <c r="AA312">
        <v>3561</v>
      </c>
      <c r="AB312">
        <v>8826883</v>
      </c>
      <c r="AC312">
        <v>110252</v>
      </c>
      <c r="AD312">
        <v>23637229</v>
      </c>
      <c r="AE312">
        <v>323</v>
      </c>
      <c r="AF312">
        <v>749080</v>
      </c>
      <c r="AG312">
        <v>3587</v>
      </c>
      <c r="AH312">
        <v>1585846</v>
      </c>
      <c r="AI312">
        <v>17</v>
      </c>
      <c r="AJ312">
        <v>50199</v>
      </c>
    </row>
    <row r="313" spans="1:36" x14ac:dyDescent="0.2">
      <c r="B313" t="s">
        <v>22</v>
      </c>
      <c r="C313">
        <v>1061595</v>
      </c>
      <c r="D313">
        <v>2552713</v>
      </c>
      <c r="E313">
        <v>17511642</v>
      </c>
      <c r="F313">
        <v>1388018516</v>
      </c>
      <c r="G313">
        <v>2548647</v>
      </c>
      <c r="H313">
        <v>259539842</v>
      </c>
      <c r="I313">
        <v>505057</v>
      </c>
      <c r="J313">
        <v>64806781</v>
      </c>
      <c r="K313">
        <v>31138</v>
      </c>
      <c r="L313">
        <v>64291165</v>
      </c>
      <c r="M313">
        <v>1358254</v>
      </c>
      <c r="N313">
        <v>150215451</v>
      </c>
      <c r="O313">
        <v>647977</v>
      </c>
      <c r="P313">
        <v>158915411</v>
      </c>
      <c r="Q313">
        <v>9906476</v>
      </c>
      <c r="R313">
        <v>182004010</v>
      </c>
      <c r="S313">
        <v>630231</v>
      </c>
      <c r="T313">
        <v>260620400</v>
      </c>
      <c r="U313">
        <v>779426</v>
      </c>
      <c r="V313">
        <v>136763931</v>
      </c>
      <c r="W313">
        <v>3283</v>
      </c>
      <c r="X313">
        <v>1238110</v>
      </c>
      <c r="Y313">
        <v>966566</v>
      </c>
      <c r="Z313">
        <v>74014128</v>
      </c>
      <c r="AA313">
        <v>3047</v>
      </c>
      <c r="AB313">
        <v>8338575</v>
      </c>
      <c r="AC313">
        <v>127866</v>
      </c>
      <c r="AD313">
        <v>25304392</v>
      </c>
      <c r="AE313">
        <v>222</v>
      </c>
      <c r="AF313">
        <v>524160</v>
      </c>
      <c r="AG313">
        <v>3190</v>
      </c>
      <c r="AH313">
        <v>1398790</v>
      </c>
      <c r="AI313">
        <v>15</v>
      </c>
      <c r="AJ313">
        <v>44335</v>
      </c>
    </row>
    <row r="314" spans="1:36" x14ac:dyDescent="0.2">
      <c r="B314" t="s">
        <v>23</v>
      </c>
      <c r="C314">
        <v>912037</v>
      </c>
      <c r="D314">
        <v>2175646</v>
      </c>
      <c r="E314">
        <v>15721770</v>
      </c>
      <c r="F314">
        <v>1203143273</v>
      </c>
      <c r="G314">
        <v>2165890</v>
      </c>
      <c r="H314">
        <v>218806132</v>
      </c>
      <c r="I314">
        <v>451160</v>
      </c>
      <c r="J314">
        <v>58477667</v>
      </c>
      <c r="K314">
        <v>42433</v>
      </c>
      <c r="L314">
        <v>70574357</v>
      </c>
      <c r="M314">
        <v>1169988</v>
      </c>
      <c r="N314">
        <v>128952548</v>
      </c>
      <c r="O314">
        <v>532860</v>
      </c>
      <c r="P314">
        <v>127462498</v>
      </c>
      <c r="Q314">
        <v>9166724</v>
      </c>
      <c r="R314">
        <v>161516498</v>
      </c>
      <c r="S314">
        <v>614126</v>
      </c>
      <c r="T314">
        <v>235379131</v>
      </c>
      <c r="U314">
        <v>604790</v>
      </c>
      <c r="V314">
        <v>104953164</v>
      </c>
      <c r="W314">
        <v>3517</v>
      </c>
      <c r="X314">
        <v>1620536</v>
      </c>
      <c r="Y314">
        <v>827540</v>
      </c>
      <c r="Z314">
        <v>62625740</v>
      </c>
      <c r="AA314">
        <v>2279</v>
      </c>
      <c r="AB314">
        <v>5579548</v>
      </c>
      <c r="AC314">
        <v>137460</v>
      </c>
      <c r="AD314">
        <v>25431305</v>
      </c>
      <c r="AE314">
        <v>251</v>
      </c>
      <c r="AF314">
        <v>617480</v>
      </c>
      <c r="AG314">
        <v>2580</v>
      </c>
      <c r="AH314">
        <v>1118267</v>
      </c>
      <c r="AI314">
        <v>10</v>
      </c>
      <c r="AJ314">
        <v>29540</v>
      </c>
    </row>
    <row r="315" spans="1:36" x14ac:dyDescent="0.2">
      <c r="B315" t="s">
        <v>24</v>
      </c>
      <c r="C315">
        <v>569042</v>
      </c>
      <c r="D315">
        <v>1284327</v>
      </c>
      <c r="E315">
        <v>10131919</v>
      </c>
      <c r="F315">
        <v>760923229</v>
      </c>
      <c r="G315">
        <v>1257537</v>
      </c>
      <c r="H315">
        <v>128749891</v>
      </c>
      <c r="I315">
        <v>296687</v>
      </c>
      <c r="J315">
        <v>39117823</v>
      </c>
      <c r="K315">
        <v>55892</v>
      </c>
      <c r="L315">
        <v>73718489</v>
      </c>
      <c r="M315">
        <v>724130</v>
      </c>
      <c r="N315">
        <v>78517194</v>
      </c>
      <c r="O315">
        <v>317403</v>
      </c>
      <c r="P315">
        <v>71765995</v>
      </c>
      <c r="Q315">
        <v>6167952</v>
      </c>
      <c r="R315">
        <v>102818868</v>
      </c>
      <c r="S315">
        <v>437922</v>
      </c>
      <c r="T315">
        <v>154106683</v>
      </c>
      <c r="U315">
        <v>303604</v>
      </c>
      <c r="V315">
        <v>52203979</v>
      </c>
      <c r="W315">
        <v>2937</v>
      </c>
      <c r="X315">
        <v>1498253</v>
      </c>
      <c r="Y315">
        <v>460841</v>
      </c>
      <c r="Z315">
        <v>36666698</v>
      </c>
      <c r="AA315">
        <v>1440</v>
      </c>
      <c r="AB315">
        <v>3530880</v>
      </c>
      <c r="AC315">
        <v>104068</v>
      </c>
      <c r="AD315">
        <v>17469539</v>
      </c>
      <c r="AE315">
        <v>88</v>
      </c>
      <c r="AF315">
        <v>235170</v>
      </c>
      <c r="AG315">
        <v>1318</v>
      </c>
      <c r="AH315">
        <v>514971</v>
      </c>
      <c r="AI315">
        <v>3</v>
      </c>
      <c r="AJ315">
        <v>8861</v>
      </c>
    </row>
    <row r="316" spans="1:36" x14ac:dyDescent="0.2">
      <c r="B316" t="s">
        <v>25</v>
      </c>
      <c r="C316">
        <v>258365</v>
      </c>
      <c r="D316">
        <v>518718</v>
      </c>
      <c r="E316">
        <v>4471545</v>
      </c>
      <c r="F316">
        <v>361310496</v>
      </c>
      <c r="G316">
        <v>462754</v>
      </c>
      <c r="H316">
        <v>49850751</v>
      </c>
      <c r="I316">
        <v>138810</v>
      </c>
      <c r="J316">
        <v>19046679</v>
      </c>
      <c r="K316">
        <v>74018</v>
      </c>
      <c r="L316">
        <v>86469814</v>
      </c>
      <c r="M316">
        <v>332110</v>
      </c>
      <c r="N316">
        <v>35473892</v>
      </c>
      <c r="O316">
        <v>130502</v>
      </c>
      <c r="P316">
        <v>27393858</v>
      </c>
      <c r="Q316">
        <v>2873435</v>
      </c>
      <c r="R316">
        <v>45704041</v>
      </c>
      <c r="S316">
        <v>187395</v>
      </c>
      <c r="T316">
        <v>61451151</v>
      </c>
      <c r="U316">
        <v>82560</v>
      </c>
      <c r="V316">
        <v>14098130</v>
      </c>
      <c r="W316">
        <v>1908</v>
      </c>
      <c r="X316">
        <v>1085114</v>
      </c>
      <c r="Y316">
        <v>145002</v>
      </c>
      <c r="Z316">
        <v>12598809</v>
      </c>
      <c r="AA316">
        <v>659</v>
      </c>
      <c r="AB316">
        <v>1382846</v>
      </c>
      <c r="AC316">
        <v>41865</v>
      </c>
      <c r="AD316">
        <v>6555319</v>
      </c>
      <c r="AE316">
        <v>11</v>
      </c>
      <c r="AF316">
        <v>12430</v>
      </c>
      <c r="AG316">
        <v>477</v>
      </c>
      <c r="AH316">
        <v>185183</v>
      </c>
      <c r="AI316">
        <v>1</v>
      </c>
      <c r="AJ316">
        <v>2957</v>
      </c>
    </row>
    <row r="317" spans="1:36" x14ac:dyDescent="0.2">
      <c r="A317" t="s">
        <v>258</v>
      </c>
      <c r="B317" t="s">
        <v>6</v>
      </c>
      <c r="C317">
        <v>3087159</v>
      </c>
      <c r="D317">
        <v>5944810</v>
      </c>
      <c r="E317">
        <v>58208610</v>
      </c>
      <c r="F317">
        <v>9735401496</v>
      </c>
      <c r="G317">
        <v>5875024</v>
      </c>
      <c r="H317">
        <v>711688725</v>
      </c>
      <c r="I317">
        <v>1619022</v>
      </c>
      <c r="J317">
        <v>550807912</v>
      </c>
      <c r="K317">
        <v>158540</v>
      </c>
      <c r="L317">
        <v>384946496</v>
      </c>
      <c r="M317">
        <v>9580853</v>
      </c>
      <c r="N317">
        <v>1179269146</v>
      </c>
      <c r="O317">
        <v>684232</v>
      </c>
      <c r="P317">
        <v>293784275</v>
      </c>
      <c r="Q317">
        <v>36708684</v>
      </c>
      <c r="R317">
        <v>710933783</v>
      </c>
      <c r="S317">
        <v>440106</v>
      </c>
      <c r="T317">
        <v>407230297</v>
      </c>
      <c r="U317">
        <v>45194</v>
      </c>
      <c r="V317">
        <v>8935382</v>
      </c>
      <c r="W317">
        <v>21714</v>
      </c>
      <c r="X317">
        <v>6929350</v>
      </c>
      <c r="Y317">
        <v>2537591</v>
      </c>
      <c r="Z317">
        <v>5119493398</v>
      </c>
      <c r="AA317">
        <v>31371</v>
      </c>
      <c r="AB317">
        <v>234404565</v>
      </c>
      <c r="AC317">
        <v>9725</v>
      </c>
      <c r="AD317">
        <v>5364989</v>
      </c>
      <c r="AE317">
        <v>3503</v>
      </c>
      <c r="AF317">
        <v>11740509</v>
      </c>
      <c r="AG317">
        <v>492792</v>
      </c>
      <c r="AH317">
        <v>109736738</v>
      </c>
      <c r="AI317">
        <v>48</v>
      </c>
      <c r="AJ317">
        <v>141786</v>
      </c>
    </row>
    <row r="318" spans="1:36" x14ac:dyDescent="0.2">
      <c r="B318" t="s">
        <v>241</v>
      </c>
      <c r="C318">
        <v>2247023</v>
      </c>
      <c r="D318">
        <v>3931644</v>
      </c>
      <c r="E318">
        <v>38161648</v>
      </c>
      <c r="F318">
        <v>5728638077</v>
      </c>
      <c r="G318">
        <v>3902159</v>
      </c>
      <c r="H318">
        <v>514569224</v>
      </c>
      <c r="I318">
        <v>1023876</v>
      </c>
      <c r="J318">
        <v>301887894</v>
      </c>
      <c r="K318">
        <v>55296</v>
      </c>
      <c r="L318">
        <v>197409615</v>
      </c>
      <c r="M318">
        <v>6574807</v>
      </c>
      <c r="N318">
        <v>875003842</v>
      </c>
      <c r="O318">
        <v>494203</v>
      </c>
      <c r="P318">
        <v>212407580</v>
      </c>
      <c r="Q318">
        <v>23920452</v>
      </c>
      <c r="R318">
        <v>481613477</v>
      </c>
      <c r="S318">
        <v>352618</v>
      </c>
      <c r="T318">
        <v>244787186</v>
      </c>
      <c r="U318">
        <v>21352</v>
      </c>
      <c r="V318">
        <v>4266395</v>
      </c>
      <c r="W318">
        <v>17859</v>
      </c>
      <c r="X318">
        <v>5284523</v>
      </c>
      <c r="Y318">
        <v>1332231</v>
      </c>
      <c r="Z318">
        <v>2642556682</v>
      </c>
      <c r="AA318">
        <v>21671</v>
      </c>
      <c r="AB318">
        <v>140775368</v>
      </c>
      <c r="AC318">
        <v>4521</v>
      </c>
      <c r="AD318">
        <v>3637785</v>
      </c>
      <c r="AE318">
        <v>2016</v>
      </c>
      <c r="AF318">
        <v>6585583</v>
      </c>
      <c r="AG318">
        <v>438393</v>
      </c>
      <c r="AH318">
        <v>97762489</v>
      </c>
      <c r="AI318">
        <v>32</v>
      </c>
      <c r="AJ318">
        <v>94544</v>
      </c>
    </row>
    <row r="319" spans="1:36" x14ac:dyDescent="0.2">
      <c r="B319" t="s">
        <v>242</v>
      </c>
      <c r="C319">
        <v>840136</v>
      </c>
      <c r="D319">
        <v>2013166</v>
      </c>
      <c r="E319">
        <v>20046962</v>
      </c>
      <c r="F319">
        <v>4006763419</v>
      </c>
      <c r="G319">
        <v>1972865</v>
      </c>
      <c r="H319">
        <v>197119501</v>
      </c>
      <c r="I319">
        <v>595146</v>
      </c>
      <c r="J319">
        <v>248920018</v>
      </c>
      <c r="K319">
        <v>103244</v>
      </c>
      <c r="L319">
        <v>187536881</v>
      </c>
      <c r="M319">
        <v>3006046</v>
      </c>
      <c r="N319">
        <v>304265304</v>
      </c>
      <c r="O319">
        <v>190029</v>
      </c>
      <c r="P319">
        <v>81376695</v>
      </c>
      <c r="Q319">
        <v>12788232</v>
      </c>
      <c r="R319">
        <v>229320306</v>
      </c>
      <c r="S319">
        <v>87488</v>
      </c>
      <c r="T319">
        <v>162443111</v>
      </c>
      <c r="U319">
        <v>23842</v>
      </c>
      <c r="V319">
        <v>4668987</v>
      </c>
      <c r="W319">
        <v>3855</v>
      </c>
      <c r="X319">
        <v>1644827</v>
      </c>
      <c r="Y319">
        <v>1205360</v>
      </c>
      <c r="Z319">
        <v>2476936716</v>
      </c>
      <c r="AA319">
        <v>9700</v>
      </c>
      <c r="AB319">
        <v>93629197</v>
      </c>
      <c r="AC319">
        <v>5204</v>
      </c>
      <c r="AD319">
        <v>1727204</v>
      </c>
      <c r="AE319">
        <v>1487</v>
      </c>
      <c r="AF319">
        <v>5154926</v>
      </c>
      <c r="AG319">
        <v>54399</v>
      </c>
      <c r="AH319">
        <v>11974249</v>
      </c>
      <c r="AI319">
        <v>16</v>
      </c>
      <c r="AJ319">
        <v>47242</v>
      </c>
    </row>
    <row r="320" spans="1:36" x14ac:dyDescent="0.2">
      <c r="B320" t="s">
        <v>243</v>
      </c>
      <c r="C320">
        <v>20401</v>
      </c>
      <c r="D320">
        <v>28192</v>
      </c>
      <c r="E320">
        <v>95420</v>
      </c>
      <c r="F320">
        <v>24582659</v>
      </c>
      <c r="G320">
        <v>17016</v>
      </c>
      <c r="H320">
        <v>5271188</v>
      </c>
      <c r="I320">
        <v>17491</v>
      </c>
      <c r="J320">
        <v>8902823</v>
      </c>
      <c r="K320">
        <v>315</v>
      </c>
      <c r="L320">
        <v>1642302</v>
      </c>
      <c r="M320">
        <v>34306</v>
      </c>
      <c r="N320">
        <v>6012192</v>
      </c>
      <c r="O320">
        <v>2187</v>
      </c>
      <c r="P320">
        <v>1095845</v>
      </c>
      <c r="Q320">
        <v>22552</v>
      </c>
      <c r="R320">
        <v>744608</v>
      </c>
      <c r="S320">
        <v>306</v>
      </c>
      <c r="T320">
        <v>526618</v>
      </c>
      <c r="U320">
        <v>390</v>
      </c>
      <c r="V320">
        <v>93425</v>
      </c>
      <c r="W320">
        <v>7</v>
      </c>
      <c r="X320">
        <v>4610</v>
      </c>
      <c r="Y320">
        <v>795</v>
      </c>
      <c r="Z320">
        <v>175912</v>
      </c>
      <c r="AA320">
        <v>19</v>
      </c>
      <c r="AB320">
        <v>65969</v>
      </c>
      <c r="AC320">
        <v>19</v>
      </c>
      <c r="AD320">
        <v>44639</v>
      </c>
      <c r="AE320" t="s">
        <v>61</v>
      </c>
      <c r="AF320" t="s">
        <v>61</v>
      </c>
      <c r="AG320">
        <v>13</v>
      </c>
      <c r="AH320">
        <v>2500</v>
      </c>
      <c r="AI320" t="s">
        <v>61</v>
      </c>
      <c r="AJ320" t="s">
        <v>61</v>
      </c>
    </row>
    <row r="321" spans="2:36" x14ac:dyDescent="0.2">
      <c r="B321" t="s">
        <v>244</v>
      </c>
      <c r="C321">
        <v>20623</v>
      </c>
      <c r="D321">
        <v>26466</v>
      </c>
      <c r="E321">
        <v>121021</v>
      </c>
      <c r="F321">
        <v>18904127</v>
      </c>
      <c r="G321">
        <v>23597</v>
      </c>
      <c r="H321">
        <v>5313439</v>
      </c>
      <c r="I321">
        <v>8980</v>
      </c>
      <c r="J321">
        <v>3319788</v>
      </c>
      <c r="K321">
        <v>468</v>
      </c>
      <c r="L321">
        <v>2486762</v>
      </c>
      <c r="M321">
        <v>48894</v>
      </c>
      <c r="N321">
        <v>4867922</v>
      </c>
      <c r="O321">
        <v>1350</v>
      </c>
      <c r="P321">
        <v>543648</v>
      </c>
      <c r="Q321">
        <v>36063</v>
      </c>
      <c r="R321">
        <v>1356880</v>
      </c>
      <c r="S321">
        <v>192</v>
      </c>
      <c r="T321">
        <v>631625</v>
      </c>
      <c r="U321">
        <v>411</v>
      </c>
      <c r="V321">
        <v>96570</v>
      </c>
      <c r="W321">
        <v>92</v>
      </c>
      <c r="X321">
        <v>35310</v>
      </c>
      <c r="Y321">
        <v>918</v>
      </c>
      <c r="Z321">
        <v>198504</v>
      </c>
      <c r="AA321">
        <v>11</v>
      </c>
      <c r="AB321">
        <v>21407</v>
      </c>
      <c r="AC321">
        <v>7</v>
      </c>
      <c r="AD321">
        <v>25624</v>
      </c>
      <c r="AE321" t="s">
        <v>61</v>
      </c>
      <c r="AF321" t="s">
        <v>61</v>
      </c>
      <c r="AG321">
        <v>34</v>
      </c>
      <c r="AH321">
        <v>6620</v>
      </c>
      <c r="AI321" t="s">
        <v>61</v>
      </c>
      <c r="AJ321" t="s">
        <v>61</v>
      </c>
    </row>
    <row r="322" spans="2:36" x14ac:dyDescent="0.2">
      <c r="B322" t="s">
        <v>9</v>
      </c>
      <c r="C322">
        <v>18025</v>
      </c>
      <c r="D322">
        <v>22276</v>
      </c>
      <c r="E322">
        <v>178195</v>
      </c>
      <c r="F322">
        <v>18871455</v>
      </c>
      <c r="G322">
        <v>22455</v>
      </c>
      <c r="H322">
        <v>4339957</v>
      </c>
      <c r="I322">
        <v>6087</v>
      </c>
      <c r="J322">
        <v>1036078</v>
      </c>
      <c r="K322">
        <v>521</v>
      </c>
      <c r="L322">
        <v>3574415</v>
      </c>
      <c r="M322">
        <v>55894</v>
      </c>
      <c r="N322">
        <v>6078445</v>
      </c>
      <c r="O322">
        <v>1419</v>
      </c>
      <c r="P322">
        <v>530291</v>
      </c>
      <c r="Q322">
        <v>90348</v>
      </c>
      <c r="R322">
        <v>2118051</v>
      </c>
      <c r="S322">
        <v>342</v>
      </c>
      <c r="T322">
        <v>864316</v>
      </c>
      <c r="U322">
        <v>274</v>
      </c>
      <c r="V322">
        <v>62939</v>
      </c>
      <c r="W322">
        <v>203</v>
      </c>
      <c r="X322">
        <v>82380</v>
      </c>
      <c r="Y322">
        <v>516</v>
      </c>
      <c r="Z322">
        <v>111083</v>
      </c>
      <c r="AA322">
        <v>26</v>
      </c>
      <c r="AB322">
        <v>28736</v>
      </c>
      <c r="AC322">
        <v>4</v>
      </c>
      <c r="AD322">
        <v>21580</v>
      </c>
      <c r="AE322" t="s">
        <v>61</v>
      </c>
      <c r="AF322" t="s">
        <v>61</v>
      </c>
      <c r="AG322">
        <v>104</v>
      </c>
      <c r="AH322">
        <v>23170</v>
      </c>
      <c r="AI322" t="s">
        <v>61</v>
      </c>
      <c r="AJ322" t="s">
        <v>61</v>
      </c>
    </row>
    <row r="323" spans="2:36" x14ac:dyDescent="0.2">
      <c r="B323" t="s">
        <v>10</v>
      </c>
      <c r="C323">
        <v>48321</v>
      </c>
      <c r="D323">
        <v>57235</v>
      </c>
      <c r="E323">
        <v>810444</v>
      </c>
      <c r="F323">
        <v>46538810</v>
      </c>
      <c r="G323">
        <v>57164</v>
      </c>
      <c r="H323">
        <v>10532056</v>
      </c>
      <c r="I323">
        <v>17930</v>
      </c>
      <c r="J323">
        <v>1393799</v>
      </c>
      <c r="K323">
        <v>519</v>
      </c>
      <c r="L323">
        <v>1961111</v>
      </c>
      <c r="M323">
        <v>115259</v>
      </c>
      <c r="N323">
        <v>15206274</v>
      </c>
      <c r="O323">
        <v>2798</v>
      </c>
      <c r="P323">
        <v>1381516</v>
      </c>
      <c r="Q323">
        <v>607057</v>
      </c>
      <c r="R323">
        <v>12736142</v>
      </c>
      <c r="S323">
        <v>1408</v>
      </c>
      <c r="T323">
        <v>1080488</v>
      </c>
      <c r="U323">
        <v>182</v>
      </c>
      <c r="V323">
        <v>39875</v>
      </c>
      <c r="W323">
        <v>508</v>
      </c>
      <c r="X323">
        <v>198293</v>
      </c>
      <c r="Y323">
        <v>3776</v>
      </c>
      <c r="Z323">
        <v>970166</v>
      </c>
      <c r="AA323">
        <v>106</v>
      </c>
      <c r="AB323">
        <v>297059</v>
      </c>
      <c r="AC323">
        <v>11</v>
      </c>
      <c r="AD323">
        <v>48993</v>
      </c>
      <c r="AE323" t="s">
        <v>61</v>
      </c>
      <c r="AF323" t="s">
        <v>61</v>
      </c>
      <c r="AG323">
        <v>3719</v>
      </c>
      <c r="AH323">
        <v>692989</v>
      </c>
      <c r="AI323" t="s">
        <v>61</v>
      </c>
      <c r="AJ323" t="s">
        <v>61</v>
      </c>
    </row>
    <row r="324" spans="2:36" x14ac:dyDescent="0.2">
      <c r="B324" t="s">
        <v>11</v>
      </c>
      <c r="C324">
        <v>132221</v>
      </c>
      <c r="D324">
        <v>159943</v>
      </c>
      <c r="E324">
        <v>2370821</v>
      </c>
      <c r="F324">
        <v>133197244</v>
      </c>
      <c r="G324">
        <v>156783</v>
      </c>
      <c r="H324">
        <v>27922885</v>
      </c>
      <c r="I324">
        <v>48197</v>
      </c>
      <c r="J324">
        <v>3341467</v>
      </c>
      <c r="K324">
        <v>665</v>
      </c>
      <c r="L324">
        <v>2266438</v>
      </c>
      <c r="M324">
        <v>298334</v>
      </c>
      <c r="N324">
        <v>43785514</v>
      </c>
      <c r="O324">
        <v>6976</v>
      </c>
      <c r="P324">
        <v>3464646</v>
      </c>
      <c r="Q324">
        <v>1804079</v>
      </c>
      <c r="R324">
        <v>37686413</v>
      </c>
      <c r="S324">
        <v>3970</v>
      </c>
      <c r="T324">
        <v>1825663</v>
      </c>
      <c r="U324">
        <v>219</v>
      </c>
      <c r="V324">
        <v>48280</v>
      </c>
      <c r="W324">
        <v>909</v>
      </c>
      <c r="X324">
        <v>251729</v>
      </c>
      <c r="Y324">
        <v>21301</v>
      </c>
      <c r="Z324">
        <v>4731220</v>
      </c>
      <c r="AA324">
        <v>463</v>
      </c>
      <c r="AB324">
        <v>2100744</v>
      </c>
      <c r="AC324">
        <v>39</v>
      </c>
      <c r="AD324">
        <v>59607</v>
      </c>
      <c r="AE324" t="s">
        <v>61</v>
      </c>
      <c r="AF324" t="s">
        <v>61</v>
      </c>
      <c r="AG324">
        <v>28868</v>
      </c>
      <c r="AH324">
        <v>5712512</v>
      </c>
      <c r="AI324" t="s">
        <v>61</v>
      </c>
      <c r="AJ324" t="s">
        <v>61</v>
      </c>
    </row>
    <row r="325" spans="2:36" x14ac:dyDescent="0.2">
      <c r="B325" t="s">
        <v>12</v>
      </c>
      <c r="C325">
        <v>176111</v>
      </c>
      <c r="D325">
        <v>237752</v>
      </c>
      <c r="E325">
        <v>2854407</v>
      </c>
      <c r="F325">
        <v>200775873</v>
      </c>
      <c r="G325">
        <v>229250</v>
      </c>
      <c r="H325">
        <v>37252735</v>
      </c>
      <c r="I325">
        <v>62554</v>
      </c>
      <c r="J325">
        <v>5292223</v>
      </c>
      <c r="K325">
        <v>1143</v>
      </c>
      <c r="L325">
        <v>4122349</v>
      </c>
      <c r="M325">
        <v>425728</v>
      </c>
      <c r="N325">
        <v>69371061</v>
      </c>
      <c r="O325">
        <v>14508</v>
      </c>
      <c r="P325">
        <v>7280684</v>
      </c>
      <c r="Q325">
        <v>2028430</v>
      </c>
      <c r="R325">
        <v>43007352</v>
      </c>
      <c r="S325">
        <v>13895</v>
      </c>
      <c r="T325">
        <v>5978217</v>
      </c>
      <c r="U325">
        <v>300</v>
      </c>
      <c r="V325">
        <v>67875</v>
      </c>
      <c r="W325">
        <v>1237</v>
      </c>
      <c r="X325">
        <v>336176</v>
      </c>
      <c r="Y325">
        <v>31190</v>
      </c>
      <c r="Z325">
        <v>12042860</v>
      </c>
      <c r="AA325">
        <v>948</v>
      </c>
      <c r="AB325">
        <v>6224530</v>
      </c>
      <c r="AC325">
        <v>157</v>
      </c>
      <c r="AD325">
        <v>146500</v>
      </c>
      <c r="AE325">
        <v>10</v>
      </c>
      <c r="AF325">
        <v>22020</v>
      </c>
      <c r="AG325">
        <v>45042</v>
      </c>
      <c r="AH325">
        <v>9628236</v>
      </c>
      <c r="AI325">
        <v>1</v>
      </c>
      <c r="AJ325">
        <v>2957</v>
      </c>
    </row>
    <row r="326" spans="2:36" x14ac:dyDescent="0.2">
      <c r="B326" t="s">
        <v>13</v>
      </c>
      <c r="C326">
        <v>189531</v>
      </c>
      <c r="D326">
        <v>283167</v>
      </c>
      <c r="E326">
        <v>2739549</v>
      </c>
      <c r="F326">
        <v>245193838</v>
      </c>
      <c r="G326">
        <v>271959</v>
      </c>
      <c r="H326">
        <v>41131542</v>
      </c>
      <c r="I326">
        <v>66108</v>
      </c>
      <c r="J326">
        <v>6911381</v>
      </c>
      <c r="K326">
        <v>1689</v>
      </c>
      <c r="L326">
        <v>6128343</v>
      </c>
      <c r="M326">
        <v>505591</v>
      </c>
      <c r="N326">
        <v>86283399</v>
      </c>
      <c r="O326">
        <v>25334</v>
      </c>
      <c r="P326">
        <v>11904977</v>
      </c>
      <c r="Q326">
        <v>1755176</v>
      </c>
      <c r="R326">
        <v>36009540</v>
      </c>
      <c r="S326">
        <v>26143</v>
      </c>
      <c r="T326">
        <v>8700483</v>
      </c>
      <c r="U326">
        <v>219</v>
      </c>
      <c r="V326">
        <v>41346</v>
      </c>
      <c r="W326">
        <v>1316</v>
      </c>
      <c r="X326">
        <v>390777</v>
      </c>
      <c r="Y326">
        <v>35935</v>
      </c>
      <c r="Z326">
        <v>24446826</v>
      </c>
      <c r="AA326">
        <v>1639</v>
      </c>
      <c r="AB326">
        <v>11924867</v>
      </c>
      <c r="AC326">
        <v>368</v>
      </c>
      <c r="AD326">
        <v>416005</v>
      </c>
      <c r="AE326">
        <v>24</v>
      </c>
      <c r="AF326">
        <v>112700</v>
      </c>
      <c r="AG326">
        <v>48036</v>
      </c>
      <c r="AH326">
        <v>10791568</v>
      </c>
      <c r="AI326" t="s">
        <v>61</v>
      </c>
      <c r="AJ326" t="s">
        <v>61</v>
      </c>
    </row>
    <row r="327" spans="2:36" x14ac:dyDescent="0.2">
      <c r="B327" t="s">
        <v>14</v>
      </c>
      <c r="C327">
        <v>190360</v>
      </c>
      <c r="D327">
        <v>287286</v>
      </c>
      <c r="E327">
        <v>2685765</v>
      </c>
      <c r="F327">
        <v>287596032</v>
      </c>
      <c r="G327">
        <v>279651</v>
      </c>
      <c r="H327">
        <v>41187648</v>
      </c>
      <c r="I327">
        <v>65447</v>
      </c>
      <c r="J327">
        <v>9450474</v>
      </c>
      <c r="K327">
        <v>1891</v>
      </c>
      <c r="L327">
        <v>7267151</v>
      </c>
      <c r="M327">
        <v>520444</v>
      </c>
      <c r="N327">
        <v>86573251</v>
      </c>
      <c r="O327">
        <v>36094</v>
      </c>
      <c r="P327">
        <v>15823612</v>
      </c>
      <c r="Q327">
        <v>1657565</v>
      </c>
      <c r="R327">
        <v>34911763</v>
      </c>
      <c r="S327">
        <v>24399</v>
      </c>
      <c r="T327">
        <v>12381563</v>
      </c>
      <c r="U327">
        <v>495</v>
      </c>
      <c r="V327">
        <v>101880</v>
      </c>
      <c r="W327">
        <v>1523</v>
      </c>
      <c r="X327">
        <v>434416</v>
      </c>
      <c r="Y327">
        <v>44289</v>
      </c>
      <c r="Z327">
        <v>54496176</v>
      </c>
      <c r="AA327">
        <v>2179</v>
      </c>
      <c r="AB327">
        <v>12363882</v>
      </c>
      <c r="AC327">
        <v>423</v>
      </c>
      <c r="AD327">
        <v>366311</v>
      </c>
      <c r="AE327">
        <v>91</v>
      </c>
      <c r="AF327">
        <v>345980</v>
      </c>
      <c r="AG327">
        <v>51263</v>
      </c>
      <c r="AH327">
        <v>11891848</v>
      </c>
      <c r="AI327" t="s">
        <v>61</v>
      </c>
      <c r="AJ327" t="s">
        <v>61</v>
      </c>
    </row>
    <row r="328" spans="2:36" x14ac:dyDescent="0.2">
      <c r="B328" t="s">
        <v>15</v>
      </c>
      <c r="C328">
        <v>188641</v>
      </c>
      <c r="D328">
        <v>290392</v>
      </c>
      <c r="E328">
        <v>2716944</v>
      </c>
      <c r="F328">
        <v>350787289</v>
      </c>
      <c r="G328">
        <v>288145</v>
      </c>
      <c r="H328">
        <v>41209790</v>
      </c>
      <c r="I328">
        <v>66741</v>
      </c>
      <c r="J328">
        <v>14154657</v>
      </c>
      <c r="K328">
        <v>2486</v>
      </c>
      <c r="L328">
        <v>10728816</v>
      </c>
      <c r="M328">
        <v>502498</v>
      </c>
      <c r="N328">
        <v>79869019</v>
      </c>
      <c r="O328">
        <v>45270</v>
      </c>
      <c r="P328">
        <v>18911367</v>
      </c>
      <c r="Q328">
        <v>1661541</v>
      </c>
      <c r="R328">
        <v>35334260</v>
      </c>
      <c r="S328">
        <v>27430</v>
      </c>
      <c r="T328">
        <v>17296557</v>
      </c>
      <c r="U328">
        <v>737</v>
      </c>
      <c r="V328">
        <v>151894</v>
      </c>
      <c r="W328">
        <v>1962</v>
      </c>
      <c r="X328">
        <v>587514</v>
      </c>
      <c r="Y328">
        <v>62283</v>
      </c>
      <c r="Z328">
        <v>108894809</v>
      </c>
      <c r="AA328">
        <v>2437</v>
      </c>
      <c r="AB328">
        <v>10229484</v>
      </c>
      <c r="AC328">
        <v>378</v>
      </c>
      <c r="AD328">
        <v>397163</v>
      </c>
      <c r="AE328">
        <v>76</v>
      </c>
      <c r="AF328">
        <v>196160</v>
      </c>
      <c r="AG328">
        <v>54952</v>
      </c>
      <c r="AH328">
        <v>12823393</v>
      </c>
      <c r="AI328">
        <v>1</v>
      </c>
      <c r="AJ328">
        <v>2957</v>
      </c>
    </row>
    <row r="329" spans="2:36" x14ac:dyDescent="0.2">
      <c r="B329" t="s">
        <v>16</v>
      </c>
      <c r="C329">
        <v>224323</v>
      </c>
      <c r="D329">
        <v>394821</v>
      </c>
      <c r="E329">
        <v>3422954</v>
      </c>
      <c r="F329">
        <v>535278151</v>
      </c>
      <c r="G329">
        <v>395208</v>
      </c>
      <c r="H329">
        <v>53459730</v>
      </c>
      <c r="I329">
        <v>86484</v>
      </c>
      <c r="J329">
        <v>24767521</v>
      </c>
      <c r="K329">
        <v>4038</v>
      </c>
      <c r="L329">
        <v>17901528</v>
      </c>
      <c r="M329">
        <v>588523</v>
      </c>
      <c r="N329">
        <v>86914913</v>
      </c>
      <c r="O329">
        <v>62427</v>
      </c>
      <c r="P329">
        <v>25526124</v>
      </c>
      <c r="Q329">
        <v>2031519</v>
      </c>
      <c r="R329">
        <v>43549250</v>
      </c>
      <c r="S329">
        <v>72087</v>
      </c>
      <c r="T329">
        <v>26009201</v>
      </c>
      <c r="U329">
        <v>1404</v>
      </c>
      <c r="V329">
        <v>283101</v>
      </c>
      <c r="W329">
        <v>2677</v>
      </c>
      <c r="X329">
        <v>736321</v>
      </c>
      <c r="Y329">
        <v>111885</v>
      </c>
      <c r="Z329">
        <v>228642607</v>
      </c>
      <c r="AA329">
        <v>2913</v>
      </c>
      <c r="AB329">
        <v>12381405</v>
      </c>
      <c r="AC329">
        <v>408</v>
      </c>
      <c r="AD329">
        <v>272946</v>
      </c>
      <c r="AE329">
        <v>166</v>
      </c>
      <c r="AF329">
        <v>384090</v>
      </c>
      <c r="AG329">
        <v>63195</v>
      </c>
      <c r="AH329">
        <v>14440434</v>
      </c>
      <c r="AI329">
        <v>3</v>
      </c>
      <c r="AJ329">
        <v>8861</v>
      </c>
    </row>
    <row r="330" spans="2:36" x14ac:dyDescent="0.2">
      <c r="B330" t="s">
        <v>17</v>
      </c>
      <c r="C330">
        <v>209824</v>
      </c>
      <c r="D330">
        <v>422277</v>
      </c>
      <c r="E330">
        <v>3418423</v>
      </c>
      <c r="F330">
        <v>631215665</v>
      </c>
      <c r="G330">
        <v>423746</v>
      </c>
      <c r="H330">
        <v>53963265</v>
      </c>
      <c r="I330">
        <v>92051</v>
      </c>
      <c r="J330">
        <v>32667942</v>
      </c>
      <c r="K330">
        <v>5007</v>
      </c>
      <c r="L330">
        <v>22813374</v>
      </c>
      <c r="M330">
        <v>559630</v>
      </c>
      <c r="N330">
        <v>75013329</v>
      </c>
      <c r="O330">
        <v>60585</v>
      </c>
      <c r="P330">
        <v>24606489</v>
      </c>
      <c r="Q330">
        <v>1982411</v>
      </c>
      <c r="R330">
        <v>39623288</v>
      </c>
      <c r="S330">
        <v>87513</v>
      </c>
      <c r="T330">
        <v>26333148</v>
      </c>
      <c r="U330">
        <v>2061</v>
      </c>
      <c r="V330">
        <v>399885</v>
      </c>
      <c r="W330">
        <v>2638</v>
      </c>
      <c r="X330">
        <v>696824</v>
      </c>
      <c r="Y330">
        <v>152177</v>
      </c>
      <c r="Z330">
        <v>331276886</v>
      </c>
      <c r="AA330">
        <v>2450</v>
      </c>
      <c r="AB330">
        <v>12767901</v>
      </c>
      <c r="AC330">
        <v>551</v>
      </c>
      <c r="AD330">
        <v>288470</v>
      </c>
      <c r="AE330">
        <v>71</v>
      </c>
      <c r="AF330">
        <v>209043</v>
      </c>
      <c r="AG330">
        <v>47518</v>
      </c>
      <c r="AH330">
        <v>10543923</v>
      </c>
      <c r="AI330">
        <v>4</v>
      </c>
      <c r="AJ330">
        <v>11828</v>
      </c>
    </row>
    <row r="331" spans="2:36" x14ac:dyDescent="0.2">
      <c r="B331" t="s">
        <v>18</v>
      </c>
      <c r="C331">
        <v>166164</v>
      </c>
      <c r="D331">
        <v>370282</v>
      </c>
      <c r="E331">
        <v>3043914</v>
      </c>
      <c r="F331">
        <v>668055449</v>
      </c>
      <c r="G331">
        <v>372436</v>
      </c>
      <c r="H331">
        <v>44033284</v>
      </c>
      <c r="I331">
        <v>88812</v>
      </c>
      <c r="J331">
        <v>37416622</v>
      </c>
      <c r="K331">
        <v>5866</v>
      </c>
      <c r="L331">
        <v>23884444</v>
      </c>
      <c r="M331">
        <v>512023</v>
      </c>
      <c r="N331">
        <v>60312082</v>
      </c>
      <c r="O331">
        <v>53154</v>
      </c>
      <c r="P331">
        <v>21523937</v>
      </c>
      <c r="Q331">
        <v>1749347</v>
      </c>
      <c r="R331">
        <v>34970494</v>
      </c>
      <c r="S331">
        <v>49755</v>
      </c>
      <c r="T331">
        <v>25512107</v>
      </c>
      <c r="U331">
        <v>2999</v>
      </c>
      <c r="V331">
        <v>591014</v>
      </c>
      <c r="W331">
        <v>1720</v>
      </c>
      <c r="X331">
        <v>477686</v>
      </c>
      <c r="Y331">
        <v>177845</v>
      </c>
      <c r="Z331">
        <v>398832789</v>
      </c>
      <c r="AA331">
        <v>1906</v>
      </c>
      <c r="AB331">
        <v>13846537</v>
      </c>
      <c r="AC331">
        <v>455</v>
      </c>
      <c r="AD331">
        <v>296687</v>
      </c>
      <c r="AE331">
        <v>149</v>
      </c>
      <c r="AF331">
        <v>295890</v>
      </c>
      <c r="AG331">
        <v>27428</v>
      </c>
      <c r="AH331">
        <v>6055843</v>
      </c>
      <c r="AI331">
        <v>2</v>
      </c>
      <c r="AJ331">
        <v>5914</v>
      </c>
    </row>
    <row r="332" spans="2:36" x14ac:dyDescent="0.2">
      <c r="B332" t="s">
        <v>19</v>
      </c>
      <c r="C332">
        <v>159500</v>
      </c>
      <c r="D332">
        <v>368364</v>
      </c>
      <c r="E332">
        <v>3317374</v>
      </c>
      <c r="F332">
        <v>760172610</v>
      </c>
      <c r="G332">
        <v>371098</v>
      </c>
      <c r="H332">
        <v>40983442</v>
      </c>
      <c r="I332">
        <v>98921</v>
      </c>
      <c r="J332">
        <v>44548628</v>
      </c>
      <c r="K332">
        <v>7325</v>
      </c>
      <c r="L332">
        <v>27587745</v>
      </c>
      <c r="M332">
        <v>561469</v>
      </c>
      <c r="N332">
        <v>61822390</v>
      </c>
      <c r="O332">
        <v>51758</v>
      </c>
      <c r="P332">
        <v>21861194</v>
      </c>
      <c r="Q332">
        <v>1973998</v>
      </c>
      <c r="R332">
        <v>37515721</v>
      </c>
      <c r="S332">
        <v>14205</v>
      </c>
      <c r="T332">
        <v>27568083</v>
      </c>
      <c r="U332">
        <v>2683</v>
      </c>
      <c r="V332">
        <v>509051</v>
      </c>
      <c r="W332">
        <v>1139</v>
      </c>
      <c r="X332">
        <v>369362</v>
      </c>
      <c r="Y332">
        <v>212466</v>
      </c>
      <c r="Z332">
        <v>475726106</v>
      </c>
      <c r="AA332">
        <v>1836</v>
      </c>
      <c r="AB332">
        <v>16033685</v>
      </c>
      <c r="AC332">
        <v>345</v>
      </c>
      <c r="AD332">
        <v>382780</v>
      </c>
      <c r="AE332">
        <v>242</v>
      </c>
      <c r="AF332">
        <v>906190</v>
      </c>
      <c r="AG332">
        <v>19875</v>
      </c>
      <c r="AH332">
        <v>4354195</v>
      </c>
      <c r="AI332">
        <v>2</v>
      </c>
      <c r="AJ332">
        <v>5904</v>
      </c>
    </row>
    <row r="333" spans="2:36" x14ac:dyDescent="0.2">
      <c r="B333" t="s">
        <v>20</v>
      </c>
      <c r="C333">
        <v>208245</v>
      </c>
      <c r="D333">
        <v>496956</v>
      </c>
      <c r="E333">
        <v>4628390</v>
      </c>
      <c r="F333">
        <v>1049295548</v>
      </c>
      <c r="G333">
        <v>500629</v>
      </c>
      <c r="H333">
        <v>52296375</v>
      </c>
      <c r="I333">
        <v>138412</v>
      </c>
      <c r="J333">
        <v>63107818</v>
      </c>
      <c r="K333">
        <v>10785</v>
      </c>
      <c r="L333">
        <v>34346323</v>
      </c>
      <c r="M333">
        <v>759647</v>
      </c>
      <c r="N333">
        <v>80904470</v>
      </c>
      <c r="O333">
        <v>59389</v>
      </c>
      <c r="P333">
        <v>26181774</v>
      </c>
      <c r="Q333">
        <v>2813859</v>
      </c>
      <c r="R333">
        <v>54804148</v>
      </c>
      <c r="S333">
        <v>13196</v>
      </c>
      <c r="T333">
        <v>40457156</v>
      </c>
      <c r="U333">
        <v>4633</v>
      </c>
      <c r="V333">
        <v>944016</v>
      </c>
      <c r="W333">
        <v>943</v>
      </c>
      <c r="X333">
        <v>309834</v>
      </c>
      <c r="Y333">
        <v>302789</v>
      </c>
      <c r="Z333">
        <v>665358561</v>
      </c>
      <c r="AA333">
        <v>2496</v>
      </c>
      <c r="AB333">
        <v>24023536</v>
      </c>
      <c r="AC333">
        <v>494</v>
      </c>
      <c r="AD333">
        <v>380668</v>
      </c>
      <c r="AE333">
        <v>441</v>
      </c>
      <c r="AF333">
        <v>1516770</v>
      </c>
      <c r="AG333">
        <v>20650</v>
      </c>
      <c r="AH333">
        <v>4625610</v>
      </c>
      <c r="AI333">
        <v>13</v>
      </c>
      <c r="AJ333">
        <v>38391</v>
      </c>
    </row>
    <row r="334" spans="2:36" x14ac:dyDescent="0.2">
      <c r="B334" t="s">
        <v>21</v>
      </c>
      <c r="C334">
        <v>327626</v>
      </c>
      <c r="D334">
        <v>758963</v>
      </c>
      <c r="E334">
        <v>7430841</v>
      </c>
      <c r="F334">
        <v>1554671393</v>
      </c>
      <c r="G334">
        <v>765351</v>
      </c>
      <c r="H334">
        <v>78259458</v>
      </c>
      <c r="I334">
        <v>219047</v>
      </c>
      <c r="J334">
        <v>94793914</v>
      </c>
      <c r="K334">
        <v>18492</v>
      </c>
      <c r="L334">
        <v>51871410</v>
      </c>
      <c r="M334">
        <v>1189097</v>
      </c>
      <c r="N334">
        <v>124207884</v>
      </c>
      <c r="O334">
        <v>81658</v>
      </c>
      <c r="P334">
        <v>37001830</v>
      </c>
      <c r="Q334">
        <v>4640039</v>
      </c>
      <c r="R334">
        <v>87100725</v>
      </c>
      <c r="S334">
        <v>20940</v>
      </c>
      <c r="T334">
        <v>64654340</v>
      </c>
      <c r="U334">
        <v>7595</v>
      </c>
      <c r="V334">
        <v>1409213</v>
      </c>
      <c r="W334">
        <v>1179</v>
      </c>
      <c r="X334">
        <v>433761</v>
      </c>
      <c r="Y334">
        <v>453641</v>
      </c>
      <c r="Z334">
        <v>969952658</v>
      </c>
      <c r="AA334">
        <v>3503</v>
      </c>
      <c r="AB334">
        <v>35163116</v>
      </c>
      <c r="AC334">
        <v>981</v>
      </c>
      <c r="AD334">
        <v>749596</v>
      </c>
      <c r="AE334">
        <v>766</v>
      </c>
      <c r="AF334">
        <v>2664420</v>
      </c>
      <c r="AG334">
        <v>28518</v>
      </c>
      <c r="AH334">
        <v>6382044</v>
      </c>
      <c r="AI334">
        <v>10</v>
      </c>
      <c r="AJ334">
        <v>29550</v>
      </c>
    </row>
    <row r="335" spans="2:36" x14ac:dyDescent="0.2">
      <c r="B335" t="s">
        <v>22</v>
      </c>
      <c r="C335">
        <v>292140</v>
      </c>
      <c r="D335">
        <v>631232</v>
      </c>
      <c r="E335">
        <v>6640264</v>
      </c>
      <c r="F335">
        <v>1209935318</v>
      </c>
      <c r="G335">
        <v>635469</v>
      </c>
      <c r="H335">
        <v>65094896</v>
      </c>
      <c r="I335">
        <v>191040</v>
      </c>
      <c r="J335">
        <v>74656187</v>
      </c>
      <c r="K335">
        <v>17911</v>
      </c>
      <c r="L335">
        <v>42891964</v>
      </c>
      <c r="M335">
        <v>1060400</v>
      </c>
      <c r="N335">
        <v>107866331</v>
      </c>
      <c r="O335">
        <v>65177</v>
      </c>
      <c r="P335">
        <v>29759344</v>
      </c>
      <c r="Q335">
        <v>4264457</v>
      </c>
      <c r="R335">
        <v>79400937</v>
      </c>
      <c r="S335">
        <v>22527</v>
      </c>
      <c r="T335">
        <v>55808919</v>
      </c>
      <c r="U335">
        <v>7670</v>
      </c>
      <c r="V335">
        <v>1615929</v>
      </c>
      <c r="W335">
        <v>997</v>
      </c>
      <c r="X335">
        <v>369925</v>
      </c>
      <c r="Y335">
        <v>347487</v>
      </c>
      <c r="Z335">
        <v>716098428</v>
      </c>
      <c r="AA335">
        <v>2870</v>
      </c>
      <c r="AB335">
        <v>27794424</v>
      </c>
      <c r="AC335">
        <v>1351</v>
      </c>
      <c r="AD335">
        <v>564971</v>
      </c>
      <c r="AE335">
        <v>779</v>
      </c>
      <c r="AF335">
        <v>3009520</v>
      </c>
      <c r="AG335">
        <v>22109</v>
      </c>
      <c r="AH335">
        <v>4989283</v>
      </c>
      <c r="AI335">
        <v>5</v>
      </c>
      <c r="AJ335">
        <v>14755</v>
      </c>
    </row>
    <row r="336" spans="2:36" x14ac:dyDescent="0.2">
      <c r="B336" t="s">
        <v>23</v>
      </c>
      <c r="C336">
        <v>259059</v>
      </c>
      <c r="D336">
        <v>560369</v>
      </c>
      <c r="E336">
        <v>5979812</v>
      </c>
      <c r="F336">
        <v>1047140868</v>
      </c>
      <c r="G336">
        <v>558430</v>
      </c>
      <c r="H336">
        <v>56851528</v>
      </c>
      <c r="I336">
        <v>173272</v>
      </c>
      <c r="J336">
        <v>65789594</v>
      </c>
      <c r="K336">
        <v>22014</v>
      </c>
      <c r="L336">
        <v>42727510</v>
      </c>
      <c r="M336">
        <v>940391</v>
      </c>
      <c r="N336">
        <v>94331306</v>
      </c>
      <c r="O336">
        <v>56107</v>
      </c>
      <c r="P336">
        <v>24466755</v>
      </c>
      <c r="Q336">
        <v>3867623</v>
      </c>
      <c r="R336">
        <v>67290575</v>
      </c>
      <c r="S336">
        <v>25235</v>
      </c>
      <c r="T336">
        <v>48786321</v>
      </c>
      <c r="U336">
        <v>7408</v>
      </c>
      <c r="V336">
        <v>1490971</v>
      </c>
      <c r="W336">
        <v>1119</v>
      </c>
      <c r="X336">
        <v>450454</v>
      </c>
      <c r="Y336">
        <v>305935</v>
      </c>
      <c r="Z336">
        <v>614420736</v>
      </c>
      <c r="AA336">
        <v>2615</v>
      </c>
      <c r="AB336">
        <v>24568479</v>
      </c>
      <c r="AC336">
        <v>1652</v>
      </c>
      <c r="AD336">
        <v>460288</v>
      </c>
      <c r="AE336">
        <v>514</v>
      </c>
      <c r="AF336">
        <v>1663870</v>
      </c>
      <c r="AG336">
        <v>17485</v>
      </c>
      <c r="AH336">
        <v>3825471</v>
      </c>
      <c r="AI336">
        <v>6</v>
      </c>
      <c r="AJ336">
        <v>17712</v>
      </c>
    </row>
    <row r="337" spans="1:36" x14ac:dyDescent="0.2">
      <c r="B337" t="s">
        <v>24</v>
      </c>
      <c r="C337">
        <v>171018</v>
      </c>
      <c r="D337">
        <v>369964</v>
      </c>
      <c r="E337">
        <v>3952905</v>
      </c>
      <c r="F337">
        <v>669880089</v>
      </c>
      <c r="G337">
        <v>356673</v>
      </c>
      <c r="H337">
        <v>36529546</v>
      </c>
      <c r="I337">
        <v>116865</v>
      </c>
      <c r="J337">
        <v>42173393</v>
      </c>
      <c r="K337">
        <v>25541</v>
      </c>
      <c r="L337">
        <v>39425010</v>
      </c>
      <c r="M337">
        <v>614545</v>
      </c>
      <c r="N337">
        <v>61197040</v>
      </c>
      <c r="O337">
        <v>38537</v>
      </c>
      <c r="P337">
        <v>15120918</v>
      </c>
      <c r="Q337">
        <v>2563312</v>
      </c>
      <c r="R337">
        <v>44061576</v>
      </c>
      <c r="S337">
        <v>21867</v>
      </c>
      <c r="T337">
        <v>29512320</v>
      </c>
      <c r="U337">
        <v>4219</v>
      </c>
      <c r="V337">
        <v>756302</v>
      </c>
      <c r="W337">
        <v>866</v>
      </c>
      <c r="X337">
        <v>369081</v>
      </c>
      <c r="Y337">
        <v>196982</v>
      </c>
      <c r="Z337">
        <v>380330102</v>
      </c>
      <c r="AA337">
        <v>1976</v>
      </c>
      <c r="AB337">
        <v>17684876</v>
      </c>
      <c r="AC337">
        <v>1449</v>
      </c>
      <c r="AD337">
        <v>300790</v>
      </c>
      <c r="AE337">
        <v>121</v>
      </c>
      <c r="AF337">
        <v>301270</v>
      </c>
      <c r="AG337">
        <v>9938</v>
      </c>
      <c r="AH337">
        <v>2115561</v>
      </c>
      <c r="AI337">
        <v>1</v>
      </c>
      <c r="AJ337">
        <v>2957</v>
      </c>
    </row>
    <row r="338" spans="1:36" x14ac:dyDescent="0.2">
      <c r="B338" t="s">
        <v>25</v>
      </c>
      <c r="C338">
        <v>85026</v>
      </c>
      <c r="D338">
        <v>178873</v>
      </c>
      <c r="E338">
        <v>1801167</v>
      </c>
      <c r="F338">
        <v>283309078</v>
      </c>
      <c r="G338">
        <v>149964</v>
      </c>
      <c r="H338">
        <v>16055961</v>
      </c>
      <c r="I338">
        <v>54583</v>
      </c>
      <c r="J338">
        <v>17083603</v>
      </c>
      <c r="K338">
        <v>31864</v>
      </c>
      <c r="L338">
        <v>41319501</v>
      </c>
      <c r="M338">
        <v>288180</v>
      </c>
      <c r="N338">
        <v>28652324</v>
      </c>
      <c r="O338">
        <v>19504</v>
      </c>
      <c r="P338">
        <v>6799324</v>
      </c>
      <c r="Q338">
        <v>1159308</v>
      </c>
      <c r="R338">
        <v>18712060</v>
      </c>
      <c r="S338">
        <v>14696</v>
      </c>
      <c r="T338">
        <v>13303172</v>
      </c>
      <c r="U338">
        <v>1295</v>
      </c>
      <c r="V338">
        <v>231816</v>
      </c>
      <c r="W338">
        <v>679</v>
      </c>
      <c r="X338">
        <v>394897</v>
      </c>
      <c r="Y338">
        <v>75381</v>
      </c>
      <c r="Z338">
        <v>132786969</v>
      </c>
      <c r="AA338">
        <v>978</v>
      </c>
      <c r="AB338">
        <v>6883928</v>
      </c>
      <c r="AC338">
        <v>633</v>
      </c>
      <c r="AD338">
        <v>141371</v>
      </c>
      <c r="AE338">
        <v>53</v>
      </c>
      <c r="AF338">
        <v>112586</v>
      </c>
      <c r="AG338">
        <v>4045</v>
      </c>
      <c r="AH338">
        <v>831538</v>
      </c>
      <c r="AI338" t="s">
        <v>61</v>
      </c>
      <c r="AJ338" t="s">
        <v>61</v>
      </c>
    </row>
    <row r="339" spans="1:36" x14ac:dyDescent="0.2">
      <c r="A339" t="s">
        <v>259</v>
      </c>
      <c r="B339" t="s">
        <v>6</v>
      </c>
      <c r="C339">
        <v>197398</v>
      </c>
      <c r="D339">
        <v>327361</v>
      </c>
      <c r="E339">
        <v>1882068</v>
      </c>
      <c r="F339">
        <v>195337257</v>
      </c>
      <c r="G339">
        <v>218831</v>
      </c>
      <c r="H339">
        <v>30004080</v>
      </c>
      <c r="I339">
        <v>72155</v>
      </c>
      <c r="J339">
        <v>6240016</v>
      </c>
      <c r="K339">
        <v>5202</v>
      </c>
      <c r="L339">
        <v>8765234</v>
      </c>
      <c r="M339">
        <v>517234</v>
      </c>
      <c r="N339">
        <v>114771237</v>
      </c>
      <c r="O339">
        <v>14734</v>
      </c>
      <c r="P339">
        <v>3397480</v>
      </c>
      <c r="Q339">
        <v>977879</v>
      </c>
      <c r="R339">
        <v>14321612</v>
      </c>
      <c r="S339">
        <v>22596</v>
      </c>
      <c r="T339">
        <v>4416637</v>
      </c>
      <c r="U339">
        <v>128</v>
      </c>
      <c r="V339">
        <v>26070</v>
      </c>
      <c r="W339">
        <v>551</v>
      </c>
      <c r="X339">
        <v>180304</v>
      </c>
      <c r="Y339">
        <v>33235</v>
      </c>
      <c r="Z339">
        <v>2267298</v>
      </c>
      <c r="AA339">
        <v>2614</v>
      </c>
      <c r="AB339">
        <v>5368977</v>
      </c>
      <c r="AC339">
        <v>1112</v>
      </c>
      <c r="AD339">
        <v>342840</v>
      </c>
      <c r="AE339">
        <v>1</v>
      </c>
      <c r="AF339">
        <v>110</v>
      </c>
      <c r="AG339">
        <v>15756</v>
      </c>
      <c r="AH339">
        <v>5235082</v>
      </c>
      <c r="AI339" t="s">
        <v>61</v>
      </c>
      <c r="AJ339" t="s">
        <v>61</v>
      </c>
    </row>
    <row r="340" spans="1:36" x14ac:dyDescent="0.2">
      <c r="B340" t="s">
        <v>241</v>
      </c>
      <c r="C340">
        <v>197397</v>
      </c>
      <c r="D340">
        <v>327360</v>
      </c>
      <c r="E340">
        <v>1882047</v>
      </c>
      <c r="F340">
        <v>195333397</v>
      </c>
      <c r="G340">
        <v>218830</v>
      </c>
      <c r="H340">
        <v>30003787</v>
      </c>
      <c r="I340">
        <v>72154</v>
      </c>
      <c r="J340">
        <v>6239766</v>
      </c>
      <c r="K340">
        <v>5202</v>
      </c>
      <c r="L340">
        <v>8765234</v>
      </c>
      <c r="M340">
        <v>517218</v>
      </c>
      <c r="N340">
        <v>114769545</v>
      </c>
      <c r="O340">
        <v>14731</v>
      </c>
      <c r="P340">
        <v>3395855</v>
      </c>
      <c r="Q340">
        <v>977879</v>
      </c>
      <c r="R340">
        <v>14321612</v>
      </c>
      <c r="S340">
        <v>22596</v>
      </c>
      <c r="T340">
        <v>4416637</v>
      </c>
      <c r="U340">
        <v>128</v>
      </c>
      <c r="V340">
        <v>26070</v>
      </c>
      <c r="W340">
        <v>551</v>
      </c>
      <c r="X340">
        <v>180304</v>
      </c>
      <c r="Y340">
        <v>33235</v>
      </c>
      <c r="Z340">
        <v>2267298</v>
      </c>
      <c r="AA340">
        <v>2614</v>
      </c>
      <c r="AB340">
        <v>5368977</v>
      </c>
      <c r="AC340">
        <v>1112</v>
      </c>
      <c r="AD340">
        <v>342840</v>
      </c>
      <c r="AE340">
        <v>1</v>
      </c>
      <c r="AF340">
        <v>110</v>
      </c>
      <c r="AG340">
        <v>15756</v>
      </c>
      <c r="AH340">
        <v>5235082</v>
      </c>
      <c r="AI340" t="s">
        <v>61</v>
      </c>
      <c r="AJ340" t="s">
        <v>61</v>
      </c>
    </row>
    <row r="341" spans="1:36" x14ac:dyDescent="0.2">
      <c r="B341" t="s">
        <v>242</v>
      </c>
      <c r="C341">
        <v>1</v>
      </c>
      <c r="D341">
        <v>1</v>
      </c>
      <c r="E341">
        <v>21</v>
      </c>
      <c r="F341">
        <v>3860</v>
      </c>
      <c r="G341">
        <v>1</v>
      </c>
      <c r="H341">
        <v>293</v>
      </c>
      <c r="I341">
        <v>1</v>
      </c>
      <c r="J341">
        <v>250</v>
      </c>
      <c r="K341" t="s">
        <v>61</v>
      </c>
      <c r="L341" t="s">
        <v>61</v>
      </c>
      <c r="M341">
        <v>16</v>
      </c>
      <c r="N341">
        <v>1692</v>
      </c>
      <c r="O341">
        <v>3</v>
      </c>
      <c r="P341">
        <v>1625</v>
      </c>
      <c r="Q341" t="s">
        <v>61</v>
      </c>
      <c r="R341" t="s">
        <v>61</v>
      </c>
      <c r="S341" t="s">
        <v>61</v>
      </c>
      <c r="T341" t="s">
        <v>61</v>
      </c>
      <c r="U341" t="s">
        <v>61</v>
      </c>
      <c r="V341" t="s">
        <v>61</v>
      </c>
      <c r="W341" t="s">
        <v>61</v>
      </c>
      <c r="X341" t="s">
        <v>61</v>
      </c>
      <c r="Y341" t="s">
        <v>61</v>
      </c>
      <c r="Z341" t="s">
        <v>61</v>
      </c>
      <c r="AA341" t="s">
        <v>61</v>
      </c>
      <c r="AB341" t="s">
        <v>61</v>
      </c>
      <c r="AC341" t="s">
        <v>61</v>
      </c>
      <c r="AD341" t="s">
        <v>61</v>
      </c>
      <c r="AE341" t="s">
        <v>61</v>
      </c>
      <c r="AF341" t="s">
        <v>61</v>
      </c>
      <c r="AG341" t="s">
        <v>61</v>
      </c>
      <c r="AH341" t="s">
        <v>61</v>
      </c>
      <c r="AI341" t="s">
        <v>61</v>
      </c>
      <c r="AJ341" t="s">
        <v>61</v>
      </c>
    </row>
    <row r="342" spans="1:36" x14ac:dyDescent="0.2">
      <c r="B342" t="s">
        <v>243</v>
      </c>
      <c r="C342" t="s">
        <v>61</v>
      </c>
      <c r="D342" t="s">
        <v>61</v>
      </c>
      <c r="E342" t="s">
        <v>61</v>
      </c>
      <c r="F342" t="s">
        <v>61</v>
      </c>
      <c r="G342" t="s">
        <v>61</v>
      </c>
      <c r="H342" t="s">
        <v>61</v>
      </c>
      <c r="I342" t="s">
        <v>61</v>
      </c>
      <c r="J342" t="s">
        <v>61</v>
      </c>
      <c r="K342" t="s">
        <v>61</v>
      </c>
      <c r="L342" t="s">
        <v>61</v>
      </c>
      <c r="M342" t="s">
        <v>61</v>
      </c>
      <c r="N342" t="s">
        <v>61</v>
      </c>
      <c r="O342" t="s">
        <v>61</v>
      </c>
      <c r="P342" t="s">
        <v>61</v>
      </c>
      <c r="Q342" t="s">
        <v>61</v>
      </c>
      <c r="R342" t="s">
        <v>61</v>
      </c>
      <c r="S342" t="s">
        <v>61</v>
      </c>
      <c r="T342" t="s">
        <v>61</v>
      </c>
      <c r="U342" t="s">
        <v>61</v>
      </c>
      <c r="V342" t="s">
        <v>61</v>
      </c>
      <c r="W342" t="s">
        <v>61</v>
      </c>
      <c r="X342" t="s">
        <v>61</v>
      </c>
      <c r="Y342" t="s">
        <v>61</v>
      </c>
      <c r="Z342" t="s">
        <v>61</v>
      </c>
      <c r="AA342" t="s">
        <v>61</v>
      </c>
      <c r="AB342" t="s">
        <v>61</v>
      </c>
      <c r="AC342" t="s">
        <v>61</v>
      </c>
      <c r="AD342" t="s">
        <v>61</v>
      </c>
      <c r="AE342" t="s">
        <v>61</v>
      </c>
      <c r="AF342" t="s">
        <v>61</v>
      </c>
      <c r="AG342" t="s">
        <v>61</v>
      </c>
      <c r="AH342" t="s">
        <v>61</v>
      </c>
      <c r="AI342" t="s">
        <v>61</v>
      </c>
      <c r="AJ342" t="s">
        <v>61</v>
      </c>
    </row>
    <row r="343" spans="1:36" x14ac:dyDescent="0.2">
      <c r="B343" t="s">
        <v>244</v>
      </c>
      <c r="C343" t="s">
        <v>61</v>
      </c>
      <c r="D343" t="s">
        <v>61</v>
      </c>
      <c r="E343" t="s">
        <v>61</v>
      </c>
      <c r="F343" t="s">
        <v>61</v>
      </c>
      <c r="G343" t="s">
        <v>61</v>
      </c>
      <c r="H343" t="s">
        <v>61</v>
      </c>
      <c r="I343" t="s">
        <v>61</v>
      </c>
      <c r="J343" t="s">
        <v>61</v>
      </c>
      <c r="K343" t="s">
        <v>61</v>
      </c>
      <c r="L343" t="s">
        <v>61</v>
      </c>
      <c r="M343" t="s">
        <v>61</v>
      </c>
      <c r="N343" t="s">
        <v>61</v>
      </c>
      <c r="O343" t="s">
        <v>61</v>
      </c>
      <c r="P343" t="s">
        <v>61</v>
      </c>
      <c r="Q343" t="s">
        <v>61</v>
      </c>
      <c r="R343" t="s">
        <v>61</v>
      </c>
      <c r="S343" t="s">
        <v>61</v>
      </c>
      <c r="T343" t="s">
        <v>61</v>
      </c>
      <c r="U343" t="s">
        <v>61</v>
      </c>
      <c r="V343" t="s">
        <v>61</v>
      </c>
      <c r="W343" t="s">
        <v>61</v>
      </c>
      <c r="X343" t="s">
        <v>61</v>
      </c>
      <c r="Y343" t="s">
        <v>61</v>
      </c>
      <c r="Z343" t="s">
        <v>61</v>
      </c>
      <c r="AA343" t="s">
        <v>61</v>
      </c>
      <c r="AB343" t="s">
        <v>61</v>
      </c>
      <c r="AC343" t="s">
        <v>61</v>
      </c>
      <c r="AD343" t="s">
        <v>61</v>
      </c>
      <c r="AE343" t="s">
        <v>61</v>
      </c>
      <c r="AF343" t="s">
        <v>61</v>
      </c>
      <c r="AG343" t="s">
        <v>61</v>
      </c>
      <c r="AH343" t="s">
        <v>61</v>
      </c>
      <c r="AI343" t="s">
        <v>61</v>
      </c>
      <c r="AJ343" t="s">
        <v>61</v>
      </c>
    </row>
    <row r="344" spans="1:36" x14ac:dyDescent="0.2">
      <c r="B344" t="s">
        <v>9</v>
      </c>
      <c r="C344">
        <v>83</v>
      </c>
      <c r="D344">
        <v>102</v>
      </c>
      <c r="E344">
        <v>340</v>
      </c>
      <c r="F344">
        <v>73076</v>
      </c>
      <c r="G344">
        <v>99</v>
      </c>
      <c r="H344">
        <v>18321</v>
      </c>
      <c r="I344">
        <v>21</v>
      </c>
      <c r="J344">
        <v>4388</v>
      </c>
      <c r="K344">
        <v>1</v>
      </c>
      <c r="L344">
        <v>650</v>
      </c>
      <c r="M344">
        <v>121</v>
      </c>
      <c r="N344">
        <v>20917</v>
      </c>
      <c r="O344">
        <v>26</v>
      </c>
      <c r="P344">
        <v>10211</v>
      </c>
      <c r="Q344">
        <v>48</v>
      </c>
      <c r="R344">
        <v>2110</v>
      </c>
      <c r="S344">
        <v>5</v>
      </c>
      <c r="T344">
        <v>12512</v>
      </c>
      <c r="U344">
        <v>9</v>
      </c>
      <c r="V344">
        <v>1705</v>
      </c>
      <c r="W344">
        <v>2</v>
      </c>
      <c r="X344">
        <v>660</v>
      </c>
      <c r="Y344">
        <v>4</v>
      </c>
      <c r="Z344">
        <v>966</v>
      </c>
      <c r="AA344" t="s">
        <v>61</v>
      </c>
      <c r="AB344" t="s">
        <v>61</v>
      </c>
      <c r="AC344" t="s">
        <v>61</v>
      </c>
      <c r="AD344" t="s">
        <v>61</v>
      </c>
      <c r="AE344" t="s">
        <v>61</v>
      </c>
      <c r="AF344" t="s">
        <v>61</v>
      </c>
      <c r="AG344">
        <v>4</v>
      </c>
      <c r="AH344">
        <v>636</v>
      </c>
      <c r="AI344" t="s">
        <v>61</v>
      </c>
      <c r="AJ344" t="s">
        <v>61</v>
      </c>
    </row>
    <row r="345" spans="1:36" x14ac:dyDescent="0.2">
      <c r="B345" t="s">
        <v>10</v>
      </c>
      <c r="C345">
        <v>1674</v>
      </c>
      <c r="D345">
        <v>2595</v>
      </c>
      <c r="E345">
        <v>14435</v>
      </c>
      <c r="F345">
        <v>1670333</v>
      </c>
      <c r="G345">
        <v>1901</v>
      </c>
      <c r="H345">
        <v>317787</v>
      </c>
      <c r="I345">
        <v>583</v>
      </c>
      <c r="J345">
        <v>49383</v>
      </c>
      <c r="K345">
        <v>13</v>
      </c>
      <c r="L345">
        <v>22540</v>
      </c>
      <c r="M345">
        <v>4441</v>
      </c>
      <c r="N345">
        <v>1019607</v>
      </c>
      <c r="O345">
        <v>104</v>
      </c>
      <c r="P345">
        <v>26764</v>
      </c>
      <c r="Q345">
        <v>6681</v>
      </c>
      <c r="R345">
        <v>97626</v>
      </c>
      <c r="S345">
        <v>137</v>
      </c>
      <c r="T345">
        <v>38341</v>
      </c>
      <c r="U345" t="s">
        <v>61</v>
      </c>
      <c r="V345" t="s">
        <v>61</v>
      </c>
      <c r="W345">
        <v>8</v>
      </c>
      <c r="X345">
        <v>3050</v>
      </c>
      <c r="Y345">
        <v>373</v>
      </c>
      <c r="Z345">
        <v>25163</v>
      </c>
      <c r="AA345">
        <v>8</v>
      </c>
      <c r="AB345">
        <v>19535</v>
      </c>
      <c r="AC345">
        <v>4</v>
      </c>
      <c r="AD345">
        <v>2310</v>
      </c>
      <c r="AE345" t="s">
        <v>61</v>
      </c>
      <c r="AF345" t="s">
        <v>61</v>
      </c>
      <c r="AG345">
        <v>181</v>
      </c>
      <c r="AH345">
        <v>48220</v>
      </c>
      <c r="AI345" t="s">
        <v>61</v>
      </c>
      <c r="AJ345" t="s">
        <v>61</v>
      </c>
    </row>
    <row r="346" spans="1:36" x14ac:dyDescent="0.2">
      <c r="B346" t="s">
        <v>11</v>
      </c>
      <c r="C346">
        <v>15516</v>
      </c>
      <c r="D346">
        <v>25052</v>
      </c>
      <c r="E346">
        <v>142579</v>
      </c>
      <c r="F346">
        <v>14916046</v>
      </c>
      <c r="G346">
        <v>17229</v>
      </c>
      <c r="H346">
        <v>2662276</v>
      </c>
      <c r="I346">
        <v>5720</v>
      </c>
      <c r="J346">
        <v>435453</v>
      </c>
      <c r="K346">
        <v>159</v>
      </c>
      <c r="L346">
        <v>271893</v>
      </c>
      <c r="M346">
        <v>36622</v>
      </c>
      <c r="N346">
        <v>8978191</v>
      </c>
      <c r="O346">
        <v>821</v>
      </c>
      <c r="P346">
        <v>186287</v>
      </c>
      <c r="Q346">
        <v>75566</v>
      </c>
      <c r="R346">
        <v>1035441</v>
      </c>
      <c r="S346">
        <v>1670</v>
      </c>
      <c r="T346">
        <v>487897</v>
      </c>
      <c r="U346">
        <v>6</v>
      </c>
      <c r="V346">
        <v>1110</v>
      </c>
      <c r="W346">
        <v>26</v>
      </c>
      <c r="X346">
        <v>8530</v>
      </c>
      <c r="Y346">
        <v>3268</v>
      </c>
      <c r="Z346">
        <v>205039</v>
      </c>
      <c r="AA346">
        <v>118</v>
      </c>
      <c r="AB346">
        <v>262853</v>
      </c>
      <c r="AC346">
        <v>52</v>
      </c>
      <c r="AD346">
        <v>14941</v>
      </c>
      <c r="AE346" t="s">
        <v>61</v>
      </c>
      <c r="AF346" t="s">
        <v>61</v>
      </c>
      <c r="AG346">
        <v>1313</v>
      </c>
      <c r="AH346">
        <v>366072</v>
      </c>
      <c r="AI346" t="s">
        <v>61</v>
      </c>
      <c r="AJ346" t="s">
        <v>61</v>
      </c>
    </row>
    <row r="347" spans="1:36" x14ac:dyDescent="0.2">
      <c r="B347" t="s">
        <v>12</v>
      </c>
      <c r="C347">
        <v>49824</v>
      </c>
      <c r="D347">
        <v>82132</v>
      </c>
      <c r="E347">
        <v>469477</v>
      </c>
      <c r="F347">
        <v>46592297</v>
      </c>
      <c r="G347">
        <v>54422</v>
      </c>
      <c r="H347">
        <v>7744835</v>
      </c>
      <c r="I347">
        <v>18864</v>
      </c>
      <c r="J347">
        <v>1470249</v>
      </c>
      <c r="K347">
        <v>846</v>
      </c>
      <c r="L347">
        <v>1386555</v>
      </c>
      <c r="M347">
        <v>119132</v>
      </c>
      <c r="N347">
        <v>28360687</v>
      </c>
      <c r="O347">
        <v>2890</v>
      </c>
      <c r="P347">
        <v>666061</v>
      </c>
      <c r="Q347">
        <v>253743</v>
      </c>
      <c r="R347">
        <v>3493146</v>
      </c>
      <c r="S347">
        <v>5825</v>
      </c>
      <c r="T347">
        <v>909811</v>
      </c>
      <c r="U347">
        <v>5</v>
      </c>
      <c r="V347">
        <v>1155</v>
      </c>
      <c r="W347">
        <v>93</v>
      </c>
      <c r="X347">
        <v>30077</v>
      </c>
      <c r="Y347">
        <v>9494</v>
      </c>
      <c r="Z347">
        <v>599086</v>
      </c>
      <c r="AA347">
        <v>437</v>
      </c>
      <c r="AB347">
        <v>839324</v>
      </c>
      <c r="AC347">
        <v>174</v>
      </c>
      <c r="AD347">
        <v>48989</v>
      </c>
      <c r="AE347" t="s">
        <v>61</v>
      </c>
      <c r="AF347" t="s">
        <v>61</v>
      </c>
      <c r="AG347">
        <v>3542</v>
      </c>
      <c r="AH347">
        <v>1042252</v>
      </c>
      <c r="AI347" t="s">
        <v>61</v>
      </c>
      <c r="AJ347" t="s">
        <v>61</v>
      </c>
    </row>
    <row r="348" spans="1:36" x14ac:dyDescent="0.2">
      <c r="B348" t="s">
        <v>13</v>
      </c>
      <c r="C348">
        <v>66852</v>
      </c>
      <c r="D348">
        <v>110481</v>
      </c>
      <c r="E348">
        <v>642193</v>
      </c>
      <c r="F348">
        <v>64181727</v>
      </c>
      <c r="G348">
        <v>71694</v>
      </c>
      <c r="H348">
        <v>9739867</v>
      </c>
      <c r="I348">
        <v>24875</v>
      </c>
      <c r="J348">
        <v>2118192</v>
      </c>
      <c r="K348">
        <v>1736</v>
      </c>
      <c r="L348">
        <v>2835052</v>
      </c>
      <c r="M348">
        <v>170726</v>
      </c>
      <c r="N348">
        <v>38191419</v>
      </c>
      <c r="O348">
        <v>4669</v>
      </c>
      <c r="P348">
        <v>1053990</v>
      </c>
      <c r="Q348">
        <v>344023</v>
      </c>
      <c r="R348">
        <v>4993302</v>
      </c>
      <c r="S348">
        <v>7782</v>
      </c>
      <c r="T348">
        <v>1519675</v>
      </c>
      <c r="U348">
        <v>22</v>
      </c>
      <c r="V348">
        <v>4470</v>
      </c>
      <c r="W348">
        <v>168</v>
      </c>
      <c r="X348">
        <v>54957</v>
      </c>
      <c r="Y348">
        <v>10971</v>
      </c>
      <c r="Z348">
        <v>743752</v>
      </c>
      <c r="AA348">
        <v>710</v>
      </c>
      <c r="AB348">
        <v>1379771</v>
      </c>
      <c r="AC348">
        <v>292</v>
      </c>
      <c r="AD348">
        <v>83391</v>
      </c>
      <c r="AE348" t="s">
        <v>61</v>
      </c>
      <c r="AF348" t="s">
        <v>61</v>
      </c>
      <c r="AG348">
        <v>4516</v>
      </c>
      <c r="AH348">
        <v>1463826</v>
      </c>
      <c r="AI348" t="s">
        <v>61</v>
      </c>
      <c r="AJ348" t="s">
        <v>61</v>
      </c>
    </row>
    <row r="349" spans="1:36" x14ac:dyDescent="0.2">
      <c r="B349" t="s">
        <v>14</v>
      </c>
      <c r="C349">
        <v>47099</v>
      </c>
      <c r="D349">
        <v>79197</v>
      </c>
      <c r="E349">
        <v>457957</v>
      </c>
      <c r="F349">
        <v>48466994</v>
      </c>
      <c r="G349">
        <v>52783</v>
      </c>
      <c r="H349">
        <v>6868087</v>
      </c>
      <c r="I349">
        <v>16894</v>
      </c>
      <c r="J349">
        <v>1587421</v>
      </c>
      <c r="K349">
        <v>1732</v>
      </c>
      <c r="L349">
        <v>2983026</v>
      </c>
      <c r="M349">
        <v>132785</v>
      </c>
      <c r="N349">
        <v>27896771</v>
      </c>
      <c r="O349">
        <v>4229</v>
      </c>
      <c r="P349">
        <v>921381</v>
      </c>
      <c r="Q349">
        <v>231627</v>
      </c>
      <c r="R349">
        <v>3607372</v>
      </c>
      <c r="S349">
        <v>5438</v>
      </c>
      <c r="T349">
        <v>809794</v>
      </c>
      <c r="U349">
        <v>47</v>
      </c>
      <c r="V349">
        <v>9740</v>
      </c>
      <c r="W349">
        <v>164</v>
      </c>
      <c r="X349">
        <v>54765</v>
      </c>
      <c r="Y349">
        <v>7088</v>
      </c>
      <c r="Z349">
        <v>463157</v>
      </c>
      <c r="AA349">
        <v>851</v>
      </c>
      <c r="AB349">
        <v>1712228</v>
      </c>
      <c r="AC349">
        <v>349</v>
      </c>
      <c r="AD349">
        <v>114646</v>
      </c>
      <c r="AE349">
        <v>1</v>
      </c>
      <c r="AF349">
        <v>110</v>
      </c>
      <c r="AG349">
        <v>3961</v>
      </c>
      <c r="AH349">
        <v>1438440</v>
      </c>
      <c r="AI349" t="s">
        <v>61</v>
      </c>
      <c r="AJ349" t="s">
        <v>61</v>
      </c>
    </row>
    <row r="350" spans="1:36" x14ac:dyDescent="0.2">
      <c r="B350" t="s">
        <v>15</v>
      </c>
      <c r="C350">
        <v>14939</v>
      </c>
      <c r="D350">
        <v>25536</v>
      </c>
      <c r="E350">
        <v>141100</v>
      </c>
      <c r="F350">
        <v>17224533</v>
      </c>
      <c r="G350">
        <v>18672</v>
      </c>
      <c r="H350">
        <v>2387587</v>
      </c>
      <c r="I350">
        <v>4803</v>
      </c>
      <c r="J350">
        <v>516112</v>
      </c>
      <c r="K350">
        <v>676</v>
      </c>
      <c r="L350">
        <v>1184276</v>
      </c>
      <c r="M350">
        <v>48265</v>
      </c>
      <c r="N350">
        <v>9399230</v>
      </c>
      <c r="O350">
        <v>1694</v>
      </c>
      <c r="P350">
        <v>412593</v>
      </c>
      <c r="Q350">
        <v>60992</v>
      </c>
      <c r="R350">
        <v>941402</v>
      </c>
      <c r="S350">
        <v>1596</v>
      </c>
      <c r="T350">
        <v>438169</v>
      </c>
      <c r="U350">
        <v>26</v>
      </c>
      <c r="V350">
        <v>5155</v>
      </c>
      <c r="W350">
        <v>58</v>
      </c>
      <c r="X350">
        <v>18440</v>
      </c>
      <c r="Y350">
        <v>1822</v>
      </c>
      <c r="Z350">
        <v>133181</v>
      </c>
      <c r="AA350">
        <v>436</v>
      </c>
      <c r="AB350">
        <v>977854</v>
      </c>
      <c r="AC350">
        <v>207</v>
      </c>
      <c r="AD350">
        <v>68400</v>
      </c>
      <c r="AE350" t="s">
        <v>61</v>
      </c>
      <c r="AF350" t="s">
        <v>61</v>
      </c>
      <c r="AG350">
        <v>1851</v>
      </c>
      <c r="AH350">
        <v>742120</v>
      </c>
      <c r="AI350" t="s">
        <v>61</v>
      </c>
      <c r="AJ350" t="s">
        <v>61</v>
      </c>
    </row>
    <row r="351" spans="1:36" x14ac:dyDescent="0.2">
      <c r="B351" t="s">
        <v>16</v>
      </c>
      <c r="C351">
        <v>1129</v>
      </c>
      <c r="D351">
        <v>1818</v>
      </c>
      <c r="E351">
        <v>10489</v>
      </c>
      <c r="F351">
        <v>1534478</v>
      </c>
      <c r="G351">
        <v>1595</v>
      </c>
      <c r="H351">
        <v>207134</v>
      </c>
      <c r="I351">
        <v>294</v>
      </c>
      <c r="J351">
        <v>38456</v>
      </c>
      <c r="K351">
        <v>37</v>
      </c>
      <c r="L351">
        <v>78342</v>
      </c>
      <c r="M351">
        <v>3971</v>
      </c>
      <c r="N351">
        <v>733944</v>
      </c>
      <c r="O351">
        <v>167</v>
      </c>
      <c r="P351">
        <v>58351</v>
      </c>
      <c r="Q351">
        <v>3826</v>
      </c>
      <c r="R351">
        <v>129736</v>
      </c>
      <c r="S351">
        <v>111</v>
      </c>
      <c r="T351">
        <v>49325</v>
      </c>
      <c r="U351" t="s">
        <v>61</v>
      </c>
      <c r="V351" t="s">
        <v>61</v>
      </c>
      <c r="W351">
        <v>18</v>
      </c>
      <c r="X351">
        <v>5440</v>
      </c>
      <c r="Y351">
        <v>142</v>
      </c>
      <c r="Z351">
        <v>23908</v>
      </c>
      <c r="AA351">
        <v>42</v>
      </c>
      <c r="AB351">
        <v>109491</v>
      </c>
      <c r="AC351">
        <v>27</v>
      </c>
      <c r="AD351">
        <v>8092</v>
      </c>
      <c r="AE351" t="s">
        <v>61</v>
      </c>
      <c r="AF351" t="s">
        <v>61</v>
      </c>
      <c r="AG351">
        <v>258</v>
      </c>
      <c r="AH351">
        <v>92252</v>
      </c>
      <c r="AI351" t="s">
        <v>61</v>
      </c>
      <c r="AJ351" t="s">
        <v>61</v>
      </c>
    </row>
    <row r="352" spans="1:36" x14ac:dyDescent="0.2">
      <c r="B352" t="s">
        <v>17</v>
      </c>
      <c r="C352">
        <v>202</v>
      </c>
      <c r="D352">
        <v>315</v>
      </c>
      <c r="E352">
        <v>2526</v>
      </c>
      <c r="F352">
        <v>415135</v>
      </c>
      <c r="G352">
        <v>303</v>
      </c>
      <c r="H352">
        <v>40473</v>
      </c>
      <c r="I352">
        <v>61</v>
      </c>
      <c r="J352">
        <v>10313</v>
      </c>
      <c r="K352">
        <v>1</v>
      </c>
      <c r="L352">
        <v>980</v>
      </c>
      <c r="M352">
        <v>848</v>
      </c>
      <c r="N352">
        <v>125238</v>
      </c>
      <c r="O352">
        <v>86</v>
      </c>
      <c r="P352">
        <v>38380</v>
      </c>
      <c r="Q352">
        <v>1050</v>
      </c>
      <c r="R352">
        <v>16022</v>
      </c>
      <c r="S352">
        <v>21</v>
      </c>
      <c r="T352">
        <v>82557</v>
      </c>
      <c r="U352">
        <v>7</v>
      </c>
      <c r="V352">
        <v>1395</v>
      </c>
      <c r="W352">
        <v>6</v>
      </c>
      <c r="X352">
        <v>1980</v>
      </c>
      <c r="Y352">
        <v>47</v>
      </c>
      <c r="Z352">
        <v>42099</v>
      </c>
      <c r="AA352">
        <v>5</v>
      </c>
      <c r="AB352">
        <v>27659</v>
      </c>
      <c r="AC352">
        <v>4</v>
      </c>
      <c r="AD352">
        <v>1599</v>
      </c>
      <c r="AE352" t="s">
        <v>61</v>
      </c>
      <c r="AF352" t="s">
        <v>61</v>
      </c>
      <c r="AG352">
        <v>87</v>
      </c>
      <c r="AH352">
        <v>26440</v>
      </c>
      <c r="AI352" t="s">
        <v>61</v>
      </c>
      <c r="AJ352" t="s">
        <v>61</v>
      </c>
    </row>
    <row r="353" spans="1:36" x14ac:dyDescent="0.2">
      <c r="B353" t="s">
        <v>18</v>
      </c>
      <c r="C353">
        <v>73</v>
      </c>
      <c r="D353">
        <v>122</v>
      </c>
      <c r="E353">
        <v>904</v>
      </c>
      <c r="F353">
        <v>182792</v>
      </c>
      <c r="G353">
        <v>122</v>
      </c>
      <c r="H353">
        <v>16630</v>
      </c>
      <c r="I353">
        <v>35</v>
      </c>
      <c r="J353">
        <v>8564</v>
      </c>
      <c r="K353">
        <v>1</v>
      </c>
      <c r="L353">
        <v>1920</v>
      </c>
      <c r="M353">
        <v>290</v>
      </c>
      <c r="N353">
        <v>40673</v>
      </c>
      <c r="O353">
        <v>43</v>
      </c>
      <c r="P353">
        <v>20087</v>
      </c>
      <c r="Q353">
        <v>317</v>
      </c>
      <c r="R353">
        <v>5027</v>
      </c>
      <c r="S353">
        <v>7</v>
      </c>
      <c r="T353">
        <v>370</v>
      </c>
      <c r="U353">
        <v>6</v>
      </c>
      <c r="V353">
        <v>1340</v>
      </c>
      <c r="W353">
        <v>7</v>
      </c>
      <c r="X353">
        <v>2075</v>
      </c>
      <c r="Y353">
        <v>25</v>
      </c>
      <c r="Z353">
        <v>30848</v>
      </c>
      <c r="AA353">
        <v>7</v>
      </c>
      <c r="AB353">
        <v>40262</v>
      </c>
      <c r="AC353">
        <v>3</v>
      </c>
      <c r="AD353">
        <v>472</v>
      </c>
      <c r="AE353" t="s">
        <v>61</v>
      </c>
      <c r="AF353" t="s">
        <v>61</v>
      </c>
      <c r="AG353">
        <v>41</v>
      </c>
      <c r="AH353">
        <v>14524</v>
      </c>
      <c r="AI353" t="s">
        <v>61</v>
      </c>
      <c r="AJ353" t="s">
        <v>61</v>
      </c>
    </row>
    <row r="354" spans="1:36" x14ac:dyDescent="0.2">
      <c r="B354" t="s">
        <v>19</v>
      </c>
      <c r="C354">
        <v>3</v>
      </c>
      <c r="D354">
        <v>5</v>
      </c>
      <c r="E354">
        <v>33</v>
      </c>
      <c r="F354">
        <v>73107</v>
      </c>
      <c r="G354">
        <v>5</v>
      </c>
      <c r="H354">
        <v>395</v>
      </c>
      <c r="I354">
        <v>3</v>
      </c>
      <c r="J354">
        <v>835</v>
      </c>
      <c r="K354" t="s">
        <v>61</v>
      </c>
      <c r="L354" t="s">
        <v>61</v>
      </c>
      <c r="M354">
        <v>14</v>
      </c>
      <c r="N354">
        <v>1324</v>
      </c>
      <c r="O354">
        <v>2</v>
      </c>
      <c r="P354">
        <v>1750</v>
      </c>
      <c r="Q354">
        <v>4</v>
      </c>
      <c r="R354">
        <v>287</v>
      </c>
      <c r="S354">
        <v>4</v>
      </c>
      <c r="T354">
        <v>68186</v>
      </c>
      <c r="U354" t="s">
        <v>61</v>
      </c>
      <c r="V354" t="s">
        <v>61</v>
      </c>
      <c r="W354">
        <v>1</v>
      </c>
      <c r="X354">
        <v>330</v>
      </c>
      <c r="Y354" t="s">
        <v>61</v>
      </c>
      <c r="Z354" t="s">
        <v>61</v>
      </c>
      <c r="AA354" t="s">
        <v>61</v>
      </c>
      <c r="AB354" t="s">
        <v>61</v>
      </c>
      <c r="AC354" t="s">
        <v>61</v>
      </c>
      <c r="AD354" t="s">
        <v>61</v>
      </c>
      <c r="AE354" t="s">
        <v>61</v>
      </c>
      <c r="AF354" t="s">
        <v>61</v>
      </c>
      <c r="AG354" t="s">
        <v>61</v>
      </c>
      <c r="AH354" t="s">
        <v>61</v>
      </c>
      <c r="AI354" t="s">
        <v>61</v>
      </c>
      <c r="AJ354" t="s">
        <v>61</v>
      </c>
    </row>
    <row r="355" spans="1:36" x14ac:dyDescent="0.2">
      <c r="B355" t="s">
        <v>20</v>
      </c>
      <c r="C355">
        <v>2</v>
      </c>
      <c r="D355">
        <v>4</v>
      </c>
      <c r="E355">
        <v>12</v>
      </c>
      <c r="F355">
        <v>2727</v>
      </c>
      <c r="G355">
        <v>4</v>
      </c>
      <c r="H355">
        <v>316</v>
      </c>
      <c r="I355">
        <v>1</v>
      </c>
      <c r="J355">
        <v>400</v>
      </c>
      <c r="K355" t="s">
        <v>61</v>
      </c>
      <c r="L355" t="s">
        <v>61</v>
      </c>
      <c r="M355">
        <v>3</v>
      </c>
      <c r="N355">
        <v>1544</v>
      </c>
      <c r="O355" t="s">
        <v>61</v>
      </c>
      <c r="P355" t="s">
        <v>61</v>
      </c>
      <c r="Q355">
        <v>1</v>
      </c>
      <c r="R355">
        <v>68</v>
      </c>
      <c r="S355" t="s">
        <v>61</v>
      </c>
      <c r="T355" t="s">
        <v>61</v>
      </c>
      <c r="U355" t="s">
        <v>61</v>
      </c>
      <c r="V355" t="s">
        <v>61</v>
      </c>
      <c r="W355" t="s">
        <v>61</v>
      </c>
      <c r="X355" t="s">
        <v>61</v>
      </c>
      <c r="Y355">
        <v>1</v>
      </c>
      <c r="Z355">
        <v>99</v>
      </c>
      <c r="AA355" t="s">
        <v>61</v>
      </c>
      <c r="AB355" t="s">
        <v>61</v>
      </c>
      <c r="AC355" t="s">
        <v>61</v>
      </c>
      <c r="AD355" t="s">
        <v>61</v>
      </c>
      <c r="AE355" t="s">
        <v>61</v>
      </c>
      <c r="AF355" t="s">
        <v>61</v>
      </c>
      <c r="AG355">
        <v>2</v>
      </c>
      <c r="AH355">
        <v>300</v>
      </c>
      <c r="AI355" t="s">
        <v>61</v>
      </c>
      <c r="AJ355" t="s">
        <v>61</v>
      </c>
    </row>
    <row r="356" spans="1:36" x14ac:dyDescent="0.2">
      <c r="B356" t="s">
        <v>21</v>
      </c>
      <c r="C356">
        <v>1</v>
      </c>
      <c r="D356">
        <v>1</v>
      </c>
      <c r="E356">
        <v>2</v>
      </c>
      <c r="F356">
        <v>152</v>
      </c>
      <c r="G356">
        <v>1</v>
      </c>
      <c r="H356">
        <v>79</v>
      </c>
      <c r="I356" t="s">
        <v>61</v>
      </c>
      <c r="J356" t="s">
        <v>61</v>
      </c>
      <c r="K356" t="s">
        <v>61</v>
      </c>
      <c r="L356" t="s">
        <v>61</v>
      </c>
      <c r="M356" t="s">
        <v>61</v>
      </c>
      <c r="N356" t="s">
        <v>61</v>
      </c>
      <c r="O356" t="s">
        <v>61</v>
      </c>
      <c r="P356" t="s">
        <v>61</v>
      </c>
      <c r="Q356">
        <v>1</v>
      </c>
      <c r="R356">
        <v>73</v>
      </c>
      <c r="S356" t="s">
        <v>61</v>
      </c>
      <c r="T356" t="s">
        <v>61</v>
      </c>
      <c r="U356" t="s">
        <v>61</v>
      </c>
      <c r="V356" t="s">
        <v>61</v>
      </c>
      <c r="W356" t="s">
        <v>61</v>
      </c>
      <c r="X356" t="s">
        <v>61</v>
      </c>
      <c r="Y356" t="s">
        <v>61</v>
      </c>
      <c r="Z356" t="s">
        <v>61</v>
      </c>
      <c r="AA356" t="s">
        <v>61</v>
      </c>
      <c r="AB356" t="s">
        <v>61</v>
      </c>
      <c r="AC356" t="s">
        <v>61</v>
      </c>
      <c r="AD356" t="s">
        <v>61</v>
      </c>
      <c r="AE356" t="s">
        <v>61</v>
      </c>
      <c r="AF356" t="s">
        <v>61</v>
      </c>
      <c r="AG356" t="s">
        <v>61</v>
      </c>
      <c r="AH356" t="s">
        <v>61</v>
      </c>
      <c r="AI356" t="s">
        <v>61</v>
      </c>
      <c r="AJ356" t="s">
        <v>61</v>
      </c>
    </row>
    <row r="357" spans="1:36" x14ac:dyDescent="0.2">
      <c r="B357" t="s">
        <v>22</v>
      </c>
      <c r="C357" t="s">
        <v>61</v>
      </c>
      <c r="D357" t="s">
        <v>61</v>
      </c>
      <c r="E357" t="s">
        <v>61</v>
      </c>
      <c r="F357" t="s">
        <v>61</v>
      </c>
      <c r="G357" t="s">
        <v>61</v>
      </c>
      <c r="H357" t="s">
        <v>61</v>
      </c>
      <c r="I357" t="s">
        <v>61</v>
      </c>
      <c r="J357" t="s">
        <v>61</v>
      </c>
      <c r="K357" t="s">
        <v>61</v>
      </c>
      <c r="L357" t="s">
        <v>61</v>
      </c>
      <c r="M357" t="s">
        <v>61</v>
      </c>
      <c r="N357" t="s">
        <v>61</v>
      </c>
      <c r="O357" t="s">
        <v>61</v>
      </c>
      <c r="P357" t="s">
        <v>61</v>
      </c>
      <c r="Q357" t="s">
        <v>61</v>
      </c>
      <c r="R357" t="s">
        <v>61</v>
      </c>
      <c r="S357" t="s">
        <v>61</v>
      </c>
      <c r="T357" t="s">
        <v>61</v>
      </c>
      <c r="U357" t="s">
        <v>61</v>
      </c>
      <c r="V357" t="s">
        <v>61</v>
      </c>
      <c r="W357" t="s">
        <v>61</v>
      </c>
      <c r="X357" t="s">
        <v>61</v>
      </c>
      <c r="Y357" t="s">
        <v>61</v>
      </c>
      <c r="Z357" t="s">
        <v>61</v>
      </c>
      <c r="AA357" t="s">
        <v>61</v>
      </c>
      <c r="AB357" t="s">
        <v>61</v>
      </c>
      <c r="AC357" t="s">
        <v>61</v>
      </c>
      <c r="AD357" t="s">
        <v>61</v>
      </c>
      <c r="AE357" t="s">
        <v>61</v>
      </c>
      <c r="AF357" t="s">
        <v>61</v>
      </c>
      <c r="AG357" t="s">
        <v>61</v>
      </c>
      <c r="AH357" t="s">
        <v>61</v>
      </c>
      <c r="AI357" t="s">
        <v>61</v>
      </c>
      <c r="AJ357" t="s">
        <v>61</v>
      </c>
    </row>
    <row r="358" spans="1:36" x14ac:dyDescent="0.2">
      <c r="B358" t="s">
        <v>23</v>
      </c>
      <c r="C358" t="s">
        <v>61</v>
      </c>
      <c r="D358" t="s">
        <v>61</v>
      </c>
      <c r="E358" t="s">
        <v>61</v>
      </c>
      <c r="F358" t="s">
        <v>61</v>
      </c>
      <c r="G358" t="s">
        <v>61</v>
      </c>
      <c r="H358" t="s">
        <v>61</v>
      </c>
      <c r="I358" t="s">
        <v>61</v>
      </c>
      <c r="J358" t="s">
        <v>61</v>
      </c>
      <c r="K358" t="s">
        <v>61</v>
      </c>
      <c r="L358" t="s">
        <v>61</v>
      </c>
      <c r="M358" t="s">
        <v>61</v>
      </c>
      <c r="N358" t="s">
        <v>61</v>
      </c>
      <c r="O358" t="s">
        <v>61</v>
      </c>
      <c r="P358" t="s">
        <v>61</v>
      </c>
      <c r="Q358" t="s">
        <v>61</v>
      </c>
      <c r="R358" t="s">
        <v>61</v>
      </c>
      <c r="S358" t="s">
        <v>61</v>
      </c>
      <c r="T358" t="s">
        <v>61</v>
      </c>
      <c r="U358" t="s">
        <v>61</v>
      </c>
      <c r="V358" t="s">
        <v>61</v>
      </c>
      <c r="W358" t="s">
        <v>61</v>
      </c>
      <c r="X358" t="s">
        <v>61</v>
      </c>
      <c r="Y358" t="s">
        <v>61</v>
      </c>
      <c r="Z358" t="s">
        <v>61</v>
      </c>
      <c r="AA358" t="s">
        <v>61</v>
      </c>
      <c r="AB358" t="s">
        <v>61</v>
      </c>
      <c r="AC358" t="s">
        <v>61</v>
      </c>
      <c r="AD358" t="s">
        <v>61</v>
      </c>
      <c r="AE358" t="s">
        <v>61</v>
      </c>
      <c r="AF358" t="s">
        <v>61</v>
      </c>
      <c r="AG358" t="s">
        <v>61</v>
      </c>
      <c r="AH358" t="s">
        <v>61</v>
      </c>
      <c r="AI358" t="s">
        <v>61</v>
      </c>
      <c r="AJ358" t="s">
        <v>61</v>
      </c>
    </row>
    <row r="359" spans="1:36" x14ac:dyDescent="0.2">
      <c r="B359" t="s">
        <v>24</v>
      </c>
      <c r="C359" t="s">
        <v>61</v>
      </c>
      <c r="D359" t="s">
        <v>61</v>
      </c>
      <c r="E359" t="s">
        <v>61</v>
      </c>
      <c r="F359" t="s">
        <v>61</v>
      </c>
      <c r="G359" t="s">
        <v>61</v>
      </c>
      <c r="H359" t="s">
        <v>61</v>
      </c>
      <c r="I359" t="s">
        <v>61</v>
      </c>
      <c r="J359" t="s">
        <v>61</v>
      </c>
      <c r="K359" t="s">
        <v>61</v>
      </c>
      <c r="L359" t="s">
        <v>61</v>
      </c>
      <c r="M359" t="s">
        <v>61</v>
      </c>
      <c r="N359" t="s">
        <v>61</v>
      </c>
      <c r="O359" t="s">
        <v>61</v>
      </c>
      <c r="P359" t="s">
        <v>61</v>
      </c>
      <c r="Q359" t="s">
        <v>61</v>
      </c>
      <c r="R359" t="s">
        <v>61</v>
      </c>
      <c r="S359" t="s">
        <v>61</v>
      </c>
      <c r="T359" t="s">
        <v>61</v>
      </c>
      <c r="U359" t="s">
        <v>61</v>
      </c>
      <c r="V359" t="s">
        <v>61</v>
      </c>
      <c r="W359" t="s">
        <v>61</v>
      </c>
      <c r="X359" t="s">
        <v>61</v>
      </c>
      <c r="Y359" t="s">
        <v>61</v>
      </c>
      <c r="Z359" t="s">
        <v>61</v>
      </c>
      <c r="AA359" t="s">
        <v>61</v>
      </c>
      <c r="AB359" t="s">
        <v>61</v>
      </c>
      <c r="AC359" t="s">
        <v>61</v>
      </c>
      <c r="AD359" t="s">
        <v>61</v>
      </c>
      <c r="AE359" t="s">
        <v>61</v>
      </c>
      <c r="AF359" t="s">
        <v>61</v>
      </c>
      <c r="AG359" t="s">
        <v>61</v>
      </c>
      <c r="AH359" t="s">
        <v>61</v>
      </c>
      <c r="AI359" t="s">
        <v>61</v>
      </c>
      <c r="AJ359" t="s">
        <v>61</v>
      </c>
    </row>
    <row r="360" spans="1:36" x14ac:dyDescent="0.2">
      <c r="B360" t="s">
        <v>25</v>
      </c>
      <c r="C360">
        <v>1</v>
      </c>
      <c r="D360">
        <v>1</v>
      </c>
      <c r="E360">
        <v>21</v>
      </c>
      <c r="F360">
        <v>3860</v>
      </c>
      <c r="G360">
        <v>1</v>
      </c>
      <c r="H360">
        <v>293</v>
      </c>
      <c r="I360">
        <v>1</v>
      </c>
      <c r="J360">
        <v>250</v>
      </c>
      <c r="K360" t="s">
        <v>61</v>
      </c>
      <c r="L360" t="s">
        <v>61</v>
      </c>
      <c r="M360">
        <v>16</v>
      </c>
      <c r="N360">
        <v>1692</v>
      </c>
      <c r="O360">
        <v>3</v>
      </c>
      <c r="P360">
        <v>1625</v>
      </c>
      <c r="Q360" t="s">
        <v>61</v>
      </c>
      <c r="R360" t="s">
        <v>61</v>
      </c>
      <c r="S360" t="s">
        <v>61</v>
      </c>
      <c r="T360" t="s">
        <v>61</v>
      </c>
      <c r="U360" t="s">
        <v>61</v>
      </c>
      <c r="V360" t="s">
        <v>61</v>
      </c>
      <c r="W360" t="s">
        <v>61</v>
      </c>
      <c r="X360" t="s">
        <v>61</v>
      </c>
      <c r="Y360" t="s">
        <v>61</v>
      </c>
      <c r="Z360" t="s">
        <v>61</v>
      </c>
      <c r="AA360" t="s">
        <v>61</v>
      </c>
      <c r="AB360" t="s">
        <v>61</v>
      </c>
      <c r="AC360" t="s">
        <v>61</v>
      </c>
      <c r="AD360" t="s">
        <v>61</v>
      </c>
      <c r="AE360" t="s">
        <v>61</v>
      </c>
      <c r="AF360" t="s">
        <v>61</v>
      </c>
      <c r="AG360" t="s">
        <v>61</v>
      </c>
      <c r="AH360" t="s">
        <v>61</v>
      </c>
      <c r="AI360" t="s">
        <v>61</v>
      </c>
      <c r="AJ360" t="s">
        <v>61</v>
      </c>
    </row>
    <row r="361" spans="1:36" x14ac:dyDescent="0.2">
      <c r="A361" t="s">
        <v>260</v>
      </c>
      <c r="B361" t="s">
        <v>6</v>
      </c>
      <c r="C361">
        <v>35779</v>
      </c>
      <c r="D361">
        <v>48471</v>
      </c>
      <c r="E361">
        <v>188163</v>
      </c>
      <c r="F361">
        <v>57863584</v>
      </c>
      <c r="G361">
        <v>36418</v>
      </c>
      <c r="H361">
        <v>7740213</v>
      </c>
      <c r="I361">
        <v>14404</v>
      </c>
      <c r="J361">
        <v>4966790</v>
      </c>
      <c r="K361">
        <v>3109</v>
      </c>
      <c r="L361">
        <v>15543505</v>
      </c>
      <c r="M361">
        <v>59494</v>
      </c>
      <c r="N361">
        <v>9667682</v>
      </c>
      <c r="O361">
        <v>3223</v>
      </c>
      <c r="P361">
        <v>887426</v>
      </c>
      <c r="Q361">
        <v>56948</v>
      </c>
      <c r="R361">
        <v>1368019</v>
      </c>
      <c r="S361">
        <v>1848</v>
      </c>
      <c r="T361">
        <v>14334972</v>
      </c>
      <c r="U361">
        <v>10732</v>
      </c>
      <c r="V361">
        <v>2538813</v>
      </c>
      <c r="W361">
        <v>107</v>
      </c>
      <c r="X361">
        <v>42340</v>
      </c>
      <c r="Y361">
        <v>1640</v>
      </c>
      <c r="Z361">
        <v>477823</v>
      </c>
      <c r="AA361">
        <v>38</v>
      </c>
      <c r="AB361">
        <v>130907</v>
      </c>
      <c r="AC361">
        <v>29</v>
      </c>
      <c r="AD361">
        <v>152170</v>
      </c>
      <c r="AE361" t="s">
        <v>61</v>
      </c>
      <c r="AF361" t="s">
        <v>61</v>
      </c>
      <c r="AG361">
        <v>51</v>
      </c>
      <c r="AH361">
        <v>12070</v>
      </c>
      <c r="AI361" t="s">
        <v>61</v>
      </c>
      <c r="AJ361" t="s">
        <v>61</v>
      </c>
    </row>
    <row r="362" spans="1:36" x14ac:dyDescent="0.2">
      <c r="B362" t="s">
        <v>241</v>
      </c>
      <c r="C362">
        <v>35773</v>
      </c>
      <c r="D362">
        <v>48453</v>
      </c>
      <c r="E362">
        <v>188013</v>
      </c>
      <c r="F362">
        <v>57821883</v>
      </c>
      <c r="G362">
        <v>36400</v>
      </c>
      <c r="H362">
        <v>7738638</v>
      </c>
      <c r="I362">
        <v>14398</v>
      </c>
      <c r="J362">
        <v>4963673</v>
      </c>
      <c r="K362">
        <v>3109</v>
      </c>
      <c r="L362">
        <v>15543505</v>
      </c>
      <c r="M362">
        <v>59481</v>
      </c>
      <c r="N362">
        <v>9666660</v>
      </c>
      <c r="O362">
        <v>3221</v>
      </c>
      <c r="P362">
        <v>885619</v>
      </c>
      <c r="Q362">
        <v>56851</v>
      </c>
      <c r="R362">
        <v>1366219</v>
      </c>
      <c r="S362">
        <v>1848</v>
      </c>
      <c r="T362">
        <v>14334972</v>
      </c>
      <c r="U362">
        <v>10732</v>
      </c>
      <c r="V362">
        <v>2538813</v>
      </c>
      <c r="W362">
        <v>107</v>
      </c>
      <c r="X362">
        <v>42340</v>
      </c>
      <c r="Y362">
        <v>1626</v>
      </c>
      <c r="Z362">
        <v>445443</v>
      </c>
      <c r="AA362">
        <v>38</v>
      </c>
      <c r="AB362">
        <v>130907</v>
      </c>
      <c r="AC362">
        <v>29</v>
      </c>
      <c r="AD362">
        <v>152170</v>
      </c>
      <c r="AE362" t="s">
        <v>61</v>
      </c>
      <c r="AF362" t="s">
        <v>61</v>
      </c>
      <c r="AG362">
        <v>51</v>
      </c>
      <c r="AH362">
        <v>12070</v>
      </c>
      <c r="AI362" t="s">
        <v>61</v>
      </c>
      <c r="AJ362" t="s">
        <v>61</v>
      </c>
    </row>
    <row r="363" spans="1:36" x14ac:dyDescent="0.2">
      <c r="B363" t="s">
        <v>242</v>
      </c>
      <c r="C363">
        <v>6</v>
      </c>
      <c r="D363">
        <v>18</v>
      </c>
      <c r="E363">
        <v>150</v>
      </c>
      <c r="F363">
        <v>41701</v>
      </c>
      <c r="G363">
        <v>18</v>
      </c>
      <c r="H363">
        <v>1575</v>
      </c>
      <c r="I363">
        <v>6</v>
      </c>
      <c r="J363">
        <v>3117</v>
      </c>
      <c r="K363" t="s">
        <v>61</v>
      </c>
      <c r="L363" t="s">
        <v>61</v>
      </c>
      <c r="M363">
        <v>13</v>
      </c>
      <c r="N363">
        <v>1022</v>
      </c>
      <c r="O363">
        <v>2</v>
      </c>
      <c r="P363">
        <v>1807</v>
      </c>
      <c r="Q363">
        <v>97</v>
      </c>
      <c r="R363">
        <v>1800</v>
      </c>
      <c r="S363" t="s">
        <v>61</v>
      </c>
      <c r="T363" t="s">
        <v>61</v>
      </c>
      <c r="U363" t="s">
        <v>61</v>
      </c>
      <c r="V363" t="s">
        <v>61</v>
      </c>
      <c r="W363" t="s">
        <v>61</v>
      </c>
      <c r="X363" t="s">
        <v>61</v>
      </c>
      <c r="Y363">
        <v>14</v>
      </c>
      <c r="Z363">
        <v>32380</v>
      </c>
      <c r="AA363" t="s">
        <v>61</v>
      </c>
      <c r="AB363" t="s">
        <v>61</v>
      </c>
      <c r="AC363" t="s">
        <v>61</v>
      </c>
      <c r="AD363" t="s">
        <v>61</v>
      </c>
      <c r="AE363" t="s">
        <v>61</v>
      </c>
      <c r="AF363" t="s">
        <v>61</v>
      </c>
      <c r="AG363" t="s">
        <v>61</v>
      </c>
      <c r="AH363" t="s">
        <v>61</v>
      </c>
      <c r="AI363" t="s">
        <v>61</v>
      </c>
      <c r="AJ363" t="s">
        <v>61</v>
      </c>
    </row>
    <row r="364" spans="1:36" x14ac:dyDescent="0.2">
      <c r="B364" t="s">
        <v>243</v>
      </c>
      <c r="C364">
        <v>28683</v>
      </c>
      <c r="D364">
        <v>37239</v>
      </c>
      <c r="E364">
        <v>131065</v>
      </c>
      <c r="F364">
        <v>43467649</v>
      </c>
      <c r="G364">
        <v>28869</v>
      </c>
      <c r="H364">
        <v>6830552</v>
      </c>
      <c r="I364">
        <v>12040</v>
      </c>
      <c r="J364">
        <v>4551023</v>
      </c>
      <c r="K364">
        <v>1748</v>
      </c>
      <c r="L364">
        <v>7797190</v>
      </c>
      <c r="M364">
        <v>45155</v>
      </c>
      <c r="N364">
        <v>6518737</v>
      </c>
      <c r="O364">
        <v>2477</v>
      </c>
      <c r="P364">
        <v>744145</v>
      </c>
      <c r="Q364">
        <v>32009</v>
      </c>
      <c r="R364">
        <v>943222</v>
      </c>
      <c r="S364">
        <v>1606</v>
      </c>
      <c r="T364">
        <v>14155979</v>
      </c>
      <c r="U364">
        <v>6201</v>
      </c>
      <c r="V364">
        <v>1489991</v>
      </c>
      <c r="W364">
        <v>33</v>
      </c>
      <c r="X364">
        <v>15130</v>
      </c>
      <c r="Y364">
        <v>754</v>
      </c>
      <c r="Z364">
        <v>238502</v>
      </c>
      <c r="AA364">
        <v>31</v>
      </c>
      <c r="AB364">
        <v>126137</v>
      </c>
      <c r="AC364">
        <v>17</v>
      </c>
      <c r="AD364">
        <v>52541</v>
      </c>
      <c r="AE364" t="s">
        <v>61</v>
      </c>
      <c r="AF364" t="s">
        <v>61</v>
      </c>
      <c r="AG364">
        <v>5</v>
      </c>
      <c r="AH364">
        <v>3660</v>
      </c>
      <c r="AI364" t="s">
        <v>61</v>
      </c>
      <c r="AJ364" t="s">
        <v>61</v>
      </c>
    </row>
    <row r="365" spans="1:36" x14ac:dyDescent="0.2">
      <c r="B365" t="s">
        <v>244</v>
      </c>
      <c r="C365">
        <v>2544</v>
      </c>
      <c r="D365">
        <v>3502</v>
      </c>
      <c r="E365">
        <v>15418</v>
      </c>
      <c r="F365">
        <v>7389098</v>
      </c>
      <c r="G365">
        <v>3305</v>
      </c>
      <c r="H365">
        <v>433654</v>
      </c>
      <c r="I365">
        <v>751</v>
      </c>
      <c r="J365">
        <v>215931</v>
      </c>
      <c r="K365">
        <v>809</v>
      </c>
      <c r="L365">
        <v>5029080</v>
      </c>
      <c r="M365">
        <v>3057</v>
      </c>
      <c r="N365">
        <v>564170</v>
      </c>
      <c r="O365">
        <v>393</v>
      </c>
      <c r="P365">
        <v>63857</v>
      </c>
      <c r="Q365">
        <v>3663</v>
      </c>
      <c r="R365">
        <v>123474</v>
      </c>
      <c r="S365">
        <v>35</v>
      </c>
      <c r="T365">
        <v>60346</v>
      </c>
      <c r="U365">
        <v>3248</v>
      </c>
      <c r="V365">
        <v>757072</v>
      </c>
      <c r="W365">
        <v>29</v>
      </c>
      <c r="X365">
        <v>11550</v>
      </c>
      <c r="Y365">
        <v>118</v>
      </c>
      <c r="Z365">
        <v>72260</v>
      </c>
      <c r="AA365" t="s">
        <v>61</v>
      </c>
      <c r="AB365" t="s">
        <v>61</v>
      </c>
      <c r="AC365">
        <v>8</v>
      </c>
      <c r="AD365">
        <v>57690</v>
      </c>
      <c r="AE365" t="s">
        <v>61</v>
      </c>
      <c r="AF365" t="s">
        <v>61</v>
      </c>
      <c r="AG365" t="s">
        <v>61</v>
      </c>
      <c r="AH365" t="s">
        <v>61</v>
      </c>
      <c r="AI365" t="s">
        <v>61</v>
      </c>
      <c r="AJ365" t="s">
        <v>61</v>
      </c>
    </row>
    <row r="366" spans="1:36" x14ac:dyDescent="0.2">
      <c r="B366" t="s">
        <v>9</v>
      </c>
      <c r="C366">
        <v>710</v>
      </c>
      <c r="D366">
        <v>937</v>
      </c>
      <c r="E366">
        <v>4577</v>
      </c>
      <c r="F366">
        <v>2130141</v>
      </c>
      <c r="G366">
        <v>914</v>
      </c>
      <c r="H366">
        <v>84948</v>
      </c>
      <c r="I366">
        <v>200</v>
      </c>
      <c r="J366">
        <v>50878</v>
      </c>
      <c r="K366">
        <v>197</v>
      </c>
      <c r="L366">
        <v>1531115</v>
      </c>
      <c r="M366">
        <v>863</v>
      </c>
      <c r="N366">
        <v>132860</v>
      </c>
      <c r="O366">
        <v>91</v>
      </c>
      <c r="P366">
        <v>16883</v>
      </c>
      <c r="Q366">
        <v>1472</v>
      </c>
      <c r="R366">
        <v>42238</v>
      </c>
      <c r="S366">
        <v>27</v>
      </c>
      <c r="T366">
        <v>47606</v>
      </c>
      <c r="U366">
        <v>758</v>
      </c>
      <c r="V366">
        <v>177245</v>
      </c>
      <c r="W366">
        <v>20</v>
      </c>
      <c r="X366">
        <v>6960</v>
      </c>
      <c r="Y366">
        <v>34</v>
      </c>
      <c r="Z366">
        <v>22025</v>
      </c>
      <c r="AA366" t="s">
        <v>61</v>
      </c>
      <c r="AB366" t="s">
        <v>61</v>
      </c>
      <c r="AC366">
        <v>1</v>
      </c>
      <c r="AD366">
        <v>17383</v>
      </c>
      <c r="AE366" t="s">
        <v>61</v>
      </c>
      <c r="AF366" t="s">
        <v>61</v>
      </c>
      <c r="AG366" t="s">
        <v>61</v>
      </c>
      <c r="AH366" t="s">
        <v>61</v>
      </c>
      <c r="AI366" t="s">
        <v>61</v>
      </c>
      <c r="AJ366" t="s">
        <v>61</v>
      </c>
    </row>
    <row r="367" spans="1:36" x14ac:dyDescent="0.2">
      <c r="B367" t="s">
        <v>10</v>
      </c>
      <c r="C367">
        <v>253</v>
      </c>
      <c r="D367">
        <v>398</v>
      </c>
      <c r="E367">
        <v>3233</v>
      </c>
      <c r="F367">
        <v>777689</v>
      </c>
      <c r="G367">
        <v>337</v>
      </c>
      <c r="H367">
        <v>30579</v>
      </c>
      <c r="I367">
        <v>91</v>
      </c>
      <c r="J367">
        <v>20430</v>
      </c>
      <c r="K367">
        <v>122</v>
      </c>
      <c r="L367">
        <v>526953</v>
      </c>
      <c r="M367">
        <v>383</v>
      </c>
      <c r="N367">
        <v>58617</v>
      </c>
      <c r="O367">
        <v>38</v>
      </c>
      <c r="P367">
        <v>8069</v>
      </c>
      <c r="Q367">
        <v>1893</v>
      </c>
      <c r="R367">
        <v>28014</v>
      </c>
      <c r="S367">
        <v>4</v>
      </c>
      <c r="T367">
        <v>2778</v>
      </c>
      <c r="U367">
        <v>303</v>
      </c>
      <c r="V367">
        <v>65740</v>
      </c>
      <c r="W367">
        <v>13</v>
      </c>
      <c r="X367">
        <v>5100</v>
      </c>
      <c r="Y367">
        <v>46</v>
      </c>
      <c r="Z367">
        <v>16679</v>
      </c>
      <c r="AA367" t="s">
        <v>61</v>
      </c>
      <c r="AB367">
        <v>748</v>
      </c>
      <c r="AC367">
        <v>1</v>
      </c>
      <c r="AD367">
        <v>13682</v>
      </c>
      <c r="AE367" t="s">
        <v>61</v>
      </c>
      <c r="AF367" t="s">
        <v>61</v>
      </c>
      <c r="AG367">
        <v>2</v>
      </c>
      <c r="AH367">
        <v>300</v>
      </c>
      <c r="AI367" t="s">
        <v>61</v>
      </c>
      <c r="AJ367" t="s">
        <v>61</v>
      </c>
    </row>
    <row r="368" spans="1:36" x14ac:dyDescent="0.2">
      <c r="B368" t="s">
        <v>11</v>
      </c>
      <c r="C368">
        <v>336</v>
      </c>
      <c r="D368">
        <v>605</v>
      </c>
      <c r="E368">
        <v>2718</v>
      </c>
      <c r="F368">
        <v>515865</v>
      </c>
      <c r="G368">
        <v>327</v>
      </c>
      <c r="H368">
        <v>38574</v>
      </c>
      <c r="I368">
        <v>107</v>
      </c>
      <c r="J368">
        <v>11132</v>
      </c>
      <c r="K368">
        <v>85</v>
      </c>
      <c r="L368">
        <v>202106</v>
      </c>
      <c r="M368">
        <v>821</v>
      </c>
      <c r="N368">
        <v>189325</v>
      </c>
      <c r="O368">
        <v>19</v>
      </c>
      <c r="P368">
        <v>4015</v>
      </c>
      <c r="Q368">
        <v>1139</v>
      </c>
      <c r="R368">
        <v>16967</v>
      </c>
      <c r="S368">
        <v>13</v>
      </c>
      <c r="T368">
        <v>5325</v>
      </c>
      <c r="U368">
        <v>90</v>
      </c>
      <c r="V368">
        <v>21225</v>
      </c>
      <c r="W368">
        <v>2</v>
      </c>
      <c r="X368">
        <v>660</v>
      </c>
      <c r="Y368">
        <v>108</v>
      </c>
      <c r="Z368">
        <v>14891</v>
      </c>
      <c r="AA368" t="s">
        <v>61</v>
      </c>
      <c r="AB368" t="s">
        <v>61</v>
      </c>
      <c r="AC368">
        <v>1</v>
      </c>
      <c r="AD368">
        <v>10745</v>
      </c>
      <c r="AE368" t="s">
        <v>61</v>
      </c>
      <c r="AF368" t="s">
        <v>61</v>
      </c>
      <c r="AG368">
        <v>6</v>
      </c>
      <c r="AH368">
        <v>900</v>
      </c>
      <c r="AI368" t="s">
        <v>61</v>
      </c>
      <c r="AJ368" t="s">
        <v>61</v>
      </c>
    </row>
    <row r="369" spans="1:36" x14ac:dyDescent="0.2">
      <c r="B369" t="s">
        <v>12</v>
      </c>
      <c r="C369">
        <v>983</v>
      </c>
      <c r="D369">
        <v>1793</v>
      </c>
      <c r="E369">
        <v>9121</v>
      </c>
      <c r="F369">
        <v>1061227</v>
      </c>
      <c r="G369">
        <v>829</v>
      </c>
      <c r="H369">
        <v>100245</v>
      </c>
      <c r="I369">
        <v>354</v>
      </c>
      <c r="J369">
        <v>34182</v>
      </c>
      <c r="K369">
        <v>36</v>
      </c>
      <c r="L369">
        <v>120107</v>
      </c>
      <c r="M369">
        <v>2800</v>
      </c>
      <c r="N369">
        <v>670381</v>
      </c>
      <c r="O369">
        <v>62</v>
      </c>
      <c r="P369">
        <v>15128</v>
      </c>
      <c r="Q369">
        <v>4694</v>
      </c>
      <c r="R369">
        <v>59414</v>
      </c>
      <c r="S369">
        <v>68</v>
      </c>
      <c r="T369">
        <v>22083</v>
      </c>
      <c r="U369">
        <v>76</v>
      </c>
      <c r="V369">
        <v>16030</v>
      </c>
      <c r="W369">
        <v>3</v>
      </c>
      <c r="X369">
        <v>1060</v>
      </c>
      <c r="Y369">
        <v>189</v>
      </c>
      <c r="Z369">
        <v>21025</v>
      </c>
      <c r="AA369" t="s">
        <v>61</v>
      </c>
      <c r="AB369" t="s">
        <v>61</v>
      </c>
      <c r="AC369" t="s">
        <v>61</v>
      </c>
      <c r="AD369" t="s">
        <v>61</v>
      </c>
      <c r="AE369" t="s">
        <v>61</v>
      </c>
      <c r="AF369" t="s">
        <v>61</v>
      </c>
      <c r="AG369">
        <v>10</v>
      </c>
      <c r="AH369">
        <v>1572</v>
      </c>
      <c r="AI369" t="s">
        <v>61</v>
      </c>
      <c r="AJ369" t="s">
        <v>61</v>
      </c>
    </row>
    <row r="370" spans="1:36" x14ac:dyDescent="0.2">
      <c r="B370" t="s">
        <v>13</v>
      </c>
      <c r="C370">
        <v>1268</v>
      </c>
      <c r="D370">
        <v>2179</v>
      </c>
      <c r="E370">
        <v>12290</v>
      </c>
      <c r="F370">
        <v>1379440</v>
      </c>
      <c r="G370">
        <v>971</v>
      </c>
      <c r="H370">
        <v>119629</v>
      </c>
      <c r="I370">
        <v>494</v>
      </c>
      <c r="J370">
        <v>42658</v>
      </c>
      <c r="K370">
        <v>60</v>
      </c>
      <c r="L370">
        <v>200723</v>
      </c>
      <c r="M370">
        <v>3481</v>
      </c>
      <c r="N370">
        <v>859325</v>
      </c>
      <c r="O370">
        <v>58</v>
      </c>
      <c r="P370">
        <v>10230</v>
      </c>
      <c r="Q370">
        <v>6920</v>
      </c>
      <c r="R370">
        <v>89326</v>
      </c>
      <c r="S370">
        <v>59</v>
      </c>
      <c r="T370">
        <v>26995</v>
      </c>
      <c r="U370">
        <v>23</v>
      </c>
      <c r="V370">
        <v>5270</v>
      </c>
      <c r="W370">
        <v>2</v>
      </c>
      <c r="X370">
        <v>660</v>
      </c>
      <c r="Y370">
        <v>208</v>
      </c>
      <c r="Z370">
        <v>19732</v>
      </c>
      <c r="AA370">
        <v>2</v>
      </c>
      <c r="AB370">
        <v>1690</v>
      </c>
      <c r="AC370" t="s">
        <v>61</v>
      </c>
      <c r="AD370" t="s">
        <v>61</v>
      </c>
      <c r="AE370" t="s">
        <v>61</v>
      </c>
      <c r="AF370" t="s">
        <v>61</v>
      </c>
      <c r="AG370">
        <v>12</v>
      </c>
      <c r="AH370">
        <v>3202</v>
      </c>
      <c r="AI370" t="s">
        <v>61</v>
      </c>
      <c r="AJ370" t="s">
        <v>61</v>
      </c>
    </row>
    <row r="371" spans="1:36" x14ac:dyDescent="0.2">
      <c r="B371" t="s">
        <v>14</v>
      </c>
      <c r="C371">
        <v>769</v>
      </c>
      <c r="D371">
        <v>1406</v>
      </c>
      <c r="E371">
        <v>7335</v>
      </c>
      <c r="F371">
        <v>811767</v>
      </c>
      <c r="G371">
        <v>652</v>
      </c>
      <c r="H371">
        <v>79198</v>
      </c>
      <c r="I371">
        <v>269</v>
      </c>
      <c r="J371">
        <v>24261</v>
      </c>
      <c r="K371">
        <v>29</v>
      </c>
      <c r="L371">
        <v>82864</v>
      </c>
      <c r="M371">
        <v>2359</v>
      </c>
      <c r="N371">
        <v>544849</v>
      </c>
      <c r="O371">
        <v>57</v>
      </c>
      <c r="P371">
        <v>10847</v>
      </c>
      <c r="Q371">
        <v>3781</v>
      </c>
      <c r="R371">
        <v>45708</v>
      </c>
      <c r="S371">
        <v>29</v>
      </c>
      <c r="T371">
        <v>8606</v>
      </c>
      <c r="U371">
        <v>14</v>
      </c>
      <c r="V371">
        <v>3280</v>
      </c>
      <c r="W371">
        <v>3</v>
      </c>
      <c r="X371">
        <v>490</v>
      </c>
      <c r="Y371">
        <v>124</v>
      </c>
      <c r="Z371">
        <v>7928</v>
      </c>
      <c r="AA371">
        <v>2</v>
      </c>
      <c r="AB371">
        <v>1300</v>
      </c>
      <c r="AC371" t="s">
        <v>61</v>
      </c>
      <c r="AD371" t="s">
        <v>61</v>
      </c>
      <c r="AE371" t="s">
        <v>61</v>
      </c>
      <c r="AF371" t="s">
        <v>61</v>
      </c>
      <c r="AG371">
        <v>16</v>
      </c>
      <c r="AH371">
        <v>2436</v>
      </c>
      <c r="AI371" t="s">
        <v>61</v>
      </c>
      <c r="AJ371" t="s">
        <v>61</v>
      </c>
    </row>
    <row r="372" spans="1:36" x14ac:dyDescent="0.2">
      <c r="B372" t="s">
        <v>15</v>
      </c>
      <c r="C372">
        <v>187</v>
      </c>
      <c r="D372">
        <v>320</v>
      </c>
      <c r="E372">
        <v>1713</v>
      </c>
      <c r="F372">
        <v>212281</v>
      </c>
      <c r="G372">
        <v>130</v>
      </c>
      <c r="H372">
        <v>13233</v>
      </c>
      <c r="I372">
        <v>69</v>
      </c>
      <c r="J372">
        <v>7231</v>
      </c>
      <c r="K372">
        <v>18</v>
      </c>
      <c r="L372">
        <v>47131</v>
      </c>
      <c r="M372">
        <v>496</v>
      </c>
      <c r="N372">
        <v>120647</v>
      </c>
      <c r="O372">
        <v>14</v>
      </c>
      <c r="P372">
        <v>3750</v>
      </c>
      <c r="Q372">
        <v>945</v>
      </c>
      <c r="R372">
        <v>12213</v>
      </c>
      <c r="S372">
        <v>5</v>
      </c>
      <c r="T372">
        <v>2239</v>
      </c>
      <c r="U372">
        <v>12</v>
      </c>
      <c r="V372">
        <v>2150</v>
      </c>
      <c r="W372">
        <v>2</v>
      </c>
      <c r="X372">
        <v>730</v>
      </c>
      <c r="Y372">
        <v>18</v>
      </c>
      <c r="Z372">
        <v>1796</v>
      </c>
      <c r="AA372">
        <v>3</v>
      </c>
      <c r="AB372">
        <v>1032</v>
      </c>
      <c r="AC372">
        <v>1</v>
      </c>
      <c r="AD372">
        <v>129</v>
      </c>
      <c r="AE372" t="s">
        <v>61</v>
      </c>
      <c r="AF372" t="s">
        <v>61</v>
      </c>
      <c r="AG372" t="s">
        <v>61</v>
      </c>
      <c r="AH372" t="s">
        <v>61</v>
      </c>
      <c r="AI372" t="s">
        <v>61</v>
      </c>
      <c r="AJ372" t="s">
        <v>61</v>
      </c>
    </row>
    <row r="373" spans="1:36" x14ac:dyDescent="0.2">
      <c r="B373" t="s">
        <v>16</v>
      </c>
      <c r="C373">
        <v>12</v>
      </c>
      <c r="D373">
        <v>29</v>
      </c>
      <c r="E373">
        <v>177</v>
      </c>
      <c r="F373">
        <v>45178</v>
      </c>
      <c r="G373">
        <v>21</v>
      </c>
      <c r="H373">
        <v>2180</v>
      </c>
      <c r="I373">
        <v>7</v>
      </c>
      <c r="J373">
        <v>2897</v>
      </c>
      <c r="K373" t="s">
        <v>61</v>
      </c>
      <c r="L373" t="s">
        <v>61</v>
      </c>
      <c r="M373">
        <v>26</v>
      </c>
      <c r="N373">
        <v>3537</v>
      </c>
      <c r="O373">
        <v>4</v>
      </c>
      <c r="P373">
        <v>5235</v>
      </c>
      <c r="Q373">
        <v>106</v>
      </c>
      <c r="R373">
        <v>1283</v>
      </c>
      <c r="S373" t="s">
        <v>61</v>
      </c>
      <c r="T373" t="s">
        <v>61</v>
      </c>
      <c r="U373" t="s">
        <v>61</v>
      </c>
      <c r="V373" t="s">
        <v>61</v>
      </c>
      <c r="W373" t="s">
        <v>61</v>
      </c>
      <c r="X373" t="s">
        <v>61</v>
      </c>
      <c r="Y373">
        <v>13</v>
      </c>
      <c r="Z373">
        <v>30046</v>
      </c>
      <c r="AA373" t="s">
        <v>61</v>
      </c>
      <c r="AB373" t="s">
        <v>61</v>
      </c>
      <c r="AC373" t="s">
        <v>61</v>
      </c>
      <c r="AD373" t="s">
        <v>61</v>
      </c>
      <c r="AE373" t="s">
        <v>61</v>
      </c>
      <c r="AF373" t="s">
        <v>61</v>
      </c>
      <c r="AG373" t="s">
        <v>61</v>
      </c>
      <c r="AH373" t="s">
        <v>61</v>
      </c>
      <c r="AI373" t="s">
        <v>61</v>
      </c>
      <c r="AJ373" t="s">
        <v>61</v>
      </c>
    </row>
    <row r="374" spans="1:36" x14ac:dyDescent="0.2">
      <c r="B374" t="s">
        <v>17</v>
      </c>
      <c r="C374">
        <v>11</v>
      </c>
      <c r="D374">
        <v>20</v>
      </c>
      <c r="E374">
        <v>52</v>
      </c>
      <c r="F374">
        <v>11391</v>
      </c>
      <c r="G374">
        <v>18</v>
      </c>
      <c r="H374">
        <v>2786</v>
      </c>
      <c r="I374">
        <v>3</v>
      </c>
      <c r="J374">
        <v>510</v>
      </c>
      <c r="K374">
        <v>4</v>
      </c>
      <c r="L374">
        <v>3786</v>
      </c>
      <c r="M374">
        <v>6</v>
      </c>
      <c r="N374">
        <v>613</v>
      </c>
      <c r="O374">
        <v>4</v>
      </c>
      <c r="P374">
        <v>2963</v>
      </c>
      <c r="Q374">
        <v>7</v>
      </c>
      <c r="R374">
        <v>349</v>
      </c>
      <c r="S374" t="s">
        <v>61</v>
      </c>
      <c r="T374" t="s">
        <v>61</v>
      </c>
      <c r="U374" t="s">
        <v>61</v>
      </c>
      <c r="V374" t="s">
        <v>61</v>
      </c>
      <c r="W374" t="s">
        <v>61</v>
      </c>
      <c r="X374" t="s">
        <v>61</v>
      </c>
      <c r="Y374">
        <v>10</v>
      </c>
      <c r="Z374">
        <v>384</v>
      </c>
      <c r="AA374" t="s">
        <v>61</v>
      </c>
      <c r="AB374" t="s">
        <v>61</v>
      </c>
      <c r="AC374" t="s">
        <v>61</v>
      </c>
      <c r="AD374" t="s">
        <v>61</v>
      </c>
      <c r="AE374" t="s">
        <v>61</v>
      </c>
      <c r="AF374" t="s">
        <v>61</v>
      </c>
      <c r="AG374" t="s">
        <v>61</v>
      </c>
      <c r="AH374" t="s">
        <v>61</v>
      </c>
      <c r="AI374" t="s">
        <v>61</v>
      </c>
      <c r="AJ374" t="s">
        <v>61</v>
      </c>
    </row>
    <row r="375" spans="1:36" x14ac:dyDescent="0.2">
      <c r="B375" t="s">
        <v>18</v>
      </c>
      <c r="C375">
        <v>6</v>
      </c>
      <c r="D375">
        <v>8</v>
      </c>
      <c r="E375">
        <v>25</v>
      </c>
      <c r="F375">
        <v>5266</v>
      </c>
      <c r="G375">
        <v>9</v>
      </c>
      <c r="H375">
        <v>895</v>
      </c>
      <c r="I375">
        <v>3</v>
      </c>
      <c r="J375">
        <v>750</v>
      </c>
      <c r="K375">
        <v>1</v>
      </c>
      <c r="L375">
        <v>2450</v>
      </c>
      <c r="M375" t="s">
        <v>61</v>
      </c>
      <c r="N375" t="s">
        <v>61</v>
      </c>
      <c r="O375" t="s">
        <v>61</v>
      </c>
      <c r="P375" t="s">
        <v>61</v>
      </c>
      <c r="Q375">
        <v>5</v>
      </c>
      <c r="R375">
        <v>361</v>
      </c>
      <c r="S375" t="s">
        <v>61</v>
      </c>
      <c r="T375" t="s">
        <v>61</v>
      </c>
      <c r="U375">
        <v>7</v>
      </c>
      <c r="V375">
        <v>810</v>
      </c>
      <c r="W375" t="s">
        <v>61</v>
      </c>
      <c r="X375" t="s">
        <v>61</v>
      </c>
      <c r="Y375" t="s">
        <v>61</v>
      </c>
      <c r="Z375" t="s">
        <v>61</v>
      </c>
      <c r="AA375" t="s">
        <v>61</v>
      </c>
      <c r="AB375" t="s">
        <v>61</v>
      </c>
      <c r="AC375" t="s">
        <v>61</v>
      </c>
      <c r="AD375" t="s">
        <v>61</v>
      </c>
      <c r="AE375" t="s">
        <v>61</v>
      </c>
      <c r="AF375" t="s">
        <v>61</v>
      </c>
      <c r="AG375" t="s">
        <v>61</v>
      </c>
      <c r="AH375" t="s">
        <v>61</v>
      </c>
      <c r="AI375" t="s">
        <v>61</v>
      </c>
      <c r="AJ375" t="s">
        <v>61</v>
      </c>
    </row>
    <row r="376" spans="1:36" x14ac:dyDescent="0.2">
      <c r="B376" t="s">
        <v>19</v>
      </c>
      <c r="C376">
        <v>1</v>
      </c>
      <c r="D376">
        <v>1</v>
      </c>
      <c r="E376">
        <v>96</v>
      </c>
      <c r="F376">
        <v>593</v>
      </c>
      <c r="G376">
        <v>1</v>
      </c>
      <c r="H376">
        <v>74</v>
      </c>
      <c r="I376">
        <v>1</v>
      </c>
      <c r="J376">
        <v>10</v>
      </c>
      <c r="K376" t="s">
        <v>61</v>
      </c>
      <c r="L376" t="s">
        <v>61</v>
      </c>
      <c r="M376" t="s">
        <v>61</v>
      </c>
      <c r="N376" t="s">
        <v>61</v>
      </c>
      <c r="O376" t="s">
        <v>61</v>
      </c>
      <c r="P376" t="s">
        <v>61</v>
      </c>
      <c r="Q376">
        <v>92</v>
      </c>
      <c r="R376">
        <v>475</v>
      </c>
      <c r="S376" t="s">
        <v>61</v>
      </c>
      <c r="T376" t="s">
        <v>61</v>
      </c>
      <c r="U376" t="s">
        <v>61</v>
      </c>
      <c r="V376" t="s">
        <v>61</v>
      </c>
      <c r="W376" t="s">
        <v>61</v>
      </c>
      <c r="X376" t="s">
        <v>61</v>
      </c>
      <c r="Y376">
        <v>2</v>
      </c>
      <c r="Z376">
        <v>34</v>
      </c>
      <c r="AA376" t="s">
        <v>61</v>
      </c>
      <c r="AB376" t="s">
        <v>61</v>
      </c>
      <c r="AC376" t="s">
        <v>61</v>
      </c>
      <c r="AD376" t="s">
        <v>61</v>
      </c>
      <c r="AE376" t="s">
        <v>61</v>
      </c>
      <c r="AF376" t="s">
        <v>61</v>
      </c>
      <c r="AG376" t="s">
        <v>61</v>
      </c>
      <c r="AH376" t="s">
        <v>61</v>
      </c>
      <c r="AI376" t="s">
        <v>61</v>
      </c>
      <c r="AJ376" t="s">
        <v>61</v>
      </c>
    </row>
    <row r="377" spans="1:36" x14ac:dyDescent="0.2">
      <c r="B377" t="s">
        <v>20</v>
      </c>
      <c r="C377">
        <v>6</v>
      </c>
      <c r="D377">
        <v>10</v>
      </c>
      <c r="E377">
        <v>97</v>
      </c>
      <c r="F377">
        <v>6729</v>
      </c>
      <c r="G377">
        <v>11</v>
      </c>
      <c r="H377">
        <v>1353</v>
      </c>
      <c r="I377">
        <v>4</v>
      </c>
      <c r="J377">
        <v>948</v>
      </c>
      <c r="K377" t="s">
        <v>61</v>
      </c>
      <c r="L377" t="s">
        <v>61</v>
      </c>
      <c r="M377">
        <v>15</v>
      </c>
      <c r="N377">
        <v>2167</v>
      </c>
      <c r="O377">
        <v>4</v>
      </c>
      <c r="P377">
        <v>497</v>
      </c>
      <c r="Q377">
        <v>60</v>
      </c>
      <c r="R377">
        <v>1510</v>
      </c>
      <c r="S377">
        <v>1</v>
      </c>
      <c r="T377">
        <v>113</v>
      </c>
      <c r="U377" t="s">
        <v>61</v>
      </c>
      <c r="V377" t="s">
        <v>61</v>
      </c>
      <c r="W377" t="s">
        <v>61</v>
      </c>
      <c r="X377" t="s">
        <v>61</v>
      </c>
      <c r="Y377">
        <v>2</v>
      </c>
      <c r="Z377">
        <v>141</v>
      </c>
      <c r="AA377" t="s">
        <v>61</v>
      </c>
      <c r="AB377" t="s">
        <v>61</v>
      </c>
      <c r="AC377" t="s">
        <v>61</v>
      </c>
      <c r="AD377" t="s">
        <v>61</v>
      </c>
      <c r="AE377" t="s">
        <v>61</v>
      </c>
      <c r="AF377" t="s">
        <v>61</v>
      </c>
      <c r="AG377" t="s">
        <v>61</v>
      </c>
      <c r="AH377" t="s">
        <v>61</v>
      </c>
      <c r="AI377" t="s">
        <v>61</v>
      </c>
      <c r="AJ377" t="s">
        <v>61</v>
      </c>
    </row>
    <row r="378" spans="1:36" x14ac:dyDescent="0.2">
      <c r="B378" t="s">
        <v>21</v>
      </c>
      <c r="C378">
        <v>5</v>
      </c>
      <c r="D378">
        <v>19</v>
      </c>
      <c r="E378">
        <v>232</v>
      </c>
      <c r="F378">
        <v>45976</v>
      </c>
      <c r="G378">
        <v>19</v>
      </c>
      <c r="H378">
        <v>1765</v>
      </c>
      <c r="I378">
        <v>8</v>
      </c>
      <c r="J378">
        <v>3465</v>
      </c>
      <c r="K378" t="s">
        <v>61</v>
      </c>
      <c r="L378" t="s">
        <v>61</v>
      </c>
      <c r="M378">
        <v>32</v>
      </c>
      <c r="N378">
        <v>2454</v>
      </c>
      <c r="O378" t="s">
        <v>61</v>
      </c>
      <c r="P378">
        <v>57</v>
      </c>
      <c r="Q378">
        <v>159</v>
      </c>
      <c r="R378">
        <v>3117</v>
      </c>
      <c r="S378">
        <v>1</v>
      </c>
      <c r="T378">
        <v>2902</v>
      </c>
      <c r="U378" t="s">
        <v>61</v>
      </c>
      <c r="V378" t="s">
        <v>61</v>
      </c>
      <c r="W378" t="s">
        <v>61</v>
      </c>
      <c r="X378" t="s">
        <v>61</v>
      </c>
      <c r="Y378">
        <v>13</v>
      </c>
      <c r="Z378">
        <v>32216</v>
      </c>
      <c r="AA378" t="s">
        <v>61</v>
      </c>
      <c r="AB378" t="s">
        <v>61</v>
      </c>
      <c r="AC378" t="s">
        <v>61</v>
      </c>
      <c r="AD378" t="s">
        <v>61</v>
      </c>
      <c r="AE378" t="s">
        <v>61</v>
      </c>
      <c r="AF378" t="s">
        <v>61</v>
      </c>
      <c r="AG378" t="s">
        <v>61</v>
      </c>
      <c r="AH378" t="s">
        <v>61</v>
      </c>
      <c r="AI378" t="s">
        <v>61</v>
      </c>
      <c r="AJ378" t="s">
        <v>61</v>
      </c>
    </row>
    <row r="379" spans="1:36" x14ac:dyDescent="0.2">
      <c r="B379" t="s">
        <v>22</v>
      </c>
      <c r="C379">
        <v>3</v>
      </c>
      <c r="D379">
        <v>3</v>
      </c>
      <c r="E379">
        <v>8</v>
      </c>
      <c r="F379">
        <v>2520</v>
      </c>
      <c r="G379">
        <v>3</v>
      </c>
      <c r="H379">
        <v>288</v>
      </c>
      <c r="I379">
        <v>1</v>
      </c>
      <c r="J379">
        <v>250</v>
      </c>
      <c r="K379" t="s">
        <v>61</v>
      </c>
      <c r="L379" t="s">
        <v>61</v>
      </c>
      <c r="M379" t="s">
        <v>61</v>
      </c>
      <c r="N379" t="s">
        <v>61</v>
      </c>
      <c r="O379">
        <v>2</v>
      </c>
      <c r="P379">
        <v>1750</v>
      </c>
      <c r="Q379">
        <v>1</v>
      </c>
      <c r="R379">
        <v>68</v>
      </c>
      <c r="S379" t="s">
        <v>61</v>
      </c>
      <c r="T379" t="s">
        <v>61</v>
      </c>
      <c r="U379" t="s">
        <v>61</v>
      </c>
      <c r="V379" t="s">
        <v>61</v>
      </c>
      <c r="W379" t="s">
        <v>61</v>
      </c>
      <c r="X379" t="s">
        <v>61</v>
      </c>
      <c r="Y379">
        <v>1</v>
      </c>
      <c r="Z379">
        <v>164</v>
      </c>
      <c r="AA379" t="s">
        <v>61</v>
      </c>
      <c r="AB379" t="s">
        <v>61</v>
      </c>
      <c r="AC379" t="s">
        <v>61</v>
      </c>
      <c r="AD379" t="s">
        <v>61</v>
      </c>
      <c r="AE379" t="s">
        <v>61</v>
      </c>
      <c r="AF379" t="s">
        <v>61</v>
      </c>
      <c r="AG379" t="s">
        <v>61</v>
      </c>
      <c r="AH379" t="s">
        <v>61</v>
      </c>
      <c r="AI379" t="s">
        <v>61</v>
      </c>
      <c r="AJ379" t="s">
        <v>61</v>
      </c>
    </row>
    <row r="380" spans="1:36" x14ac:dyDescent="0.2">
      <c r="B380" t="s">
        <v>23</v>
      </c>
      <c r="C380" t="s">
        <v>61</v>
      </c>
      <c r="D380" t="s">
        <v>61</v>
      </c>
      <c r="E380" t="s">
        <v>61</v>
      </c>
      <c r="F380" t="s">
        <v>61</v>
      </c>
      <c r="G380" t="s">
        <v>61</v>
      </c>
      <c r="H380" t="s">
        <v>61</v>
      </c>
      <c r="I380" t="s">
        <v>61</v>
      </c>
      <c r="J380" t="s">
        <v>61</v>
      </c>
      <c r="K380" t="s">
        <v>61</v>
      </c>
      <c r="L380" t="s">
        <v>61</v>
      </c>
      <c r="M380" t="s">
        <v>61</v>
      </c>
      <c r="N380" t="s">
        <v>61</v>
      </c>
      <c r="O380" t="s">
        <v>61</v>
      </c>
      <c r="P380" t="s">
        <v>61</v>
      </c>
      <c r="Q380" t="s">
        <v>61</v>
      </c>
      <c r="R380" t="s">
        <v>61</v>
      </c>
      <c r="S380" t="s">
        <v>61</v>
      </c>
      <c r="T380" t="s">
        <v>61</v>
      </c>
      <c r="U380" t="s">
        <v>61</v>
      </c>
      <c r="V380" t="s">
        <v>61</v>
      </c>
      <c r="W380" t="s">
        <v>61</v>
      </c>
      <c r="X380" t="s">
        <v>61</v>
      </c>
      <c r="Y380" t="s">
        <v>61</v>
      </c>
      <c r="Z380" t="s">
        <v>61</v>
      </c>
      <c r="AA380" t="s">
        <v>61</v>
      </c>
      <c r="AB380" t="s">
        <v>61</v>
      </c>
      <c r="AC380" t="s">
        <v>61</v>
      </c>
      <c r="AD380" t="s">
        <v>61</v>
      </c>
      <c r="AE380" t="s">
        <v>61</v>
      </c>
      <c r="AF380" t="s">
        <v>61</v>
      </c>
      <c r="AG380" t="s">
        <v>61</v>
      </c>
      <c r="AH380" t="s">
        <v>61</v>
      </c>
      <c r="AI380" t="s">
        <v>61</v>
      </c>
      <c r="AJ380" t="s">
        <v>61</v>
      </c>
    </row>
    <row r="381" spans="1:36" x14ac:dyDescent="0.2">
      <c r="B381" t="s">
        <v>24</v>
      </c>
      <c r="C381">
        <v>1</v>
      </c>
      <c r="D381">
        <v>1</v>
      </c>
      <c r="E381">
        <v>3</v>
      </c>
      <c r="F381">
        <v>416</v>
      </c>
      <c r="G381">
        <v>1</v>
      </c>
      <c r="H381">
        <v>130</v>
      </c>
      <c r="I381">
        <v>1</v>
      </c>
      <c r="J381">
        <v>147</v>
      </c>
      <c r="K381" t="s">
        <v>61</v>
      </c>
      <c r="L381" t="s">
        <v>61</v>
      </c>
      <c r="M381" t="s">
        <v>61</v>
      </c>
      <c r="N381" t="s">
        <v>61</v>
      </c>
      <c r="O381" t="s">
        <v>61</v>
      </c>
      <c r="P381" t="s">
        <v>61</v>
      </c>
      <c r="Q381">
        <v>1</v>
      </c>
      <c r="R381">
        <v>139</v>
      </c>
      <c r="S381" t="s">
        <v>61</v>
      </c>
      <c r="T381" t="s">
        <v>61</v>
      </c>
      <c r="U381" t="s">
        <v>61</v>
      </c>
      <c r="V381" t="s">
        <v>61</v>
      </c>
      <c r="W381" t="s">
        <v>61</v>
      </c>
      <c r="X381" t="s">
        <v>61</v>
      </c>
      <c r="Y381" t="s">
        <v>61</v>
      </c>
      <c r="Z381" t="s">
        <v>61</v>
      </c>
      <c r="AA381" t="s">
        <v>61</v>
      </c>
      <c r="AB381" t="s">
        <v>61</v>
      </c>
      <c r="AC381" t="s">
        <v>61</v>
      </c>
      <c r="AD381" t="s">
        <v>61</v>
      </c>
      <c r="AE381" t="s">
        <v>61</v>
      </c>
      <c r="AF381" t="s">
        <v>61</v>
      </c>
      <c r="AG381" t="s">
        <v>61</v>
      </c>
      <c r="AH381" t="s">
        <v>61</v>
      </c>
      <c r="AI381" t="s">
        <v>61</v>
      </c>
      <c r="AJ381" t="s">
        <v>61</v>
      </c>
    </row>
    <row r="382" spans="1:36" x14ac:dyDescent="0.2">
      <c r="B382" t="s">
        <v>25</v>
      </c>
      <c r="C382">
        <v>1</v>
      </c>
      <c r="D382">
        <v>1</v>
      </c>
      <c r="E382">
        <v>3</v>
      </c>
      <c r="F382">
        <v>358</v>
      </c>
      <c r="G382">
        <v>1</v>
      </c>
      <c r="H382">
        <v>130</v>
      </c>
      <c r="I382">
        <v>1</v>
      </c>
      <c r="J382">
        <v>87</v>
      </c>
      <c r="K382" t="s">
        <v>61</v>
      </c>
      <c r="L382" t="s">
        <v>61</v>
      </c>
      <c r="M382" t="s">
        <v>61</v>
      </c>
      <c r="N382" t="s">
        <v>61</v>
      </c>
      <c r="O382" t="s">
        <v>61</v>
      </c>
      <c r="P382" t="s">
        <v>61</v>
      </c>
      <c r="Q382">
        <v>1</v>
      </c>
      <c r="R382">
        <v>141</v>
      </c>
      <c r="S382" t="s">
        <v>61</v>
      </c>
      <c r="T382" t="s">
        <v>61</v>
      </c>
      <c r="U382" t="s">
        <v>61</v>
      </c>
      <c r="V382" t="s">
        <v>61</v>
      </c>
      <c r="W382" t="s">
        <v>61</v>
      </c>
      <c r="X382" t="s">
        <v>61</v>
      </c>
      <c r="Y382" t="s">
        <v>61</v>
      </c>
      <c r="Z382" t="s">
        <v>61</v>
      </c>
      <c r="AA382" t="s">
        <v>61</v>
      </c>
      <c r="AB382" t="s">
        <v>61</v>
      </c>
      <c r="AC382" t="s">
        <v>61</v>
      </c>
      <c r="AD382" t="s">
        <v>61</v>
      </c>
      <c r="AE382" t="s">
        <v>61</v>
      </c>
      <c r="AF382" t="s">
        <v>61</v>
      </c>
      <c r="AG382" t="s">
        <v>61</v>
      </c>
      <c r="AH382" t="s">
        <v>61</v>
      </c>
      <c r="AI382" t="s">
        <v>61</v>
      </c>
      <c r="AJ382" t="s">
        <v>61</v>
      </c>
    </row>
    <row r="383" spans="1:36" x14ac:dyDescent="0.2">
      <c r="A383" t="s">
        <v>261</v>
      </c>
      <c r="B383" t="s">
        <v>6</v>
      </c>
      <c r="C383">
        <v>189019</v>
      </c>
      <c r="D383">
        <v>257005</v>
      </c>
      <c r="E383">
        <v>1610484</v>
      </c>
      <c r="F383">
        <v>354918844</v>
      </c>
      <c r="G383">
        <v>247089</v>
      </c>
      <c r="H383">
        <v>40266610</v>
      </c>
      <c r="I383">
        <v>65759</v>
      </c>
      <c r="J383">
        <v>15918713</v>
      </c>
      <c r="K383">
        <v>17019</v>
      </c>
      <c r="L383">
        <v>78532005</v>
      </c>
      <c r="M383">
        <v>367770</v>
      </c>
      <c r="N383">
        <v>64419851</v>
      </c>
      <c r="O383">
        <v>90059</v>
      </c>
      <c r="P383">
        <v>28607647</v>
      </c>
      <c r="Q383">
        <v>688763</v>
      </c>
      <c r="R383">
        <v>31821305</v>
      </c>
      <c r="S383">
        <v>7295</v>
      </c>
      <c r="T383">
        <v>17301204</v>
      </c>
      <c r="U383">
        <v>75505</v>
      </c>
      <c r="V383">
        <v>16638344</v>
      </c>
      <c r="W383">
        <v>2687</v>
      </c>
      <c r="X383">
        <v>1264932</v>
      </c>
      <c r="Y383">
        <v>44211</v>
      </c>
      <c r="Z383">
        <v>50546709</v>
      </c>
      <c r="AA383">
        <v>1419</v>
      </c>
      <c r="AB383">
        <v>7098692</v>
      </c>
      <c r="AC383">
        <v>984</v>
      </c>
      <c r="AD383">
        <v>1098841</v>
      </c>
      <c r="AE383">
        <v>79</v>
      </c>
      <c r="AF383">
        <v>585250</v>
      </c>
      <c r="AG383">
        <v>1790</v>
      </c>
      <c r="AH383">
        <v>771216</v>
      </c>
      <c r="AI383">
        <v>16</v>
      </c>
      <c r="AJ383">
        <v>47252</v>
      </c>
    </row>
    <row r="384" spans="1:36" x14ac:dyDescent="0.2">
      <c r="B384" t="s">
        <v>241</v>
      </c>
      <c r="C384">
        <v>170810</v>
      </c>
      <c r="D384">
        <v>229348</v>
      </c>
      <c r="E384">
        <v>1354553</v>
      </c>
      <c r="F384">
        <v>325840987</v>
      </c>
      <c r="G384">
        <v>220166</v>
      </c>
      <c r="H384">
        <v>37240367</v>
      </c>
      <c r="I384">
        <v>57652</v>
      </c>
      <c r="J384">
        <v>14390015</v>
      </c>
      <c r="K384">
        <v>15045</v>
      </c>
      <c r="L384">
        <v>75563663</v>
      </c>
      <c r="M384">
        <v>317859</v>
      </c>
      <c r="N384">
        <v>58848876</v>
      </c>
      <c r="O384">
        <v>85096</v>
      </c>
      <c r="P384">
        <v>26341258</v>
      </c>
      <c r="Q384">
        <v>539166</v>
      </c>
      <c r="R384">
        <v>28176840</v>
      </c>
      <c r="S384">
        <v>5273</v>
      </c>
      <c r="T384">
        <v>15346077</v>
      </c>
      <c r="U384">
        <v>73667</v>
      </c>
      <c r="V384">
        <v>16285597</v>
      </c>
      <c r="W384">
        <v>2304</v>
      </c>
      <c r="X384">
        <v>958147</v>
      </c>
      <c r="Y384">
        <v>34805</v>
      </c>
      <c r="Z384">
        <v>44699743</v>
      </c>
      <c r="AA384">
        <v>1214</v>
      </c>
      <c r="AB384">
        <v>5735041</v>
      </c>
      <c r="AC384">
        <v>630</v>
      </c>
      <c r="AD384">
        <v>992235</v>
      </c>
      <c r="AE384">
        <v>74</v>
      </c>
      <c r="AF384">
        <v>576000</v>
      </c>
      <c r="AG384">
        <v>1558</v>
      </c>
      <c r="AH384">
        <v>672080</v>
      </c>
      <c r="AI384">
        <v>5</v>
      </c>
      <c r="AJ384">
        <v>14775</v>
      </c>
    </row>
    <row r="385" spans="2:36" x14ac:dyDescent="0.2">
      <c r="B385" t="s">
        <v>242</v>
      </c>
      <c r="C385">
        <v>18209</v>
      </c>
      <c r="D385">
        <v>27657</v>
      </c>
      <c r="E385">
        <v>255931</v>
      </c>
      <c r="F385">
        <v>29077857</v>
      </c>
      <c r="G385">
        <v>26923</v>
      </c>
      <c r="H385">
        <v>3026243</v>
      </c>
      <c r="I385">
        <v>8107</v>
      </c>
      <c r="J385">
        <v>1528698</v>
      </c>
      <c r="K385">
        <v>1974</v>
      </c>
      <c r="L385">
        <v>2968342</v>
      </c>
      <c r="M385">
        <v>49911</v>
      </c>
      <c r="N385">
        <v>5570975</v>
      </c>
      <c r="O385">
        <v>4963</v>
      </c>
      <c r="P385">
        <v>2266389</v>
      </c>
      <c r="Q385">
        <v>149597</v>
      </c>
      <c r="R385">
        <v>3644465</v>
      </c>
      <c r="S385">
        <v>2022</v>
      </c>
      <c r="T385">
        <v>1955127</v>
      </c>
      <c r="U385">
        <v>1838</v>
      </c>
      <c r="V385">
        <v>352747</v>
      </c>
      <c r="W385">
        <v>383</v>
      </c>
      <c r="X385">
        <v>306785</v>
      </c>
      <c r="Y385">
        <v>9406</v>
      </c>
      <c r="Z385">
        <v>5846966</v>
      </c>
      <c r="AA385">
        <v>205</v>
      </c>
      <c r="AB385">
        <v>1363651</v>
      </c>
      <c r="AC385">
        <v>354</v>
      </c>
      <c r="AD385">
        <v>106606</v>
      </c>
      <c r="AE385">
        <v>5</v>
      </c>
      <c r="AF385">
        <v>9250</v>
      </c>
      <c r="AG385">
        <v>232</v>
      </c>
      <c r="AH385">
        <v>99136</v>
      </c>
      <c r="AI385">
        <v>11</v>
      </c>
      <c r="AJ385">
        <v>32477</v>
      </c>
    </row>
    <row r="386" spans="2:36" x14ac:dyDescent="0.2">
      <c r="B386" t="s">
        <v>243</v>
      </c>
      <c r="C386">
        <v>54823</v>
      </c>
      <c r="D386">
        <v>70092</v>
      </c>
      <c r="E386">
        <v>263587</v>
      </c>
      <c r="F386">
        <v>112085037</v>
      </c>
      <c r="G386">
        <v>64408</v>
      </c>
      <c r="H386">
        <v>16215916</v>
      </c>
      <c r="I386">
        <v>20214</v>
      </c>
      <c r="J386">
        <v>6647037</v>
      </c>
      <c r="K386">
        <v>4276</v>
      </c>
      <c r="L386">
        <v>21796452</v>
      </c>
      <c r="M386">
        <v>68421</v>
      </c>
      <c r="N386">
        <v>21003345</v>
      </c>
      <c r="O386">
        <v>24372</v>
      </c>
      <c r="P386">
        <v>5053597</v>
      </c>
      <c r="Q386">
        <v>50433</v>
      </c>
      <c r="R386">
        <v>2075897</v>
      </c>
      <c r="S386">
        <v>908</v>
      </c>
      <c r="T386">
        <v>8162082</v>
      </c>
      <c r="U386">
        <v>22155</v>
      </c>
      <c r="V386">
        <v>5196862</v>
      </c>
      <c r="W386">
        <v>176</v>
      </c>
      <c r="X386">
        <v>85610</v>
      </c>
      <c r="Y386">
        <v>7827</v>
      </c>
      <c r="Z386">
        <v>24531045</v>
      </c>
      <c r="AA386">
        <v>232</v>
      </c>
      <c r="AB386">
        <v>955118</v>
      </c>
      <c r="AC386">
        <v>100</v>
      </c>
      <c r="AD386">
        <v>336721</v>
      </c>
      <c r="AE386" t="s">
        <v>61</v>
      </c>
      <c r="AF386" t="s">
        <v>61</v>
      </c>
      <c r="AG386">
        <v>40</v>
      </c>
      <c r="AH386">
        <v>25180</v>
      </c>
      <c r="AI386" t="s">
        <v>61</v>
      </c>
      <c r="AJ386" t="s">
        <v>61</v>
      </c>
    </row>
    <row r="387" spans="2:36" x14ac:dyDescent="0.2">
      <c r="B387" t="s">
        <v>244</v>
      </c>
      <c r="C387">
        <v>19995</v>
      </c>
      <c r="D387">
        <v>26421</v>
      </c>
      <c r="E387">
        <v>117233</v>
      </c>
      <c r="F387">
        <v>37226339</v>
      </c>
      <c r="G387">
        <v>25810</v>
      </c>
      <c r="H387">
        <v>4015326</v>
      </c>
      <c r="I387">
        <v>5895</v>
      </c>
      <c r="J387">
        <v>1538500</v>
      </c>
      <c r="K387">
        <v>2922</v>
      </c>
      <c r="L387">
        <v>16260246</v>
      </c>
      <c r="M387">
        <v>29440</v>
      </c>
      <c r="N387">
        <v>5929917</v>
      </c>
      <c r="O387">
        <v>9101</v>
      </c>
      <c r="P387">
        <v>1856072</v>
      </c>
      <c r="Q387">
        <v>23454</v>
      </c>
      <c r="R387">
        <v>921478</v>
      </c>
      <c r="S387">
        <v>185</v>
      </c>
      <c r="T387">
        <v>291990</v>
      </c>
      <c r="U387">
        <v>17186</v>
      </c>
      <c r="V387">
        <v>3937507</v>
      </c>
      <c r="W387">
        <v>294</v>
      </c>
      <c r="X387">
        <v>111256</v>
      </c>
      <c r="Y387">
        <v>2857</v>
      </c>
      <c r="Z387">
        <v>2143845</v>
      </c>
      <c r="AA387">
        <v>42</v>
      </c>
      <c r="AB387">
        <v>82159</v>
      </c>
      <c r="AC387">
        <v>28</v>
      </c>
      <c r="AD387">
        <v>128493</v>
      </c>
      <c r="AE387" t="s">
        <v>61</v>
      </c>
      <c r="AF387" t="s">
        <v>61</v>
      </c>
      <c r="AG387">
        <v>19</v>
      </c>
      <c r="AH387">
        <v>9550</v>
      </c>
      <c r="AI387" t="s">
        <v>61</v>
      </c>
      <c r="AJ387" t="s">
        <v>61</v>
      </c>
    </row>
    <row r="388" spans="2:36" x14ac:dyDescent="0.2">
      <c r="B388" t="s">
        <v>9</v>
      </c>
      <c r="C388">
        <v>16355</v>
      </c>
      <c r="D388">
        <v>22282</v>
      </c>
      <c r="E388">
        <v>105768</v>
      </c>
      <c r="F388">
        <v>31644249</v>
      </c>
      <c r="G388">
        <v>22082</v>
      </c>
      <c r="H388">
        <v>3169799</v>
      </c>
      <c r="I388">
        <v>4435</v>
      </c>
      <c r="J388">
        <v>936176</v>
      </c>
      <c r="K388">
        <v>1734</v>
      </c>
      <c r="L388">
        <v>14813830</v>
      </c>
      <c r="M388">
        <v>21312</v>
      </c>
      <c r="N388">
        <v>4012639</v>
      </c>
      <c r="O388">
        <v>11604</v>
      </c>
      <c r="P388">
        <v>2383979</v>
      </c>
      <c r="Q388">
        <v>30468</v>
      </c>
      <c r="R388">
        <v>1055731</v>
      </c>
      <c r="S388">
        <v>191</v>
      </c>
      <c r="T388">
        <v>1188889</v>
      </c>
      <c r="U388">
        <v>10140</v>
      </c>
      <c r="V388">
        <v>2204549</v>
      </c>
      <c r="W388">
        <v>202</v>
      </c>
      <c r="X388">
        <v>89359</v>
      </c>
      <c r="Y388">
        <v>3497</v>
      </c>
      <c r="Z388">
        <v>1545005</v>
      </c>
      <c r="AA388">
        <v>44</v>
      </c>
      <c r="AB388">
        <v>107934</v>
      </c>
      <c r="AC388">
        <v>23</v>
      </c>
      <c r="AD388">
        <v>117435</v>
      </c>
      <c r="AE388" t="s">
        <v>61</v>
      </c>
      <c r="AF388" t="s">
        <v>61</v>
      </c>
      <c r="AG388">
        <v>34</v>
      </c>
      <c r="AH388">
        <v>18910</v>
      </c>
      <c r="AI388" t="s">
        <v>61</v>
      </c>
      <c r="AJ388" t="s">
        <v>61</v>
      </c>
    </row>
    <row r="389" spans="2:36" x14ac:dyDescent="0.2">
      <c r="B389" t="s">
        <v>10</v>
      </c>
      <c r="C389">
        <v>9339</v>
      </c>
      <c r="D389">
        <v>12253</v>
      </c>
      <c r="E389">
        <v>71242</v>
      </c>
      <c r="F389">
        <v>16711225</v>
      </c>
      <c r="G389">
        <v>12056</v>
      </c>
      <c r="H389">
        <v>1668328</v>
      </c>
      <c r="I389">
        <v>2082</v>
      </c>
      <c r="J389">
        <v>379268</v>
      </c>
      <c r="K389">
        <v>1007</v>
      </c>
      <c r="L389">
        <v>6975423</v>
      </c>
      <c r="M389">
        <v>16189</v>
      </c>
      <c r="N389">
        <v>2881745</v>
      </c>
      <c r="O389">
        <v>5508</v>
      </c>
      <c r="P389">
        <v>1527924</v>
      </c>
      <c r="Q389">
        <v>27512</v>
      </c>
      <c r="R389">
        <v>1036121</v>
      </c>
      <c r="S389">
        <v>184</v>
      </c>
      <c r="T389">
        <v>95291</v>
      </c>
      <c r="U389">
        <v>4893</v>
      </c>
      <c r="V389">
        <v>1050648</v>
      </c>
      <c r="W389">
        <v>185</v>
      </c>
      <c r="X389">
        <v>74256</v>
      </c>
      <c r="Y389">
        <v>1511</v>
      </c>
      <c r="Z389">
        <v>746090</v>
      </c>
      <c r="AA389">
        <v>60</v>
      </c>
      <c r="AB389">
        <v>220105</v>
      </c>
      <c r="AC389">
        <v>14</v>
      </c>
      <c r="AD389">
        <v>35270</v>
      </c>
      <c r="AE389" t="s">
        <v>61</v>
      </c>
      <c r="AF389" t="s">
        <v>61</v>
      </c>
      <c r="AG389">
        <v>39</v>
      </c>
      <c r="AH389">
        <v>20742</v>
      </c>
      <c r="AI389" t="s">
        <v>61</v>
      </c>
      <c r="AJ389" t="s">
        <v>61</v>
      </c>
    </row>
    <row r="390" spans="2:36" x14ac:dyDescent="0.2">
      <c r="B390" t="s">
        <v>11</v>
      </c>
      <c r="C390">
        <v>6546</v>
      </c>
      <c r="D390">
        <v>8405</v>
      </c>
      <c r="E390">
        <v>58788</v>
      </c>
      <c r="F390">
        <v>11716823</v>
      </c>
      <c r="G390">
        <v>8097</v>
      </c>
      <c r="H390">
        <v>1153844</v>
      </c>
      <c r="I390">
        <v>1743</v>
      </c>
      <c r="J390">
        <v>324184</v>
      </c>
      <c r="K390">
        <v>830</v>
      </c>
      <c r="L390">
        <v>3678034</v>
      </c>
      <c r="M390">
        <v>12711</v>
      </c>
      <c r="N390">
        <v>2053264</v>
      </c>
      <c r="O390">
        <v>3262</v>
      </c>
      <c r="P390">
        <v>1127947</v>
      </c>
      <c r="Q390">
        <v>28251</v>
      </c>
      <c r="R390">
        <v>967983</v>
      </c>
      <c r="S390">
        <v>149</v>
      </c>
      <c r="T390">
        <v>227683</v>
      </c>
      <c r="U390">
        <v>2130</v>
      </c>
      <c r="V390">
        <v>441160</v>
      </c>
      <c r="W390">
        <v>210</v>
      </c>
      <c r="X390">
        <v>75137</v>
      </c>
      <c r="Y390">
        <v>1229</v>
      </c>
      <c r="Z390">
        <v>998641</v>
      </c>
      <c r="AA390">
        <v>73</v>
      </c>
      <c r="AB390">
        <v>407146</v>
      </c>
      <c r="AC390">
        <v>17</v>
      </c>
      <c r="AD390">
        <v>40455</v>
      </c>
      <c r="AE390">
        <v>3</v>
      </c>
      <c r="AF390">
        <v>189000</v>
      </c>
      <c r="AG390">
        <v>80</v>
      </c>
      <c r="AH390">
        <v>32324</v>
      </c>
      <c r="AI390" t="s">
        <v>61</v>
      </c>
      <c r="AJ390" t="s">
        <v>61</v>
      </c>
    </row>
    <row r="391" spans="2:36" x14ac:dyDescent="0.2">
      <c r="B391" t="s">
        <v>12</v>
      </c>
      <c r="C391">
        <v>6023</v>
      </c>
      <c r="D391">
        <v>7904</v>
      </c>
      <c r="E391">
        <v>52459</v>
      </c>
      <c r="F391">
        <v>9732582</v>
      </c>
      <c r="G391">
        <v>7590</v>
      </c>
      <c r="H391">
        <v>1085873</v>
      </c>
      <c r="I391">
        <v>1678</v>
      </c>
      <c r="J391">
        <v>309786</v>
      </c>
      <c r="K391">
        <v>639</v>
      </c>
      <c r="L391">
        <v>2154614</v>
      </c>
      <c r="M391">
        <v>13289</v>
      </c>
      <c r="N391">
        <v>2209206</v>
      </c>
      <c r="O391">
        <v>3115</v>
      </c>
      <c r="P391">
        <v>1233879</v>
      </c>
      <c r="Q391">
        <v>22702</v>
      </c>
      <c r="R391">
        <v>974033</v>
      </c>
      <c r="S391">
        <v>206</v>
      </c>
      <c r="T391">
        <v>164444</v>
      </c>
      <c r="U391">
        <v>1847</v>
      </c>
      <c r="V391">
        <v>390404</v>
      </c>
      <c r="W391">
        <v>191</v>
      </c>
      <c r="X391">
        <v>71021</v>
      </c>
      <c r="Y391">
        <v>1014</v>
      </c>
      <c r="Z391">
        <v>755628</v>
      </c>
      <c r="AA391">
        <v>69</v>
      </c>
      <c r="AB391">
        <v>335676</v>
      </c>
      <c r="AC391">
        <v>14</v>
      </c>
      <c r="AD391">
        <v>9887</v>
      </c>
      <c r="AE391" t="s">
        <v>61</v>
      </c>
      <c r="AF391" t="s">
        <v>61</v>
      </c>
      <c r="AG391">
        <v>104</v>
      </c>
      <c r="AH391">
        <v>38124</v>
      </c>
      <c r="AI391" t="s">
        <v>61</v>
      </c>
      <c r="AJ391" t="s">
        <v>61</v>
      </c>
    </row>
    <row r="392" spans="2:36" x14ac:dyDescent="0.2">
      <c r="B392" t="s">
        <v>13</v>
      </c>
      <c r="C392">
        <v>5652</v>
      </c>
      <c r="D392">
        <v>7663</v>
      </c>
      <c r="E392">
        <v>57244</v>
      </c>
      <c r="F392">
        <v>9312627</v>
      </c>
      <c r="G392">
        <v>7294</v>
      </c>
      <c r="H392">
        <v>1015039</v>
      </c>
      <c r="I392">
        <v>1692</v>
      </c>
      <c r="J392">
        <v>296115</v>
      </c>
      <c r="K392">
        <v>556</v>
      </c>
      <c r="L392">
        <v>1506700</v>
      </c>
      <c r="M392">
        <v>13492</v>
      </c>
      <c r="N392">
        <v>2370318</v>
      </c>
      <c r="O392">
        <v>2837</v>
      </c>
      <c r="P392">
        <v>1249854</v>
      </c>
      <c r="Q392">
        <v>28165</v>
      </c>
      <c r="R392">
        <v>1304321</v>
      </c>
      <c r="S392">
        <v>255</v>
      </c>
      <c r="T392">
        <v>131811</v>
      </c>
      <c r="U392">
        <v>1389</v>
      </c>
      <c r="V392">
        <v>287160</v>
      </c>
      <c r="W392">
        <v>155</v>
      </c>
      <c r="X392">
        <v>56699</v>
      </c>
      <c r="Y392">
        <v>1232</v>
      </c>
      <c r="Z392">
        <v>857959</v>
      </c>
      <c r="AA392">
        <v>56</v>
      </c>
      <c r="AB392">
        <v>194696</v>
      </c>
      <c r="AC392">
        <v>12</v>
      </c>
      <c r="AD392">
        <v>1853</v>
      </c>
      <c r="AE392" t="s">
        <v>61</v>
      </c>
      <c r="AF392" t="s">
        <v>61</v>
      </c>
      <c r="AG392">
        <v>109</v>
      </c>
      <c r="AH392">
        <v>40102</v>
      </c>
      <c r="AI392" t="s">
        <v>61</v>
      </c>
      <c r="AJ392" t="s">
        <v>61</v>
      </c>
    </row>
    <row r="393" spans="2:36" x14ac:dyDescent="0.2">
      <c r="B393" t="s">
        <v>14</v>
      </c>
      <c r="C393">
        <v>6078</v>
      </c>
      <c r="D393">
        <v>8229</v>
      </c>
      <c r="E393">
        <v>61036</v>
      </c>
      <c r="F393">
        <v>10075816</v>
      </c>
      <c r="G393">
        <v>7899</v>
      </c>
      <c r="H393">
        <v>1094908</v>
      </c>
      <c r="I393">
        <v>1896</v>
      </c>
      <c r="J393">
        <v>341010</v>
      </c>
      <c r="K393">
        <v>479</v>
      </c>
      <c r="L393">
        <v>1381147</v>
      </c>
      <c r="M393">
        <v>14869</v>
      </c>
      <c r="N393">
        <v>2366357</v>
      </c>
      <c r="O393">
        <v>3250</v>
      </c>
      <c r="P393">
        <v>1325643</v>
      </c>
      <c r="Q393">
        <v>28883</v>
      </c>
      <c r="R393">
        <v>1559382</v>
      </c>
      <c r="S393">
        <v>258</v>
      </c>
      <c r="T393">
        <v>218449</v>
      </c>
      <c r="U393">
        <v>1722</v>
      </c>
      <c r="V393">
        <v>355678</v>
      </c>
      <c r="W393">
        <v>140</v>
      </c>
      <c r="X393">
        <v>44654</v>
      </c>
      <c r="Y393">
        <v>1348</v>
      </c>
      <c r="Z393">
        <v>887846</v>
      </c>
      <c r="AA393">
        <v>79</v>
      </c>
      <c r="AB393">
        <v>243043</v>
      </c>
      <c r="AC393">
        <v>23</v>
      </c>
      <c r="AD393">
        <v>49861</v>
      </c>
      <c r="AE393">
        <v>26</v>
      </c>
      <c r="AF393">
        <v>141530</v>
      </c>
      <c r="AG393">
        <v>162</v>
      </c>
      <c r="AH393">
        <v>66294</v>
      </c>
      <c r="AI393" t="s">
        <v>61</v>
      </c>
      <c r="AJ393" t="s">
        <v>61</v>
      </c>
    </row>
    <row r="394" spans="2:36" x14ac:dyDescent="0.2">
      <c r="B394" t="s">
        <v>15</v>
      </c>
      <c r="C394">
        <v>6248</v>
      </c>
      <c r="D394">
        <v>8489</v>
      </c>
      <c r="E394">
        <v>68004</v>
      </c>
      <c r="F394">
        <v>11804482</v>
      </c>
      <c r="G394">
        <v>8291</v>
      </c>
      <c r="H394">
        <v>1106416</v>
      </c>
      <c r="I394">
        <v>2130</v>
      </c>
      <c r="J394">
        <v>394011</v>
      </c>
      <c r="K394">
        <v>418</v>
      </c>
      <c r="L394">
        <v>1479726</v>
      </c>
      <c r="M394">
        <v>15547</v>
      </c>
      <c r="N394">
        <v>2199687</v>
      </c>
      <c r="O394">
        <v>3620</v>
      </c>
      <c r="P394">
        <v>1616030</v>
      </c>
      <c r="Q394">
        <v>33955</v>
      </c>
      <c r="R394">
        <v>3025820</v>
      </c>
      <c r="S394">
        <v>320</v>
      </c>
      <c r="T394">
        <v>298443</v>
      </c>
      <c r="U394">
        <v>2052</v>
      </c>
      <c r="V394">
        <v>418364</v>
      </c>
      <c r="W394">
        <v>121</v>
      </c>
      <c r="X394">
        <v>44427</v>
      </c>
      <c r="Y394">
        <v>1293</v>
      </c>
      <c r="Z394">
        <v>871764</v>
      </c>
      <c r="AA394">
        <v>70</v>
      </c>
      <c r="AB394">
        <v>273504</v>
      </c>
      <c r="AC394">
        <v>45</v>
      </c>
      <c r="AD394">
        <v>24457</v>
      </c>
      <c r="AE394" t="s">
        <v>61</v>
      </c>
      <c r="AF394" t="s">
        <v>61</v>
      </c>
      <c r="AG394">
        <v>141</v>
      </c>
      <c r="AH394">
        <v>51826</v>
      </c>
      <c r="AI394" t="s">
        <v>61</v>
      </c>
      <c r="AJ394" t="s">
        <v>61</v>
      </c>
    </row>
    <row r="395" spans="2:36" x14ac:dyDescent="0.2">
      <c r="B395" t="s">
        <v>16</v>
      </c>
      <c r="C395">
        <v>7230</v>
      </c>
      <c r="D395">
        <v>10270</v>
      </c>
      <c r="E395">
        <v>84966</v>
      </c>
      <c r="F395">
        <v>14653487</v>
      </c>
      <c r="G395">
        <v>9989</v>
      </c>
      <c r="H395">
        <v>1265310</v>
      </c>
      <c r="I395">
        <v>2670</v>
      </c>
      <c r="J395">
        <v>524032</v>
      </c>
      <c r="K395">
        <v>409</v>
      </c>
      <c r="L395">
        <v>1263331</v>
      </c>
      <c r="M395">
        <v>18566</v>
      </c>
      <c r="N395">
        <v>2390722</v>
      </c>
      <c r="O395">
        <v>4133</v>
      </c>
      <c r="P395">
        <v>1853919</v>
      </c>
      <c r="Q395">
        <v>43931</v>
      </c>
      <c r="R395">
        <v>4013539</v>
      </c>
      <c r="S395">
        <v>406</v>
      </c>
      <c r="T395">
        <v>696087</v>
      </c>
      <c r="U395">
        <v>2621</v>
      </c>
      <c r="V395">
        <v>519365</v>
      </c>
      <c r="W395">
        <v>133</v>
      </c>
      <c r="X395">
        <v>48100</v>
      </c>
      <c r="Y395">
        <v>1770</v>
      </c>
      <c r="Z395">
        <v>1498001</v>
      </c>
      <c r="AA395">
        <v>84</v>
      </c>
      <c r="AB395">
        <v>375115</v>
      </c>
      <c r="AC395">
        <v>75</v>
      </c>
      <c r="AD395">
        <v>52142</v>
      </c>
      <c r="AE395">
        <v>18</v>
      </c>
      <c r="AF395">
        <v>88110</v>
      </c>
      <c r="AG395">
        <v>161</v>
      </c>
      <c r="AH395">
        <v>65714</v>
      </c>
      <c r="AI395" t="s">
        <v>61</v>
      </c>
      <c r="AJ395" t="s">
        <v>61</v>
      </c>
    </row>
    <row r="396" spans="2:36" x14ac:dyDescent="0.2">
      <c r="B396" t="s">
        <v>17</v>
      </c>
      <c r="C396">
        <v>6896</v>
      </c>
      <c r="D396">
        <v>10040</v>
      </c>
      <c r="E396">
        <v>81995</v>
      </c>
      <c r="F396">
        <v>13561258</v>
      </c>
      <c r="G396">
        <v>9722</v>
      </c>
      <c r="H396">
        <v>1190204</v>
      </c>
      <c r="I396">
        <v>2664</v>
      </c>
      <c r="J396">
        <v>551179</v>
      </c>
      <c r="K396">
        <v>485</v>
      </c>
      <c r="L396">
        <v>1109434</v>
      </c>
      <c r="M396">
        <v>18096</v>
      </c>
      <c r="N396">
        <v>2351470</v>
      </c>
      <c r="O396">
        <v>3641</v>
      </c>
      <c r="P396">
        <v>1631114</v>
      </c>
      <c r="Q396">
        <v>42174</v>
      </c>
      <c r="R396">
        <v>3311329</v>
      </c>
      <c r="S396">
        <v>406</v>
      </c>
      <c r="T396">
        <v>501726</v>
      </c>
      <c r="U396">
        <v>2293</v>
      </c>
      <c r="V396">
        <v>466239</v>
      </c>
      <c r="W396">
        <v>128</v>
      </c>
      <c r="X396">
        <v>42142</v>
      </c>
      <c r="Y396">
        <v>2073</v>
      </c>
      <c r="Z396">
        <v>1887810</v>
      </c>
      <c r="AA396">
        <v>91</v>
      </c>
      <c r="AB396">
        <v>430212</v>
      </c>
      <c r="AC396">
        <v>70</v>
      </c>
      <c r="AD396">
        <v>25983</v>
      </c>
      <c r="AE396" t="s">
        <v>61</v>
      </c>
      <c r="AF396" t="s">
        <v>61</v>
      </c>
      <c r="AG396">
        <v>151</v>
      </c>
      <c r="AH396">
        <v>62409</v>
      </c>
      <c r="AI396" t="s">
        <v>61</v>
      </c>
      <c r="AJ396" t="s">
        <v>61</v>
      </c>
    </row>
    <row r="397" spans="2:36" x14ac:dyDescent="0.2">
      <c r="B397" t="s">
        <v>18</v>
      </c>
      <c r="C397">
        <v>6141</v>
      </c>
      <c r="D397">
        <v>9206</v>
      </c>
      <c r="E397">
        <v>74587</v>
      </c>
      <c r="F397">
        <v>12802475</v>
      </c>
      <c r="G397">
        <v>9025</v>
      </c>
      <c r="H397">
        <v>1059485</v>
      </c>
      <c r="I397">
        <v>2485</v>
      </c>
      <c r="J397">
        <v>551979</v>
      </c>
      <c r="K397">
        <v>406</v>
      </c>
      <c r="L397">
        <v>1088834</v>
      </c>
      <c r="M397">
        <v>17482</v>
      </c>
      <c r="N397">
        <v>2173829</v>
      </c>
      <c r="O397">
        <v>3068</v>
      </c>
      <c r="P397">
        <v>1557896</v>
      </c>
      <c r="Q397">
        <v>37273</v>
      </c>
      <c r="R397">
        <v>2519708</v>
      </c>
      <c r="S397">
        <v>446</v>
      </c>
      <c r="T397">
        <v>661409</v>
      </c>
      <c r="U397">
        <v>1899</v>
      </c>
      <c r="V397">
        <v>373269</v>
      </c>
      <c r="W397">
        <v>108</v>
      </c>
      <c r="X397">
        <v>39917</v>
      </c>
      <c r="Y397">
        <v>2103</v>
      </c>
      <c r="Z397">
        <v>2226741</v>
      </c>
      <c r="AA397">
        <v>74</v>
      </c>
      <c r="AB397">
        <v>465679</v>
      </c>
      <c r="AC397">
        <v>57</v>
      </c>
      <c r="AD397">
        <v>9881</v>
      </c>
      <c r="AE397" t="s">
        <v>61</v>
      </c>
      <c r="AF397" t="s">
        <v>61</v>
      </c>
      <c r="AG397">
        <v>160</v>
      </c>
      <c r="AH397">
        <v>73841</v>
      </c>
      <c r="AI397" t="s">
        <v>61</v>
      </c>
      <c r="AJ397" t="s">
        <v>61</v>
      </c>
    </row>
    <row r="398" spans="2:36" x14ac:dyDescent="0.2">
      <c r="B398" t="s">
        <v>19</v>
      </c>
      <c r="C398">
        <v>5722</v>
      </c>
      <c r="D398">
        <v>8531</v>
      </c>
      <c r="E398">
        <v>73970</v>
      </c>
      <c r="F398">
        <v>11912187</v>
      </c>
      <c r="G398">
        <v>8391</v>
      </c>
      <c r="H398">
        <v>967047</v>
      </c>
      <c r="I398">
        <v>2328</v>
      </c>
      <c r="J398">
        <v>513571</v>
      </c>
      <c r="K398">
        <v>299</v>
      </c>
      <c r="L398">
        <v>723580</v>
      </c>
      <c r="M398">
        <v>15830</v>
      </c>
      <c r="N398">
        <v>1902378</v>
      </c>
      <c r="O398">
        <v>2564</v>
      </c>
      <c r="P398">
        <v>1272447</v>
      </c>
      <c r="Q398">
        <v>40338</v>
      </c>
      <c r="R398">
        <v>2099412</v>
      </c>
      <c r="S398">
        <v>420</v>
      </c>
      <c r="T398">
        <v>1218306</v>
      </c>
      <c r="U398">
        <v>1350</v>
      </c>
      <c r="V398">
        <v>262542</v>
      </c>
      <c r="W398">
        <v>54</v>
      </c>
      <c r="X398">
        <v>19570</v>
      </c>
      <c r="Y398">
        <v>2187</v>
      </c>
      <c r="Z398">
        <v>2307225</v>
      </c>
      <c r="AA398">
        <v>64</v>
      </c>
      <c r="AB398">
        <v>429271</v>
      </c>
      <c r="AC398">
        <v>33</v>
      </c>
      <c r="AD398">
        <v>80617</v>
      </c>
      <c r="AE398">
        <v>1</v>
      </c>
      <c r="AF398">
        <v>63000</v>
      </c>
      <c r="AG398">
        <v>106</v>
      </c>
      <c r="AH398">
        <v>41386</v>
      </c>
      <c r="AI398">
        <v>4</v>
      </c>
      <c r="AJ398">
        <v>11828</v>
      </c>
    </row>
    <row r="399" spans="2:36" x14ac:dyDescent="0.2">
      <c r="B399" t="s">
        <v>20</v>
      </c>
      <c r="C399">
        <v>6194</v>
      </c>
      <c r="D399">
        <v>9275</v>
      </c>
      <c r="E399">
        <v>81036</v>
      </c>
      <c r="F399">
        <v>11720626</v>
      </c>
      <c r="G399">
        <v>9149</v>
      </c>
      <c r="H399">
        <v>1032862</v>
      </c>
      <c r="I399">
        <v>2628</v>
      </c>
      <c r="J399">
        <v>564073</v>
      </c>
      <c r="K399">
        <v>332</v>
      </c>
      <c r="L399">
        <v>877429</v>
      </c>
      <c r="M399">
        <v>18634</v>
      </c>
      <c r="N399">
        <v>2216806</v>
      </c>
      <c r="O399">
        <v>2502</v>
      </c>
      <c r="P399">
        <v>1262588</v>
      </c>
      <c r="Q399">
        <v>43406</v>
      </c>
      <c r="R399">
        <v>1671528</v>
      </c>
      <c r="S399">
        <v>389</v>
      </c>
      <c r="T399">
        <v>779514</v>
      </c>
      <c r="U399">
        <v>1085</v>
      </c>
      <c r="V399">
        <v>209127</v>
      </c>
      <c r="W399">
        <v>107</v>
      </c>
      <c r="X399">
        <v>81167</v>
      </c>
      <c r="Y399">
        <v>2562</v>
      </c>
      <c r="Z399">
        <v>2424061</v>
      </c>
      <c r="AA399">
        <v>78</v>
      </c>
      <c r="AB399">
        <v>458290</v>
      </c>
      <c r="AC399">
        <v>32</v>
      </c>
      <c r="AD399">
        <v>30775</v>
      </c>
      <c r="AE399">
        <v>15</v>
      </c>
      <c r="AF399">
        <v>53530</v>
      </c>
      <c r="AG399">
        <v>117</v>
      </c>
      <c r="AH399">
        <v>58876</v>
      </c>
      <c r="AI399" t="s">
        <v>61</v>
      </c>
      <c r="AJ399" t="s">
        <v>61</v>
      </c>
    </row>
    <row r="400" spans="2:36" x14ac:dyDescent="0.2">
      <c r="B400" t="s">
        <v>21</v>
      </c>
      <c r="C400">
        <v>8270</v>
      </c>
      <c r="D400">
        <v>12092</v>
      </c>
      <c r="E400">
        <v>119220</v>
      </c>
      <c r="F400">
        <v>14665865</v>
      </c>
      <c r="G400">
        <v>12084</v>
      </c>
      <c r="H400">
        <v>1361773</v>
      </c>
      <c r="I400">
        <v>3600</v>
      </c>
      <c r="J400">
        <v>729828</v>
      </c>
      <c r="K400">
        <v>383</v>
      </c>
      <c r="L400">
        <v>902864</v>
      </c>
      <c r="M400">
        <v>26023</v>
      </c>
      <c r="N400">
        <v>3046856</v>
      </c>
      <c r="O400">
        <v>2807</v>
      </c>
      <c r="P400">
        <v>1519834</v>
      </c>
      <c r="Q400">
        <v>68760</v>
      </c>
      <c r="R400">
        <v>1918264</v>
      </c>
      <c r="S400">
        <v>599</v>
      </c>
      <c r="T400">
        <v>819918</v>
      </c>
      <c r="U400">
        <v>1063</v>
      </c>
      <c r="V400">
        <v>202158</v>
      </c>
      <c r="W400">
        <v>165</v>
      </c>
      <c r="X400">
        <v>129437</v>
      </c>
      <c r="Y400">
        <v>3395</v>
      </c>
      <c r="Z400">
        <v>3080311</v>
      </c>
      <c r="AA400">
        <v>102</v>
      </c>
      <c r="AB400">
        <v>791076</v>
      </c>
      <c r="AC400">
        <v>86</v>
      </c>
      <c r="AD400">
        <v>48697</v>
      </c>
      <c r="AE400">
        <v>11</v>
      </c>
      <c r="AF400">
        <v>40830</v>
      </c>
      <c r="AG400">
        <v>141</v>
      </c>
      <c r="AH400">
        <v>71072</v>
      </c>
      <c r="AI400">
        <v>1</v>
      </c>
      <c r="AJ400">
        <v>2947</v>
      </c>
    </row>
    <row r="401" spans="1:36" x14ac:dyDescent="0.2">
      <c r="B401" t="s">
        <v>22</v>
      </c>
      <c r="C401">
        <v>6787</v>
      </c>
      <c r="D401">
        <v>9872</v>
      </c>
      <c r="E401">
        <v>88885</v>
      </c>
      <c r="F401">
        <v>10271721</v>
      </c>
      <c r="G401">
        <v>9982</v>
      </c>
      <c r="H401">
        <v>1106733</v>
      </c>
      <c r="I401">
        <v>2915</v>
      </c>
      <c r="J401">
        <v>512846</v>
      </c>
      <c r="K401">
        <v>290</v>
      </c>
      <c r="L401">
        <v>551799</v>
      </c>
      <c r="M401">
        <v>20693</v>
      </c>
      <c r="N401">
        <v>2349958</v>
      </c>
      <c r="O401">
        <v>2141</v>
      </c>
      <c r="P401">
        <v>1064384</v>
      </c>
      <c r="Q401">
        <v>48246</v>
      </c>
      <c r="R401">
        <v>1367477</v>
      </c>
      <c r="S401">
        <v>560</v>
      </c>
      <c r="T401">
        <v>793946</v>
      </c>
      <c r="U401">
        <v>734</v>
      </c>
      <c r="V401">
        <v>138162</v>
      </c>
      <c r="W401">
        <v>81</v>
      </c>
      <c r="X401">
        <v>59075</v>
      </c>
      <c r="Y401">
        <v>2916</v>
      </c>
      <c r="Z401">
        <v>1537297</v>
      </c>
      <c r="AA401">
        <v>87</v>
      </c>
      <c r="AB401">
        <v>674436</v>
      </c>
      <c r="AC401">
        <v>122</v>
      </c>
      <c r="AD401">
        <v>37939</v>
      </c>
      <c r="AE401">
        <v>5</v>
      </c>
      <c r="AF401">
        <v>9250</v>
      </c>
      <c r="AG401">
        <v>104</v>
      </c>
      <c r="AH401">
        <v>41836</v>
      </c>
      <c r="AI401">
        <v>9</v>
      </c>
      <c r="AJ401">
        <v>26583</v>
      </c>
    </row>
    <row r="402" spans="1:36" x14ac:dyDescent="0.2">
      <c r="B402" t="s">
        <v>23</v>
      </c>
      <c r="C402">
        <v>5426</v>
      </c>
      <c r="D402">
        <v>7873</v>
      </c>
      <c r="E402">
        <v>76091</v>
      </c>
      <c r="F402">
        <v>7819841</v>
      </c>
      <c r="G402">
        <v>7869</v>
      </c>
      <c r="H402">
        <v>881647</v>
      </c>
      <c r="I402">
        <v>2355</v>
      </c>
      <c r="J402">
        <v>417709</v>
      </c>
      <c r="K402">
        <v>405</v>
      </c>
      <c r="L402">
        <v>621885</v>
      </c>
      <c r="M402">
        <v>15087</v>
      </c>
      <c r="N402">
        <v>1644185</v>
      </c>
      <c r="O402">
        <v>1438</v>
      </c>
      <c r="P402">
        <v>634559</v>
      </c>
      <c r="Q402">
        <v>44885</v>
      </c>
      <c r="R402">
        <v>1115920</v>
      </c>
      <c r="S402">
        <v>635</v>
      </c>
      <c r="T402">
        <v>564629</v>
      </c>
      <c r="U402">
        <v>619</v>
      </c>
      <c r="V402">
        <v>117752</v>
      </c>
      <c r="W402">
        <v>60</v>
      </c>
      <c r="X402">
        <v>49525</v>
      </c>
      <c r="Y402">
        <v>2509</v>
      </c>
      <c r="Z402">
        <v>1342630</v>
      </c>
      <c r="AA402">
        <v>53</v>
      </c>
      <c r="AB402">
        <v>348933</v>
      </c>
      <c r="AC402">
        <v>105</v>
      </c>
      <c r="AD402">
        <v>44503</v>
      </c>
      <c r="AE402" t="s">
        <v>61</v>
      </c>
      <c r="AF402" t="s">
        <v>61</v>
      </c>
      <c r="AG402">
        <v>69</v>
      </c>
      <c r="AH402">
        <v>30070</v>
      </c>
      <c r="AI402">
        <v>2</v>
      </c>
      <c r="AJ402">
        <v>5894</v>
      </c>
    </row>
    <row r="403" spans="1:36" x14ac:dyDescent="0.2">
      <c r="B403" t="s">
        <v>24</v>
      </c>
      <c r="C403">
        <v>3470</v>
      </c>
      <c r="D403">
        <v>5308</v>
      </c>
      <c r="E403">
        <v>50377</v>
      </c>
      <c r="F403">
        <v>4724305</v>
      </c>
      <c r="G403">
        <v>4995</v>
      </c>
      <c r="H403">
        <v>581800</v>
      </c>
      <c r="I403">
        <v>1573</v>
      </c>
      <c r="J403">
        <v>264493</v>
      </c>
      <c r="K403">
        <v>489</v>
      </c>
      <c r="L403">
        <v>611288</v>
      </c>
      <c r="M403">
        <v>8751</v>
      </c>
      <c r="N403">
        <v>966845</v>
      </c>
      <c r="O403">
        <v>780</v>
      </c>
      <c r="P403">
        <v>329028</v>
      </c>
      <c r="Q403">
        <v>30865</v>
      </c>
      <c r="R403">
        <v>608251</v>
      </c>
      <c r="S403">
        <v>518</v>
      </c>
      <c r="T403">
        <v>324324</v>
      </c>
      <c r="U403">
        <v>264</v>
      </c>
      <c r="V403">
        <v>49478</v>
      </c>
      <c r="W403">
        <v>92</v>
      </c>
      <c r="X403">
        <v>76130</v>
      </c>
      <c r="Y403">
        <v>1891</v>
      </c>
      <c r="Z403">
        <v>658112</v>
      </c>
      <c r="AA403">
        <v>39</v>
      </c>
      <c r="AB403">
        <v>223523</v>
      </c>
      <c r="AC403">
        <v>89</v>
      </c>
      <c r="AD403">
        <v>17493</v>
      </c>
      <c r="AE403" t="s">
        <v>61</v>
      </c>
      <c r="AF403" t="s">
        <v>61</v>
      </c>
      <c r="AG403">
        <v>31</v>
      </c>
      <c r="AH403">
        <v>13540</v>
      </c>
      <c r="AI403" t="s">
        <v>61</v>
      </c>
      <c r="AJ403" t="s">
        <v>61</v>
      </c>
    </row>
    <row r="404" spans="1:36" x14ac:dyDescent="0.2">
      <c r="B404" t="s">
        <v>25</v>
      </c>
      <c r="C404">
        <v>1824</v>
      </c>
      <c r="D404">
        <v>2800</v>
      </c>
      <c r="E404">
        <v>23996</v>
      </c>
      <c r="F404">
        <v>2477899</v>
      </c>
      <c r="G404">
        <v>2356</v>
      </c>
      <c r="H404">
        <v>294300</v>
      </c>
      <c r="I404">
        <v>776</v>
      </c>
      <c r="J404">
        <v>122916</v>
      </c>
      <c r="K404">
        <v>660</v>
      </c>
      <c r="L404">
        <v>735389</v>
      </c>
      <c r="M404">
        <v>3338</v>
      </c>
      <c r="N404">
        <v>350324</v>
      </c>
      <c r="O404">
        <v>316</v>
      </c>
      <c r="P404">
        <v>106953</v>
      </c>
      <c r="Q404">
        <v>15062</v>
      </c>
      <c r="R404">
        <v>275111</v>
      </c>
      <c r="S404">
        <v>260</v>
      </c>
      <c r="T404">
        <v>162263</v>
      </c>
      <c r="U404">
        <v>63</v>
      </c>
      <c r="V404">
        <v>17920</v>
      </c>
      <c r="W404">
        <v>85</v>
      </c>
      <c r="X404">
        <v>67450</v>
      </c>
      <c r="Y404">
        <v>997</v>
      </c>
      <c r="Z404">
        <v>246698</v>
      </c>
      <c r="AA404">
        <v>22</v>
      </c>
      <c r="AB404">
        <v>82776</v>
      </c>
      <c r="AC404">
        <v>39</v>
      </c>
      <c r="AD404">
        <v>6379</v>
      </c>
      <c r="AE404" t="s">
        <v>61</v>
      </c>
      <c r="AF404" t="s">
        <v>61</v>
      </c>
      <c r="AG404">
        <v>22</v>
      </c>
      <c r="AH404">
        <v>9420</v>
      </c>
      <c r="AI404" t="s">
        <v>61</v>
      </c>
      <c r="AJ404" t="s">
        <v>61</v>
      </c>
    </row>
    <row r="405" spans="1:36" x14ac:dyDescent="0.2">
      <c r="A405" t="s">
        <v>262</v>
      </c>
      <c r="B405" t="s">
        <v>6</v>
      </c>
      <c r="C405">
        <v>1933465</v>
      </c>
      <c r="D405">
        <v>2751502</v>
      </c>
      <c r="E405">
        <v>26328295</v>
      </c>
      <c r="F405">
        <v>2922641934</v>
      </c>
      <c r="G405">
        <v>2629048</v>
      </c>
      <c r="H405">
        <v>442592802</v>
      </c>
      <c r="I405">
        <v>1172801</v>
      </c>
      <c r="J405">
        <v>256894731</v>
      </c>
      <c r="K405">
        <v>107515</v>
      </c>
      <c r="L405">
        <v>205210631</v>
      </c>
      <c r="M405">
        <v>4602018</v>
      </c>
      <c r="N405">
        <v>706137188</v>
      </c>
      <c r="O405">
        <v>771907</v>
      </c>
      <c r="P405">
        <v>402027497</v>
      </c>
      <c r="Q405">
        <v>15984948</v>
      </c>
      <c r="R405">
        <v>301144090</v>
      </c>
      <c r="S405">
        <v>258616</v>
      </c>
      <c r="T405">
        <v>313880146</v>
      </c>
      <c r="U405">
        <v>179723</v>
      </c>
      <c r="V405">
        <v>35144084</v>
      </c>
      <c r="W405">
        <v>62028</v>
      </c>
      <c r="X405">
        <v>22071543</v>
      </c>
      <c r="Y405">
        <v>428073</v>
      </c>
      <c r="Z405">
        <v>126708763</v>
      </c>
      <c r="AA405">
        <v>16786</v>
      </c>
      <c r="AB405">
        <v>53418776</v>
      </c>
      <c r="AC405">
        <v>29186</v>
      </c>
      <c r="AD405">
        <v>17688138</v>
      </c>
      <c r="AE405">
        <v>4755</v>
      </c>
      <c r="AF405">
        <v>13667456</v>
      </c>
      <c r="AG405">
        <v>80575</v>
      </c>
      <c r="AH405">
        <v>25724711</v>
      </c>
      <c r="AI405">
        <v>112</v>
      </c>
      <c r="AJ405">
        <v>330694</v>
      </c>
    </row>
    <row r="406" spans="1:36" x14ac:dyDescent="0.2">
      <c r="B406" t="s">
        <v>241</v>
      </c>
      <c r="C406">
        <v>1409193</v>
      </c>
      <c r="D406">
        <v>1898034</v>
      </c>
      <c r="E406">
        <v>16634893</v>
      </c>
      <c r="F406">
        <v>2017249203</v>
      </c>
      <c r="G406">
        <v>1826024</v>
      </c>
      <c r="H406">
        <v>336664978</v>
      </c>
      <c r="I406">
        <v>798750</v>
      </c>
      <c r="J406">
        <v>184150511</v>
      </c>
      <c r="K406">
        <v>29393</v>
      </c>
      <c r="L406">
        <v>80205595</v>
      </c>
      <c r="M406">
        <v>3248102</v>
      </c>
      <c r="N406">
        <v>535807759</v>
      </c>
      <c r="O406">
        <v>539049</v>
      </c>
      <c r="P406">
        <v>285797464</v>
      </c>
      <c r="Q406">
        <v>9548631</v>
      </c>
      <c r="R406">
        <v>191490851</v>
      </c>
      <c r="S406">
        <v>139414</v>
      </c>
      <c r="T406">
        <v>216861780</v>
      </c>
      <c r="U406">
        <v>112086</v>
      </c>
      <c r="V406">
        <v>23106002</v>
      </c>
      <c r="W406">
        <v>54109</v>
      </c>
      <c r="X406">
        <v>18829533</v>
      </c>
      <c r="Y406">
        <v>247688</v>
      </c>
      <c r="Z406">
        <v>64006960</v>
      </c>
      <c r="AA406">
        <v>12157</v>
      </c>
      <c r="AB406">
        <v>39124698</v>
      </c>
      <c r="AC406">
        <v>13426</v>
      </c>
      <c r="AD406">
        <v>12263157</v>
      </c>
      <c r="AE406">
        <v>3039</v>
      </c>
      <c r="AF406">
        <v>8590386</v>
      </c>
      <c r="AG406">
        <v>62778</v>
      </c>
      <c r="AH406">
        <v>20079740</v>
      </c>
      <c r="AI406">
        <v>91</v>
      </c>
      <c r="AJ406">
        <v>268697</v>
      </c>
    </row>
    <row r="407" spans="1:36" x14ac:dyDescent="0.2">
      <c r="B407" t="s">
        <v>242</v>
      </c>
      <c r="C407">
        <v>524272</v>
      </c>
      <c r="D407">
        <v>853468</v>
      </c>
      <c r="E407">
        <v>9693402</v>
      </c>
      <c r="F407">
        <v>905392731</v>
      </c>
      <c r="G407">
        <v>803024</v>
      </c>
      <c r="H407">
        <v>105927824</v>
      </c>
      <c r="I407">
        <v>374051</v>
      </c>
      <c r="J407">
        <v>72744220</v>
      </c>
      <c r="K407">
        <v>78122</v>
      </c>
      <c r="L407">
        <v>125005036</v>
      </c>
      <c r="M407">
        <v>1353916</v>
      </c>
      <c r="N407">
        <v>170329429</v>
      </c>
      <c r="O407">
        <v>232858</v>
      </c>
      <c r="P407">
        <v>116230033</v>
      </c>
      <c r="Q407">
        <v>6436317</v>
      </c>
      <c r="R407">
        <v>109653239</v>
      </c>
      <c r="S407">
        <v>119202</v>
      </c>
      <c r="T407">
        <v>97018366</v>
      </c>
      <c r="U407">
        <v>67637</v>
      </c>
      <c r="V407">
        <v>12038082</v>
      </c>
      <c r="W407">
        <v>7919</v>
      </c>
      <c r="X407">
        <v>3242010</v>
      </c>
      <c r="Y407">
        <v>180385</v>
      </c>
      <c r="Z407">
        <v>62701803</v>
      </c>
      <c r="AA407">
        <v>4629</v>
      </c>
      <c r="AB407">
        <v>14294078</v>
      </c>
      <c r="AC407">
        <v>15760</v>
      </c>
      <c r="AD407">
        <v>5424981</v>
      </c>
      <c r="AE407">
        <v>1716</v>
      </c>
      <c r="AF407">
        <v>5077070</v>
      </c>
      <c r="AG407">
        <v>17797</v>
      </c>
      <c r="AH407">
        <v>5644971</v>
      </c>
      <c r="AI407">
        <v>21</v>
      </c>
      <c r="AJ407">
        <v>61997</v>
      </c>
    </row>
    <row r="408" spans="1:36" x14ac:dyDescent="0.2">
      <c r="B408" t="s">
        <v>243</v>
      </c>
      <c r="C408">
        <v>74922</v>
      </c>
      <c r="D408">
        <v>110010</v>
      </c>
      <c r="E408">
        <v>324938</v>
      </c>
      <c r="F408">
        <v>97068017</v>
      </c>
      <c r="G408">
        <v>56015</v>
      </c>
      <c r="H408">
        <v>21731040</v>
      </c>
      <c r="I408">
        <v>101545</v>
      </c>
      <c r="J408">
        <v>49194340</v>
      </c>
      <c r="K408">
        <v>676</v>
      </c>
      <c r="L408">
        <v>2843470</v>
      </c>
      <c r="M408">
        <v>70482</v>
      </c>
      <c r="N408">
        <v>14216585</v>
      </c>
      <c r="O408">
        <v>6202</v>
      </c>
      <c r="P408">
        <v>1678376</v>
      </c>
      <c r="Q408">
        <v>68060</v>
      </c>
      <c r="R408">
        <v>2389096</v>
      </c>
      <c r="S408">
        <v>1661</v>
      </c>
      <c r="T408">
        <v>1022777</v>
      </c>
      <c r="U408">
        <v>11544</v>
      </c>
      <c r="V408">
        <v>2719615</v>
      </c>
      <c r="W408">
        <v>158</v>
      </c>
      <c r="X408">
        <v>90415</v>
      </c>
      <c r="Y408">
        <v>8328</v>
      </c>
      <c r="Z408">
        <v>742401</v>
      </c>
      <c r="AA408">
        <v>175</v>
      </c>
      <c r="AB408">
        <v>292677</v>
      </c>
      <c r="AC408">
        <v>27</v>
      </c>
      <c r="AD408">
        <v>136298</v>
      </c>
      <c r="AE408" t="s">
        <v>61</v>
      </c>
      <c r="AF408" t="s">
        <v>61</v>
      </c>
      <c r="AG408">
        <v>24</v>
      </c>
      <c r="AH408">
        <v>10640</v>
      </c>
      <c r="AI408" t="s">
        <v>61</v>
      </c>
      <c r="AJ408" t="s">
        <v>61</v>
      </c>
    </row>
    <row r="409" spans="1:36" x14ac:dyDescent="0.2">
      <c r="B409" t="s">
        <v>244</v>
      </c>
      <c r="C409">
        <v>56697</v>
      </c>
      <c r="D409">
        <v>73011</v>
      </c>
      <c r="E409">
        <v>316594</v>
      </c>
      <c r="F409">
        <v>55771363</v>
      </c>
      <c r="G409">
        <v>66520</v>
      </c>
      <c r="H409">
        <v>15550684</v>
      </c>
      <c r="I409">
        <v>27523</v>
      </c>
      <c r="J409">
        <v>9395305</v>
      </c>
      <c r="K409">
        <v>786</v>
      </c>
      <c r="L409">
        <v>5027569</v>
      </c>
      <c r="M409">
        <v>63791</v>
      </c>
      <c r="N409">
        <v>10896552</v>
      </c>
      <c r="O409">
        <v>9826</v>
      </c>
      <c r="P409">
        <v>3210505</v>
      </c>
      <c r="Q409">
        <v>109445</v>
      </c>
      <c r="R409">
        <v>3285725</v>
      </c>
      <c r="S409">
        <v>1145</v>
      </c>
      <c r="T409">
        <v>791584</v>
      </c>
      <c r="U409">
        <v>22720</v>
      </c>
      <c r="V409">
        <v>5298327</v>
      </c>
      <c r="W409">
        <v>1323</v>
      </c>
      <c r="X409">
        <v>586620</v>
      </c>
      <c r="Y409">
        <v>13031</v>
      </c>
      <c r="Z409">
        <v>969051</v>
      </c>
      <c r="AA409">
        <v>376</v>
      </c>
      <c r="AB409">
        <v>481647</v>
      </c>
      <c r="AC409">
        <v>42</v>
      </c>
      <c r="AD409">
        <v>254549</v>
      </c>
      <c r="AE409" t="s">
        <v>61</v>
      </c>
      <c r="AF409" t="s">
        <v>61</v>
      </c>
      <c r="AG409">
        <v>61</v>
      </c>
      <c r="AH409">
        <v>23210</v>
      </c>
      <c r="AI409" t="s">
        <v>61</v>
      </c>
      <c r="AJ409" t="s">
        <v>61</v>
      </c>
    </row>
    <row r="410" spans="1:36" x14ac:dyDescent="0.2">
      <c r="B410" t="s">
        <v>9</v>
      </c>
      <c r="C410">
        <v>59171</v>
      </c>
      <c r="D410">
        <v>73236</v>
      </c>
      <c r="E410">
        <v>405340</v>
      </c>
      <c r="F410">
        <v>62224420</v>
      </c>
      <c r="G410">
        <v>73620</v>
      </c>
      <c r="H410">
        <v>15915730</v>
      </c>
      <c r="I410">
        <v>21981</v>
      </c>
      <c r="J410">
        <v>4761145</v>
      </c>
      <c r="K410">
        <v>614</v>
      </c>
      <c r="L410">
        <v>5809738</v>
      </c>
      <c r="M410">
        <v>100939</v>
      </c>
      <c r="N410">
        <v>15502169</v>
      </c>
      <c r="O410">
        <v>18344</v>
      </c>
      <c r="P410">
        <v>7159166</v>
      </c>
      <c r="Q410">
        <v>171523</v>
      </c>
      <c r="R410">
        <v>6494167</v>
      </c>
      <c r="S410">
        <v>1472</v>
      </c>
      <c r="T410">
        <v>2298975</v>
      </c>
      <c r="U410">
        <v>4656</v>
      </c>
      <c r="V410">
        <v>1032060</v>
      </c>
      <c r="W410">
        <v>3133</v>
      </c>
      <c r="X410">
        <v>1424270</v>
      </c>
      <c r="Y410">
        <v>8267</v>
      </c>
      <c r="Z410">
        <v>847627</v>
      </c>
      <c r="AA410">
        <v>568</v>
      </c>
      <c r="AB410">
        <v>707405</v>
      </c>
      <c r="AC410">
        <v>27</v>
      </c>
      <c r="AD410">
        <v>203436</v>
      </c>
      <c r="AE410" t="s">
        <v>61</v>
      </c>
      <c r="AF410" t="s">
        <v>61</v>
      </c>
      <c r="AG410">
        <v>190</v>
      </c>
      <c r="AH410">
        <v>68490</v>
      </c>
      <c r="AI410" t="s">
        <v>61</v>
      </c>
      <c r="AJ410" t="s">
        <v>61</v>
      </c>
    </row>
    <row r="411" spans="1:36" x14ac:dyDescent="0.2">
      <c r="B411" t="s">
        <v>10</v>
      </c>
      <c r="C411">
        <v>50864</v>
      </c>
      <c r="D411">
        <v>63437</v>
      </c>
      <c r="E411">
        <v>415144</v>
      </c>
      <c r="F411">
        <v>65491890</v>
      </c>
      <c r="G411">
        <v>63651</v>
      </c>
      <c r="H411">
        <v>14637423</v>
      </c>
      <c r="I411">
        <v>21171</v>
      </c>
      <c r="J411">
        <v>4406631</v>
      </c>
      <c r="K411">
        <v>438</v>
      </c>
      <c r="L411">
        <v>2837296</v>
      </c>
      <c r="M411">
        <v>124427</v>
      </c>
      <c r="N411">
        <v>23254030</v>
      </c>
      <c r="O411">
        <v>21637</v>
      </c>
      <c r="P411">
        <v>9668692</v>
      </c>
      <c r="Q411">
        <v>168974</v>
      </c>
      <c r="R411">
        <v>3735597</v>
      </c>
      <c r="S411">
        <v>2582</v>
      </c>
      <c r="T411">
        <v>3149139</v>
      </c>
      <c r="U411">
        <v>2525</v>
      </c>
      <c r="V411">
        <v>547915</v>
      </c>
      <c r="W411">
        <v>3223</v>
      </c>
      <c r="X411">
        <v>1415119</v>
      </c>
      <c r="Y411">
        <v>5297</v>
      </c>
      <c r="Z411">
        <v>628481</v>
      </c>
      <c r="AA411">
        <v>449</v>
      </c>
      <c r="AB411">
        <v>741724</v>
      </c>
      <c r="AC411">
        <v>93</v>
      </c>
      <c r="AD411">
        <v>291860</v>
      </c>
      <c r="AE411" t="s">
        <v>61</v>
      </c>
      <c r="AF411" t="s">
        <v>61</v>
      </c>
      <c r="AG411">
        <v>668</v>
      </c>
      <c r="AH411">
        <v>177920</v>
      </c>
      <c r="AI411" t="s">
        <v>61</v>
      </c>
      <c r="AJ411" t="s">
        <v>61</v>
      </c>
    </row>
    <row r="412" spans="1:36" x14ac:dyDescent="0.2">
      <c r="B412" t="s">
        <v>11</v>
      </c>
      <c r="C412">
        <v>56055</v>
      </c>
      <c r="D412">
        <v>70117</v>
      </c>
      <c r="E412">
        <v>509355</v>
      </c>
      <c r="F412">
        <v>78744925</v>
      </c>
      <c r="G412">
        <v>68955</v>
      </c>
      <c r="H412">
        <v>16638452</v>
      </c>
      <c r="I412">
        <v>28120</v>
      </c>
      <c r="J412">
        <v>5671245</v>
      </c>
      <c r="K412">
        <v>529</v>
      </c>
      <c r="L412">
        <v>1998104</v>
      </c>
      <c r="M412">
        <v>153343</v>
      </c>
      <c r="N412">
        <v>31606941</v>
      </c>
      <c r="O412">
        <v>22198</v>
      </c>
      <c r="P412">
        <v>10886648</v>
      </c>
      <c r="Q412">
        <v>220536</v>
      </c>
      <c r="R412">
        <v>4684584</v>
      </c>
      <c r="S412">
        <v>3984</v>
      </c>
      <c r="T412">
        <v>3799088</v>
      </c>
      <c r="U412">
        <v>1342</v>
      </c>
      <c r="V412">
        <v>292038</v>
      </c>
      <c r="W412">
        <v>2814</v>
      </c>
      <c r="X412">
        <v>950565</v>
      </c>
      <c r="Y412">
        <v>5376</v>
      </c>
      <c r="Z412">
        <v>496616</v>
      </c>
      <c r="AA412">
        <v>368</v>
      </c>
      <c r="AB412">
        <v>870988</v>
      </c>
      <c r="AC412">
        <v>119</v>
      </c>
      <c r="AD412">
        <v>377790</v>
      </c>
      <c r="AE412">
        <v>5</v>
      </c>
      <c r="AF412">
        <v>13560</v>
      </c>
      <c r="AG412">
        <v>1654</v>
      </c>
      <c r="AH412">
        <v>458222</v>
      </c>
      <c r="AI412" t="s">
        <v>61</v>
      </c>
      <c r="AJ412" t="s">
        <v>61</v>
      </c>
    </row>
    <row r="413" spans="1:36" x14ac:dyDescent="0.2">
      <c r="B413" t="s">
        <v>12</v>
      </c>
      <c r="C413">
        <v>67164</v>
      </c>
      <c r="D413">
        <v>85510</v>
      </c>
      <c r="E413">
        <v>635480</v>
      </c>
      <c r="F413">
        <v>87905320</v>
      </c>
      <c r="G413">
        <v>80765</v>
      </c>
      <c r="H413">
        <v>18302242</v>
      </c>
      <c r="I413">
        <v>31845</v>
      </c>
      <c r="J413">
        <v>5727326</v>
      </c>
      <c r="K413">
        <v>490</v>
      </c>
      <c r="L413">
        <v>1290770</v>
      </c>
      <c r="M413">
        <v>163897</v>
      </c>
      <c r="N413">
        <v>33596838</v>
      </c>
      <c r="O413">
        <v>24123</v>
      </c>
      <c r="P413">
        <v>12177592</v>
      </c>
      <c r="Q413">
        <v>313842</v>
      </c>
      <c r="R413">
        <v>7066458</v>
      </c>
      <c r="S413">
        <v>4948</v>
      </c>
      <c r="T413">
        <v>5060550</v>
      </c>
      <c r="U413">
        <v>1414</v>
      </c>
      <c r="V413">
        <v>302023</v>
      </c>
      <c r="W413">
        <v>3964</v>
      </c>
      <c r="X413">
        <v>1345500</v>
      </c>
      <c r="Y413">
        <v>6959</v>
      </c>
      <c r="Z413">
        <v>633324</v>
      </c>
      <c r="AA413">
        <v>439</v>
      </c>
      <c r="AB413">
        <v>1415694</v>
      </c>
      <c r="AC413">
        <v>195</v>
      </c>
      <c r="AD413">
        <v>219692</v>
      </c>
      <c r="AE413">
        <v>4</v>
      </c>
      <c r="AF413">
        <v>5560</v>
      </c>
      <c r="AG413">
        <v>2590</v>
      </c>
      <c r="AH413">
        <v>761716</v>
      </c>
      <c r="AI413" t="s">
        <v>61</v>
      </c>
      <c r="AJ413" t="s">
        <v>61</v>
      </c>
    </row>
    <row r="414" spans="1:36" x14ac:dyDescent="0.2">
      <c r="B414" t="s">
        <v>13</v>
      </c>
      <c r="C414">
        <v>74625</v>
      </c>
      <c r="D414">
        <v>96066</v>
      </c>
      <c r="E414">
        <v>730842</v>
      </c>
      <c r="F414">
        <v>94568012</v>
      </c>
      <c r="G414">
        <v>90021</v>
      </c>
      <c r="H414">
        <v>19236649</v>
      </c>
      <c r="I414">
        <v>34015</v>
      </c>
      <c r="J414">
        <v>5860834</v>
      </c>
      <c r="K414">
        <v>718</v>
      </c>
      <c r="L414">
        <v>3027555</v>
      </c>
      <c r="M414">
        <v>174295</v>
      </c>
      <c r="N414">
        <v>34407911</v>
      </c>
      <c r="O414">
        <v>26019</v>
      </c>
      <c r="P414">
        <v>13246112</v>
      </c>
      <c r="Q414">
        <v>381105</v>
      </c>
      <c r="R414">
        <v>7416854</v>
      </c>
      <c r="S414">
        <v>5666</v>
      </c>
      <c r="T414">
        <v>5623277</v>
      </c>
      <c r="U414">
        <v>1557</v>
      </c>
      <c r="V414">
        <v>324187</v>
      </c>
      <c r="W414">
        <v>4214</v>
      </c>
      <c r="X414">
        <v>1401001</v>
      </c>
      <c r="Y414">
        <v>9284</v>
      </c>
      <c r="Z414">
        <v>1035218</v>
      </c>
      <c r="AA414">
        <v>470</v>
      </c>
      <c r="AB414">
        <v>1561259</v>
      </c>
      <c r="AC414">
        <v>319</v>
      </c>
      <c r="AD414">
        <v>402923</v>
      </c>
      <c r="AE414">
        <v>49</v>
      </c>
      <c r="AF414">
        <v>100850</v>
      </c>
      <c r="AG414">
        <v>3100</v>
      </c>
      <c r="AH414">
        <v>920372</v>
      </c>
      <c r="AI414">
        <v>1</v>
      </c>
      <c r="AJ414">
        <v>2947</v>
      </c>
    </row>
    <row r="415" spans="1:36" x14ac:dyDescent="0.2">
      <c r="B415" t="s">
        <v>14</v>
      </c>
      <c r="C415">
        <v>84164</v>
      </c>
      <c r="D415">
        <v>108799</v>
      </c>
      <c r="E415">
        <v>853783</v>
      </c>
      <c r="F415">
        <v>109041520</v>
      </c>
      <c r="G415">
        <v>105039</v>
      </c>
      <c r="H415">
        <v>21233808</v>
      </c>
      <c r="I415">
        <v>36143</v>
      </c>
      <c r="J415">
        <v>6312981</v>
      </c>
      <c r="K415">
        <v>934</v>
      </c>
      <c r="L415">
        <v>2337309</v>
      </c>
      <c r="M415">
        <v>195795</v>
      </c>
      <c r="N415">
        <v>37108307</v>
      </c>
      <c r="O415">
        <v>32164</v>
      </c>
      <c r="P415">
        <v>17247107</v>
      </c>
      <c r="Q415">
        <v>453779</v>
      </c>
      <c r="R415">
        <v>9181621</v>
      </c>
      <c r="S415">
        <v>6465</v>
      </c>
      <c r="T415">
        <v>7970623</v>
      </c>
      <c r="U415">
        <v>2075</v>
      </c>
      <c r="V415">
        <v>422231</v>
      </c>
      <c r="W415">
        <v>4999</v>
      </c>
      <c r="X415">
        <v>1660471</v>
      </c>
      <c r="Y415">
        <v>11029</v>
      </c>
      <c r="Z415">
        <v>1697929</v>
      </c>
      <c r="AA415">
        <v>602</v>
      </c>
      <c r="AB415">
        <v>2019759</v>
      </c>
      <c r="AC415">
        <v>430</v>
      </c>
      <c r="AD415">
        <v>322686</v>
      </c>
      <c r="AE415">
        <v>95</v>
      </c>
      <c r="AF415">
        <v>227430</v>
      </c>
      <c r="AG415">
        <v>4221</v>
      </c>
      <c r="AH415">
        <v>1284447</v>
      </c>
      <c r="AI415">
        <v>5</v>
      </c>
      <c r="AJ415">
        <v>14755</v>
      </c>
    </row>
    <row r="416" spans="1:36" x14ac:dyDescent="0.2">
      <c r="B416" t="s">
        <v>15</v>
      </c>
      <c r="C416">
        <v>95290</v>
      </c>
      <c r="D416">
        <v>123729</v>
      </c>
      <c r="E416">
        <v>1025267</v>
      </c>
      <c r="F416">
        <v>128389097</v>
      </c>
      <c r="G416">
        <v>123228</v>
      </c>
      <c r="H416">
        <v>23407726</v>
      </c>
      <c r="I416">
        <v>39703</v>
      </c>
      <c r="J416">
        <v>7014595</v>
      </c>
      <c r="K416">
        <v>1209</v>
      </c>
      <c r="L416">
        <v>3516508</v>
      </c>
      <c r="M416">
        <v>222559</v>
      </c>
      <c r="N416">
        <v>40240876</v>
      </c>
      <c r="O416">
        <v>38772</v>
      </c>
      <c r="P416">
        <v>21016339</v>
      </c>
      <c r="Q416">
        <v>562066</v>
      </c>
      <c r="R416">
        <v>11672538</v>
      </c>
      <c r="S416">
        <v>8304</v>
      </c>
      <c r="T416">
        <v>10565263</v>
      </c>
      <c r="U416">
        <v>2931</v>
      </c>
      <c r="V416">
        <v>571857</v>
      </c>
      <c r="W416">
        <v>5625</v>
      </c>
      <c r="X416">
        <v>1835446</v>
      </c>
      <c r="Y416">
        <v>13425</v>
      </c>
      <c r="Z416">
        <v>2780396</v>
      </c>
      <c r="AA416">
        <v>792</v>
      </c>
      <c r="AB416">
        <v>2943559</v>
      </c>
      <c r="AC416">
        <v>749</v>
      </c>
      <c r="AD416">
        <v>835706</v>
      </c>
      <c r="AE416">
        <v>102</v>
      </c>
      <c r="AF416">
        <v>182300</v>
      </c>
      <c r="AG416">
        <v>5793</v>
      </c>
      <c r="AH416">
        <v>1802985</v>
      </c>
      <c r="AI416">
        <v>1</v>
      </c>
      <c r="AJ416">
        <v>2947</v>
      </c>
    </row>
    <row r="417" spans="1:36" x14ac:dyDescent="0.2">
      <c r="B417" t="s">
        <v>16</v>
      </c>
      <c r="C417">
        <v>115050</v>
      </c>
      <c r="D417">
        <v>152341</v>
      </c>
      <c r="E417">
        <v>1339818</v>
      </c>
      <c r="F417">
        <v>164239127</v>
      </c>
      <c r="G417">
        <v>152865</v>
      </c>
      <c r="H417">
        <v>27263180</v>
      </c>
      <c r="I417">
        <v>51321</v>
      </c>
      <c r="J417">
        <v>9305412</v>
      </c>
      <c r="K417">
        <v>1931</v>
      </c>
      <c r="L417">
        <v>4696296</v>
      </c>
      <c r="M417">
        <v>273088</v>
      </c>
      <c r="N417">
        <v>46551243</v>
      </c>
      <c r="O417">
        <v>48092</v>
      </c>
      <c r="P417">
        <v>26993340</v>
      </c>
      <c r="Q417">
        <v>760579</v>
      </c>
      <c r="R417">
        <v>15437913</v>
      </c>
      <c r="S417">
        <v>12685</v>
      </c>
      <c r="T417">
        <v>17582954</v>
      </c>
      <c r="U417">
        <v>5684</v>
      </c>
      <c r="V417">
        <v>1103333</v>
      </c>
      <c r="W417">
        <v>6511</v>
      </c>
      <c r="X417">
        <v>2132053</v>
      </c>
      <c r="Y417">
        <v>17311</v>
      </c>
      <c r="Z417">
        <v>5062406</v>
      </c>
      <c r="AA417">
        <v>1080</v>
      </c>
      <c r="AB417">
        <v>4029274</v>
      </c>
      <c r="AC417">
        <v>1183</v>
      </c>
      <c r="AD417">
        <v>1115731</v>
      </c>
      <c r="AE417">
        <v>226</v>
      </c>
      <c r="AF417">
        <v>633290</v>
      </c>
      <c r="AG417">
        <v>7249</v>
      </c>
      <c r="AH417">
        <v>2309051</v>
      </c>
      <c r="AI417">
        <v>8</v>
      </c>
      <c r="AJ417">
        <v>23616</v>
      </c>
    </row>
    <row r="418" spans="1:36" x14ac:dyDescent="0.2">
      <c r="B418" t="s">
        <v>17</v>
      </c>
      <c r="C418">
        <v>116449</v>
      </c>
      <c r="D418">
        <v>157080</v>
      </c>
      <c r="E418">
        <v>1468446</v>
      </c>
      <c r="F418">
        <v>171944088</v>
      </c>
      <c r="G418">
        <v>157631</v>
      </c>
      <c r="H418">
        <v>26663714</v>
      </c>
      <c r="I418">
        <v>56994</v>
      </c>
      <c r="J418">
        <v>10589725</v>
      </c>
      <c r="K418">
        <v>2444</v>
      </c>
      <c r="L418">
        <v>6940389</v>
      </c>
      <c r="M418">
        <v>279506</v>
      </c>
      <c r="N418">
        <v>45576408</v>
      </c>
      <c r="O418">
        <v>50434</v>
      </c>
      <c r="P418">
        <v>28312409</v>
      </c>
      <c r="Q418">
        <v>864057</v>
      </c>
      <c r="R418">
        <v>16929528</v>
      </c>
      <c r="S418">
        <v>14944</v>
      </c>
      <c r="T418">
        <v>18257821</v>
      </c>
      <c r="U418">
        <v>7172</v>
      </c>
      <c r="V418">
        <v>1394212</v>
      </c>
      <c r="W418">
        <v>5648</v>
      </c>
      <c r="X418">
        <v>1847221</v>
      </c>
      <c r="Y418">
        <v>19293</v>
      </c>
      <c r="Z418">
        <v>7409626</v>
      </c>
      <c r="AA418">
        <v>1124</v>
      </c>
      <c r="AB418">
        <v>3715123</v>
      </c>
      <c r="AC418">
        <v>1517</v>
      </c>
      <c r="AD418">
        <v>1478442</v>
      </c>
      <c r="AE418">
        <v>253</v>
      </c>
      <c r="AF418">
        <v>494100</v>
      </c>
      <c r="AG418">
        <v>7419</v>
      </c>
      <c r="AH418">
        <v>2317640</v>
      </c>
      <c r="AI418">
        <v>6</v>
      </c>
      <c r="AJ418">
        <v>17702</v>
      </c>
    </row>
    <row r="419" spans="1:36" x14ac:dyDescent="0.2">
      <c r="B419" t="s">
        <v>18</v>
      </c>
      <c r="C419">
        <v>110564</v>
      </c>
      <c r="D419">
        <v>150131</v>
      </c>
      <c r="E419">
        <v>1509436</v>
      </c>
      <c r="F419">
        <v>171451287</v>
      </c>
      <c r="G419">
        <v>150746</v>
      </c>
      <c r="H419">
        <v>24327550</v>
      </c>
      <c r="I419">
        <v>60273</v>
      </c>
      <c r="J419">
        <v>11350465</v>
      </c>
      <c r="K419">
        <v>3018</v>
      </c>
      <c r="L419">
        <v>6983835</v>
      </c>
      <c r="M419">
        <v>271644</v>
      </c>
      <c r="N419">
        <v>42047081</v>
      </c>
      <c r="O419">
        <v>47862</v>
      </c>
      <c r="P419">
        <v>26854427</v>
      </c>
      <c r="Q419">
        <v>919838</v>
      </c>
      <c r="R419">
        <v>17341590</v>
      </c>
      <c r="S419">
        <v>13524</v>
      </c>
      <c r="T419">
        <v>23185373</v>
      </c>
      <c r="U419">
        <v>7655</v>
      </c>
      <c r="V419">
        <v>1462216</v>
      </c>
      <c r="W419">
        <v>4231</v>
      </c>
      <c r="X419">
        <v>1384570</v>
      </c>
      <c r="Y419">
        <v>20791</v>
      </c>
      <c r="Z419">
        <v>7772537</v>
      </c>
      <c r="AA419">
        <v>1130</v>
      </c>
      <c r="AB419">
        <v>4106063</v>
      </c>
      <c r="AC419">
        <v>1631</v>
      </c>
      <c r="AD419">
        <v>1666482</v>
      </c>
      <c r="AE419">
        <v>334</v>
      </c>
      <c r="AF419">
        <v>819002</v>
      </c>
      <c r="AG419">
        <v>6746</v>
      </c>
      <c r="AH419">
        <v>2129385</v>
      </c>
      <c r="AI419">
        <v>7</v>
      </c>
      <c r="AJ419">
        <v>20669</v>
      </c>
    </row>
    <row r="420" spans="1:36" x14ac:dyDescent="0.2">
      <c r="B420" t="s">
        <v>19</v>
      </c>
      <c r="C420">
        <v>112701</v>
      </c>
      <c r="D420">
        <v>154863</v>
      </c>
      <c r="E420">
        <v>1661661</v>
      </c>
      <c r="F420">
        <v>182528219</v>
      </c>
      <c r="G420">
        <v>155602</v>
      </c>
      <c r="H420">
        <v>23660276</v>
      </c>
      <c r="I420">
        <v>66807</v>
      </c>
      <c r="J420">
        <v>12708434</v>
      </c>
      <c r="K420">
        <v>3427</v>
      </c>
      <c r="L420">
        <v>7370504</v>
      </c>
      <c r="M420">
        <v>286269</v>
      </c>
      <c r="N420">
        <v>42460038</v>
      </c>
      <c r="O420">
        <v>48377</v>
      </c>
      <c r="P420">
        <v>27044985</v>
      </c>
      <c r="Q420">
        <v>1041546</v>
      </c>
      <c r="R420">
        <v>20023478</v>
      </c>
      <c r="S420">
        <v>13839</v>
      </c>
      <c r="T420">
        <v>27811679</v>
      </c>
      <c r="U420">
        <v>8980</v>
      </c>
      <c r="V420">
        <v>1714303</v>
      </c>
      <c r="W420">
        <v>3086</v>
      </c>
      <c r="X420">
        <v>1042661</v>
      </c>
      <c r="Y420">
        <v>23882</v>
      </c>
      <c r="Z420">
        <v>9542458</v>
      </c>
      <c r="AA420">
        <v>1241</v>
      </c>
      <c r="AB420">
        <v>4145149</v>
      </c>
      <c r="AC420">
        <v>1753</v>
      </c>
      <c r="AD420">
        <v>1646674</v>
      </c>
      <c r="AE420">
        <v>330</v>
      </c>
      <c r="AF420">
        <v>1137232</v>
      </c>
      <c r="AG420">
        <v>6504</v>
      </c>
      <c r="AH420">
        <v>2187812</v>
      </c>
      <c r="AI420">
        <v>11</v>
      </c>
      <c r="AJ420">
        <v>32487</v>
      </c>
    </row>
    <row r="421" spans="1:36" x14ac:dyDescent="0.2">
      <c r="B421" t="s">
        <v>20</v>
      </c>
      <c r="C421">
        <v>138718</v>
      </c>
      <c r="D421">
        <v>196005</v>
      </c>
      <c r="E421">
        <v>2167675</v>
      </c>
      <c r="F421">
        <v>232561485</v>
      </c>
      <c r="G421">
        <v>196535</v>
      </c>
      <c r="H421">
        <v>28481525</v>
      </c>
      <c r="I421">
        <v>88709</v>
      </c>
      <c r="J421">
        <v>17128193</v>
      </c>
      <c r="K421">
        <v>4907</v>
      </c>
      <c r="L421">
        <v>10304407</v>
      </c>
      <c r="M421">
        <v>359499</v>
      </c>
      <c r="N421">
        <v>49911569</v>
      </c>
      <c r="O421">
        <v>59727</v>
      </c>
      <c r="P421">
        <v>33066732</v>
      </c>
      <c r="Q421">
        <v>1380022</v>
      </c>
      <c r="R421">
        <v>26318437</v>
      </c>
      <c r="S421">
        <v>18844</v>
      </c>
      <c r="T421">
        <v>37608007</v>
      </c>
      <c r="U421">
        <v>11540</v>
      </c>
      <c r="V421">
        <v>2150605</v>
      </c>
      <c r="W421">
        <v>2586</v>
      </c>
      <c r="X421">
        <v>909774</v>
      </c>
      <c r="Y421">
        <v>34053</v>
      </c>
      <c r="Z421">
        <v>15172178</v>
      </c>
      <c r="AA421">
        <v>1372</v>
      </c>
      <c r="AB421">
        <v>5037333</v>
      </c>
      <c r="AC421">
        <v>2102</v>
      </c>
      <c r="AD421">
        <v>1968613</v>
      </c>
      <c r="AE421">
        <v>668</v>
      </c>
      <c r="AF421">
        <v>2077360</v>
      </c>
      <c r="AG421">
        <v>7079</v>
      </c>
      <c r="AH421">
        <v>2373518</v>
      </c>
      <c r="AI421">
        <v>18</v>
      </c>
      <c r="AJ421">
        <v>53136</v>
      </c>
    </row>
    <row r="422" spans="1:36" x14ac:dyDescent="0.2">
      <c r="B422" t="s">
        <v>21</v>
      </c>
      <c r="C422">
        <v>203074</v>
      </c>
      <c r="D422">
        <v>299005</v>
      </c>
      <c r="E422">
        <v>3413086</v>
      </c>
      <c r="F422">
        <v>345665294</v>
      </c>
      <c r="G422">
        <v>299281</v>
      </c>
      <c r="H422">
        <v>41160750</v>
      </c>
      <c r="I422">
        <v>136892</v>
      </c>
      <c r="J422">
        <v>26361134</v>
      </c>
      <c r="K422">
        <v>8863</v>
      </c>
      <c r="L422">
        <v>19199685</v>
      </c>
      <c r="M422">
        <v>527957</v>
      </c>
      <c r="N422">
        <v>70971718</v>
      </c>
      <c r="O422">
        <v>88713</v>
      </c>
      <c r="P422">
        <v>48833259</v>
      </c>
      <c r="Q422">
        <v>2220990</v>
      </c>
      <c r="R422">
        <v>41188237</v>
      </c>
      <c r="S422">
        <v>30459</v>
      </c>
      <c r="T422">
        <v>54257737</v>
      </c>
      <c r="U422">
        <v>21958</v>
      </c>
      <c r="V422">
        <v>4100292</v>
      </c>
      <c r="W422">
        <v>2971</v>
      </c>
      <c r="X422">
        <v>981548</v>
      </c>
      <c r="Y422">
        <v>58700</v>
      </c>
      <c r="Z422">
        <v>22491706</v>
      </c>
      <c r="AA422">
        <v>2070</v>
      </c>
      <c r="AB422">
        <v>7492332</v>
      </c>
      <c r="AC422">
        <v>3495</v>
      </c>
      <c r="AD422">
        <v>2292213</v>
      </c>
      <c r="AE422">
        <v>975</v>
      </c>
      <c r="AF422">
        <v>2904482</v>
      </c>
      <c r="AG422">
        <v>9710</v>
      </c>
      <c r="AH422">
        <v>3329637</v>
      </c>
      <c r="AI422">
        <v>34</v>
      </c>
      <c r="AJ422">
        <v>100438</v>
      </c>
    </row>
    <row r="423" spans="1:36" x14ac:dyDescent="0.2">
      <c r="B423" t="s">
        <v>22</v>
      </c>
      <c r="C423">
        <v>181568</v>
      </c>
      <c r="D423">
        <v>281821</v>
      </c>
      <c r="E423">
        <v>3229993</v>
      </c>
      <c r="F423">
        <v>304803109</v>
      </c>
      <c r="G423">
        <v>280709</v>
      </c>
      <c r="H423">
        <v>37051625</v>
      </c>
      <c r="I423">
        <v>126561</v>
      </c>
      <c r="J423">
        <v>24306560</v>
      </c>
      <c r="K423">
        <v>10227</v>
      </c>
      <c r="L423">
        <v>20604346</v>
      </c>
      <c r="M423">
        <v>467919</v>
      </c>
      <c r="N423">
        <v>60907252</v>
      </c>
      <c r="O423">
        <v>80010</v>
      </c>
      <c r="P423">
        <v>43236432</v>
      </c>
      <c r="Q423">
        <v>2127567</v>
      </c>
      <c r="R423">
        <v>38846991</v>
      </c>
      <c r="S423">
        <v>34268</v>
      </c>
      <c r="T423">
        <v>43809266</v>
      </c>
      <c r="U423">
        <v>24877</v>
      </c>
      <c r="V423">
        <v>4464461</v>
      </c>
      <c r="W423">
        <v>2516</v>
      </c>
      <c r="X423">
        <v>904293</v>
      </c>
      <c r="Y423">
        <v>61116</v>
      </c>
      <c r="Z423">
        <v>18099834</v>
      </c>
      <c r="AA423">
        <v>1694</v>
      </c>
      <c r="AB423">
        <v>5794115</v>
      </c>
      <c r="AC423">
        <v>4338</v>
      </c>
      <c r="AD423">
        <v>1736503</v>
      </c>
      <c r="AE423">
        <v>807</v>
      </c>
      <c r="AF423">
        <v>2542352</v>
      </c>
      <c r="AG423">
        <v>7363</v>
      </c>
      <c r="AH423">
        <v>2481262</v>
      </c>
      <c r="AI423">
        <v>6</v>
      </c>
      <c r="AJ423">
        <v>17712</v>
      </c>
    </row>
    <row r="424" spans="1:36" x14ac:dyDescent="0.2">
      <c r="B424" t="s">
        <v>23</v>
      </c>
      <c r="C424">
        <v>162756</v>
      </c>
      <c r="D424">
        <v>261980</v>
      </c>
      <c r="E424">
        <v>3053381</v>
      </c>
      <c r="F424">
        <v>266507924</v>
      </c>
      <c r="G424">
        <v>256065</v>
      </c>
      <c r="H424">
        <v>33357909</v>
      </c>
      <c r="I424">
        <v>117419</v>
      </c>
      <c r="J424">
        <v>22529322</v>
      </c>
      <c r="K424">
        <v>15044</v>
      </c>
      <c r="L424">
        <v>26062955</v>
      </c>
      <c r="M424">
        <v>420320</v>
      </c>
      <c r="N424">
        <v>52797340</v>
      </c>
      <c r="O424">
        <v>71349</v>
      </c>
      <c r="P424">
        <v>36227389</v>
      </c>
      <c r="Q424">
        <v>2040739</v>
      </c>
      <c r="R424">
        <v>34829276</v>
      </c>
      <c r="S424">
        <v>36567</v>
      </c>
      <c r="T424">
        <v>29256717</v>
      </c>
      <c r="U424">
        <v>22643</v>
      </c>
      <c r="V424">
        <v>3988138</v>
      </c>
      <c r="W424">
        <v>2273</v>
      </c>
      <c r="X424">
        <v>883776</v>
      </c>
      <c r="Y424">
        <v>58192</v>
      </c>
      <c r="Z424">
        <v>17133766</v>
      </c>
      <c r="AA424">
        <v>1406</v>
      </c>
      <c r="AB424">
        <v>4411561</v>
      </c>
      <c r="AC424">
        <v>5247</v>
      </c>
      <c r="AD424">
        <v>1534694</v>
      </c>
      <c r="AE424">
        <v>558</v>
      </c>
      <c r="AF424">
        <v>1726650</v>
      </c>
      <c r="AG424">
        <v>5539</v>
      </c>
      <c r="AH424">
        <v>1736645</v>
      </c>
      <c r="AI424">
        <v>11</v>
      </c>
      <c r="AJ424">
        <v>32467</v>
      </c>
    </row>
    <row r="425" spans="1:36" x14ac:dyDescent="0.2">
      <c r="B425" t="s">
        <v>24</v>
      </c>
      <c r="C425">
        <v>111124</v>
      </c>
      <c r="D425">
        <v>184190</v>
      </c>
      <c r="E425">
        <v>2145850</v>
      </c>
      <c r="F425">
        <v>184778195</v>
      </c>
      <c r="G425">
        <v>170178</v>
      </c>
      <c r="H425">
        <v>22466631</v>
      </c>
      <c r="I425">
        <v>82175</v>
      </c>
      <c r="J425">
        <v>15808058</v>
      </c>
      <c r="K425">
        <v>20689</v>
      </c>
      <c r="L425">
        <v>30676803</v>
      </c>
      <c r="M425">
        <v>288759</v>
      </c>
      <c r="N425">
        <v>35421170</v>
      </c>
      <c r="O425">
        <v>50544</v>
      </c>
      <c r="P425">
        <v>23591198</v>
      </c>
      <c r="Q425">
        <v>1442057</v>
      </c>
      <c r="R425">
        <v>23160890</v>
      </c>
      <c r="S425">
        <v>29764</v>
      </c>
      <c r="T425">
        <v>15391866</v>
      </c>
      <c r="U425">
        <v>13686</v>
      </c>
      <c r="V425">
        <v>2435030</v>
      </c>
      <c r="W425">
        <v>1876</v>
      </c>
      <c r="X425">
        <v>895789</v>
      </c>
      <c r="Y425">
        <v>37456</v>
      </c>
      <c r="Z425">
        <v>9962779</v>
      </c>
      <c r="AA425">
        <v>922</v>
      </c>
      <c r="AB425">
        <v>2491904</v>
      </c>
      <c r="AC425">
        <v>4108</v>
      </c>
      <c r="AD425">
        <v>828146</v>
      </c>
      <c r="AE425">
        <v>257</v>
      </c>
      <c r="AF425">
        <v>627838</v>
      </c>
      <c r="AG425">
        <v>3360</v>
      </c>
      <c r="AH425">
        <v>1011120</v>
      </c>
      <c r="AI425">
        <v>3</v>
      </c>
      <c r="AJ425">
        <v>8861</v>
      </c>
    </row>
    <row r="426" spans="1:36" x14ac:dyDescent="0.2">
      <c r="B426" t="s">
        <v>25</v>
      </c>
      <c r="C426">
        <v>62509</v>
      </c>
      <c r="D426">
        <v>110171</v>
      </c>
      <c r="E426">
        <v>1122206</v>
      </c>
      <c r="F426">
        <v>118958642</v>
      </c>
      <c r="G426">
        <v>81622</v>
      </c>
      <c r="H426">
        <v>11505888</v>
      </c>
      <c r="I426">
        <v>43604</v>
      </c>
      <c r="J426">
        <v>8463026</v>
      </c>
      <c r="K426">
        <v>30571</v>
      </c>
      <c r="L426">
        <v>43683092</v>
      </c>
      <c r="M426">
        <v>157529</v>
      </c>
      <c r="N426">
        <v>18663160</v>
      </c>
      <c r="O426">
        <v>27514</v>
      </c>
      <c r="P426">
        <v>11576789</v>
      </c>
      <c r="Q426">
        <v>738223</v>
      </c>
      <c r="R426">
        <v>11141110</v>
      </c>
      <c r="S426">
        <v>17495</v>
      </c>
      <c r="T426">
        <v>6437450</v>
      </c>
      <c r="U426">
        <v>4764</v>
      </c>
      <c r="V426">
        <v>821241</v>
      </c>
      <c r="W426">
        <v>877</v>
      </c>
      <c r="X426">
        <v>380451</v>
      </c>
      <c r="Y426">
        <v>16283</v>
      </c>
      <c r="Z426">
        <v>4230430</v>
      </c>
      <c r="AA426">
        <v>508</v>
      </c>
      <c r="AB426">
        <v>1161210</v>
      </c>
      <c r="AC426">
        <v>1811</v>
      </c>
      <c r="AD426">
        <v>375700</v>
      </c>
      <c r="AE426">
        <v>92</v>
      </c>
      <c r="AF426">
        <v>175450</v>
      </c>
      <c r="AG426">
        <v>1305</v>
      </c>
      <c r="AH426">
        <v>340639</v>
      </c>
      <c r="AI426">
        <v>1</v>
      </c>
      <c r="AJ426">
        <v>2957</v>
      </c>
    </row>
    <row r="427" spans="1:36" x14ac:dyDescent="0.2">
      <c r="A427" t="s">
        <v>263</v>
      </c>
      <c r="B427" t="s">
        <v>6</v>
      </c>
      <c r="C427">
        <v>2519154</v>
      </c>
      <c r="D427">
        <v>5025150</v>
      </c>
      <c r="E427">
        <v>26604079</v>
      </c>
      <c r="F427">
        <v>3865072317</v>
      </c>
      <c r="G427">
        <v>4859478</v>
      </c>
      <c r="H427">
        <v>754110221</v>
      </c>
      <c r="I427">
        <v>907404</v>
      </c>
      <c r="J427">
        <v>175825077</v>
      </c>
      <c r="K427">
        <v>124563</v>
      </c>
      <c r="L427">
        <v>202367500</v>
      </c>
      <c r="M427">
        <v>2580372</v>
      </c>
      <c r="N427">
        <v>318338925</v>
      </c>
      <c r="O427">
        <v>3459275</v>
      </c>
      <c r="P427">
        <v>805023916</v>
      </c>
      <c r="Q427">
        <v>10829952</v>
      </c>
      <c r="R427">
        <v>264716393</v>
      </c>
      <c r="S427">
        <v>426769</v>
      </c>
      <c r="T427">
        <v>304001530</v>
      </c>
      <c r="U427">
        <v>1401623</v>
      </c>
      <c r="V427">
        <v>263015421</v>
      </c>
      <c r="W427">
        <v>10569</v>
      </c>
      <c r="X427">
        <v>4880009</v>
      </c>
      <c r="Y427">
        <v>1787238</v>
      </c>
      <c r="Z427">
        <v>466935391</v>
      </c>
      <c r="AA427">
        <v>131892</v>
      </c>
      <c r="AB427">
        <v>282039381</v>
      </c>
      <c r="AC427">
        <v>71653</v>
      </c>
      <c r="AD427">
        <v>15287054</v>
      </c>
      <c r="AE427">
        <v>1007</v>
      </c>
      <c r="AF427">
        <v>2640328</v>
      </c>
      <c r="AG427">
        <v>11824</v>
      </c>
      <c r="AH427">
        <v>5414033</v>
      </c>
      <c r="AI427">
        <v>162</v>
      </c>
      <c r="AJ427">
        <v>478404</v>
      </c>
    </row>
    <row r="428" spans="1:36" x14ac:dyDescent="0.2">
      <c r="B428" t="s">
        <v>241</v>
      </c>
      <c r="C428">
        <v>1832385</v>
      </c>
      <c r="D428">
        <v>3533028</v>
      </c>
      <c r="E428">
        <v>16098174</v>
      </c>
      <c r="F428">
        <v>2515868319</v>
      </c>
      <c r="G428">
        <v>3419280</v>
      </c>
      <c r="H428">
        <v>583598545</v>
      </c>
      <c r="I428">
        <v>615698</v>
      </c>
      <c r="J428">
        <v>126086794</v>
      </c>
      <c r="K428">
        <v>36383</v>
      </c>
      <c r="L428">
        <v>81628124</v>
      </c>
      <c r="M428">
        <v>1462060</v>
      </c>
      <c r="N428">
        <v>189717973</v>
      </c>
      <c r="O428">
        <v>2573443</v>
      </c>
      <c r="P428">
        <v>567682089</v>
      </c>
      <c r="Q428">
        <v>5362682</v>
      </c>
      <c r="R428">
        <v>153452666</v>
      </c>
      <c r="S428">
        <v>172508</v>
      </c>
      <c r="T428">
        <v>125421125</v>
      </c>
      <c r="U428">
        <v>1040003</v>
      </c>
      <c r="V428">
        <v>197121076</v>
      </c>
      <c r="W428">
        <v>6108</v>
      </c>
      <c r="X428">
        <v>2438118</v>
      </c>
      <c r="Y428">
        <v>1269975</v>
      </c>
      <c r="Z428">
        <v>289020463</v>
      </c>
      <c r="AA428">
        <v>103039</v>
      </c>
      <c r="AB428">
        <v>186402530</v>
      </c>
      <c r="AC428">
        <v>27673</v>
      </c>
      <c r="AD428">
        <v>7498650</v>
      </c>
      <c r="AE428">
        <v>726</v>
      </c>
      <c r="AF428">
        <v>1669844</v>
      </c>
      <c r="AG428">
        <v>8254</v>
      </c>
      <c r="AH428">
        <v>3841072</v>
      </c>
      <c r="AI428">
        <v>98</v>
      </c>
      <c r="AJ428">
        <v>289406</v>
      </c>
    </row>
    <row r="429" spans="1:36" x14ac:dyDescent="0.2">
      <c r="B429" t="s">
        <v>242</v>
      </c>
      <c r="C429">
        <v>686769</v>
      </c>
      <c r="D429">
        <v>1492122</v>
      </c>
      <c r="E429">
        <v>10505905</v>
      </c>
      <c r="F429">
        <v>1349203998</v>
      </c>
      <c r="G429">
        <v>1440198</v>
      </c>
      <c r="H429">
        <v>170511676</v>
      </c>
      <c r="I429">
        <v>291706</v>
      </c>
      <c r="J429">
        <v>49738283</v>
      </c>
      <c r="K429">
        <v>88180</v>
      </c>
      <c r="L429">
        <v>120739376</v>
      </c>
      <c r="M429">
        <v>1118312</v>
      </c>
      <c r="N429">
        <v>128620952</v>
      </c>
      <c r="O429">
        <v>885832</v>
      </c>
      <c r="P429">
        <v>237341827</v>
      </c>
      <c r="Q429">
        <v>5467270</v>
      </c>
      <c r="R429">
        <v>111263727</v>
      </c>
      <c r="S429">
        <v>254261</v>
      </c>
      <c r="T429">
        <v>178580405</v>
      </c>
      <c r="U429">
        <v>361620</v>
      </c>
      <c r="V429">
        <v>65894345</v>
      </c>
      <c r="W429">
        <v>4461</v>
      </c>
      <c r="X429">
        <v>2441891</v>
      </c>
      <c r="Y429">
        <v>517263</v>
      </c>
      <c r="Z429">
        <v>177914928</v>
      </c>
      <c r="AA429">
        <v>28853</v>
      </c>
      <c r="AB429">
        <v>95636851</v>
      </c>
      <c r="AC429">
        <v>43980</v>
      </c>
      <c r="AD429">
        <v>7788404</v>
      </c>
      <c r="AE429">
        <v>281</v>
      </c>
      <c r="AF429">
        <v>970484</v>
      </c>
      <c r="AG429">
        <v>3570</v>
      </c>
      <c r="AH429">
        <v>1572961</v>
      </c>
      <c r="AI429">
        <v>64</v>
      </c>
      <c r="AJ429">
        <v>188998</v>
      </c>
    </row>
    <row r="430" spans="1:36" x14ac:dyDescent="0.2">
      <c r="B430" t="s">
        <v>243</v>
      </c>
      <c r="C430">
        <v>144676</v>
      </c>
      <c r="D430">
        <v>205891</v>
      </c>
      <c r="E430">
        <v>534658</v>
      </c>
      <c r="F430">
        <v>161636925</v>
      </c>
      <c r="G430">
        <v>151015</v>
      </c>
      <c r="H430">
        <v>56665062</v>
      </c>
      <c r="I430">
        <v>99819</v>
      </c>
      <c r="J430">
        <v>48506047</v>
      </c>
      <c r="K430">
        <v>757</v>
      </c>
      <c r="L430">
        <v>2499309</v>
      </c>
      <c r="M430">
        <v>59617</v>
      </c>
      <c r="N430">
        <v>12712108</v>
      </c>
      <c r="O430">
        <v>60597</v>
      </c>
      <c r="P430">
        <v>14459106</v>
      </c>
      <c r="Q430">
        <v>104419</v>
      </c>
      <c r="R430">
        <v>5143189</v>
      </c>
      <c r="S430">
        <v>510</v>
      </c>
      <c r="T430">
        <v>873859</v>
      </c>
      <c r="U430">
        <v>2577</v>
      </c>
      <c r="V430">
        <v>569339</v>
      </c>
      <c r="W430">
        <v>14</v>
      </c>
      <c r="X430">
        <v>7750</v>
      </c>
      <c r="Y430">
        <v>46970</v>
      </c>
      <c r="Z430">
        <v>8507157</v>
      </c>
      <c r="AA430">
        <v>8266</v>
      </c>
      <c r="AB430">
        <v>11629878</v>
      </c>
      <c r="AC430">
        <v>41</v>
      </c>
      <c r="AD430">
        <v>54421</v>
      </c>
      <c r="AE430" t="s">
        <v>61</v>
      </c>
      <c r="AF430" t="s">
        <v>61</v>
      </c>
      <c r="AG430">
        <v>36</v>
      </c>
      <c r="AH430">
        <v>9560</v>
      </c>
      <c r="AI430" t="s">
        <v>61</v>
      </c>
      <c r="AJ430" t="s">
        <v>61</v>
      </c>
    </row>
    <row r="431" spans="1:36" x14ac:dyDescent="0.2">
      <c r="B431" t="s">
        <v>244</v>
      </c>
      <c r="C431">
        <v>165744</v>
      </c>
      <c r="D431">
        <v>266766</v>
      </c>
      <c r="E431">
        <v>924025</v>
      </c>
      <c r="F431">
        <v>172279801</v>
      </c>
      <c r="G431">
        <v>259723</v>
      </c>
      <c r="H431">
        <v>57827339</v>
      </c>
      <c r="I431">
        <v>45255</v>
      </c>
      <c r="J431">
        <v>10699195</v>
      </c>
      <c r="K431">
        <v>2177</v>
      </c>
      <c r="L431">
        <v>5090538</v>
      </c>
      <c r="M431">
        <v>67313</v>
      </c>
      <c r="N431">
        <v>10683669</v>
      </c>
      <c r="O431">
        <v>221908</v>
      </c>
      <c r="P431">
        <v>39531568</v>
      </c>
      <c r="Q431">
        <v>192831</v>
      </c>
      <c r="R431">
        <v>8369923</v>
      </c>
      <c r="S431">
        <v>558</v>
      </c>
      <c r="T431">
        <v>435505</v>
      </c>
      <c r="U431">
        <v>16777</v>
      </c>
      <c r="V431">
        <v>3189096</v>
      </c>
      <c r="W431">
        <v>129</v>
      </c>
      <c r="X431">
        <v>59485</v>
      </c>
      <c r="Y431">
        <v>105759</v>
      </c>
      <c r="Z431">
        <v>23045740</v>
      </c>
      <c r="AA431">
        <v>11424</v>
      </c>
      <c r="AB431">
        <v>13220152</v>
      </c>
      <c r="AC431">
        <v>79</v>
      </c>
      <c r="AD431">
        <v>99227</v>
      </c>
      <c r="AE431" t="s">
        <v>61</v>
      </c>
      <c r="AF431" t="s">
        <v>61</v>
      </c>
      <c r="AG431">
        <v>70</v>
      </c>
      <c r="AH431">
        <v>28210</v>
      </c>
      <c r="AI431" t="s">
        <v>61</v>
      </c>
      <c r="AJ431" t="s">
        <v>61</v>
      </c>
    </row>
    <row r="432" spans="1:36" x14ac:dyDescent="0.2">
      <c r="B432" t="s">
        <v>9</v>
      </c>
      <c r="C432">
        <v>220119</v>
      </c>
      <c r="D432">
        <v>391454</v>
      </c>
      <c r="E432">
        <v>1479755</v>
      </c>
      <c r="F432">
        <v>253582016</v>
      </c>
      <c r="G432">
        <v>389738</v>
      </c>
      <c r="H432">
        <v>74385211</v>
      </c>
      <c r="I432">
        <v>50451</v>
      </c>
      <c r="J432">
        <v>5603244</v>
      </c>
      <c r="K432">
        <v>1350</v>
      </c>
      <c r="L432">
        <v>4525861</v>
      </c>
      <c r="M432">
        <v>74368</v>
      </c>
      <c r="N432">
        <v>11534784</v>
      </c>
      <c r="O432">
        <v>447374</v>
      </c>
      <c r="P432">
        <v>78991162</v>
      </c>
      <c r="Q432">
        <v>281809</v>
      </c>
      <c r="R432">
        <v>11786049</v>
      </c>
      <c r="S432">
        <v>1249</v>
      </c>
      <c r="T432">
        <v>1518228</v>
      </c>
      <c r="U432">
        <v>69196</v>
      </c>
      <c r="V432">
        <v>13225334</v>
      </c>
      <c r="W432">
        <v>241</v>
      </c>
      <c r="X432">
        <v>107226</v>
      </c>
      <c r="Y432">
        <v>152682</v>
      </c>
      <c r="Z432">
        <v>35609563</v>
      </c>
      <c r="AA432">
        <v>10964</v>
      </c>
      <c r="AB432">
        <v>16059661</v>
      </c>
      <c r="AC432">
        <v>243</v>
      </c>
      <c r="AD432">
        <v>199399</v>
      </c>
      <c r="AE432" t="s">
        <v>61</v>
      </c>
      <c r="AF432" t="s">
        <v>61</v>
      </c>
      <c r="AG432">
        <v>68</v>
      </c>
      <c r="AH432">
        <v>36140</v>
      </c>
      <c r="AI432" t="s">
        <v>61</v>
      </c>
      <c r="AJ432" t="s">
        <v>61</v>
      </c>
    </row>
    <row r="433" spans="2:36" x14ac:dyDescent="0.2">
      <c r="B433" t="s">
        <v>10</v>
      </c>
      <c r="C433">
        <v>143906</v>
      </c>
      <c r="D433">
        <v>260057</v>
      </c>
      <c r="E433">
        <v>1012029</v>
      </c>
      <c r="F433">
        <v>179494241</v>
      </c>
      <c r="G433">
        <v>256239</v>
      </c>
      <c r="H433">
        <v>47345295</v>
      </c>
      <c r="I433">
        <v>36993</v>
      </c>
      <c r="J433">
        <v>4976993</v>
      </c>
      <c r="K433">
        <v>667</v>
      </c>
      <c r="L433">
        <v>3380041</v>
      </c>
      <c r="M433">
        <v>64968</v>
      </c>
      <c r="N433">
        <v>9561663</v>
      </c>
      <c r="O433">
        <v>261241</v>
      </c>
      <c r="P433">
        <v>57804692</v>
      </c>
      <c r="Q433">
        <v>201136</v>
      </c>
      <c r="R433">
        <v>7367711</v>
      </c>
      <c r="S433">
        <v>2282</v>
      </c>
      <c r="T433">
        <v>2217709</v>
      </c>
      <c r="U433">
        <v>92385</v>
      </c>
      <c r="V433">
        <v>17917789</v>
      </c>
      <c r="W433">
        <v>294</v>
      </c>
      <c r="X433">
        <v>124289</v>
      </c>
      <c r="Y433">
        <v>89010</v>
      </c>
      <c r="Z433">
        <v>19198750</v>
      </c>
      <c r="AA433">
        <v>6187</v>
      </c>
      <c r="AB433">
        <v>9355936</v>
      </c>
      <c r="AC433">
        <v>503</v>
      </c>
      <c r="AD433">
        <v>177519</v>
      </c>
      <c r="AE433">
        <v>1</v>
      </c>
      <c r="AF433">
        <v>9000</v>
      </c>
      <c r="AG433">
        <v>107</v>
      </c>
      <c r="AH433">
        <v>53802</v>
      </c>
      <c r="AI433">
        <v>1</v>
      </c>
      <c r="AJ433">
        <v>2947</v>
      </c>
    </row>
    <row r="434" spans="2:36" x14ac:dyDescent="0.2">
      <c r="B434" t="s">
        <v>11</v>
      </c>
      <c r="C434">
        <v>60462</v>
      </c>
      <c r="D434">
        <v>102698</v>
      </c>
      <c r="E434">
        <v>433961</v>
      </c>
      <c r="F434">
        <v>74102662</v>
      </c>
      <c r="G434">
        <v>100892</v>
      </c>
      <c r="H434">
        <v>19440564</v>
      </c>
      <c r="I434">
        <v>17749</v>
      </c>
      <c r="J434">
        <v>2697227</v>
      </c>
      <c r="K434">
        <v>707</v>
      </c>
      <c r="L434">
        <v>2869796</v>
      </c>
      <c r="M434">
        <v>40198</v>
      </c>
      <c r="N434">
        <v>5585137</v>
      </c>
      <c r="O434">
        <v>87842</v>
      </c>
      <c r="P434">
        <v>21103764</v>
      </c>
      <c r="Q434">
        <v>109135</v>
      </c>
      <c r="R434">
        <v>3587582</v>
      </c>
      <c r="S434">
        <v>2132</v>
      </c>
      <c r="T434">
        <v>1039062</v>
      </c>
      <c r="U434">
        <v>33579</v>
      </c>
      <c r="V434">
        <v>6506342</v>
      </c>
      <c r="W434">
        <v>199</v>
      </c>
      <c r="X434">
        <v>66312</v>
      </c>
      <c r="Y434">
        <v>37070</v>
      </c>
      <c r="Z434">
        <v>5815461</v>
      </c>
      <c r="AA434">
        <v>3854</v>
      </c>
      <c r="AB434">
        <v>5088063</v>
      </c>
      <c r="AC434">
        <v>375</v>
      </c>
      <c r="AD434">
        <v>185416</v>
      </c>
      <c r="AE434">
        <v>1</v>
      </c>
      <c r="AF434">
        <v>1390</v>
      </c>
      <c r="AG434">
        <v>219</v>
      </c>
      <c r="AH434">
        <v>116440</v>
      </c>
      <c r="AI434" t="s">
        <v>61</v>
      </c>
      <c r="AJ434" t="s">
        <v>61</v>
      </c>
    </row>
    <row r="435" spans="2:36" x14ac:dyDescent="0.2">
      <c r="B435" t="s">
        <v>12</v>
      </c>
      <c r="C435">
        <v>56323</v>
      </c>
      <c r="D435">
        <v>95294</v>
      </c>
      <c r="E435">
        <v>417262</v>
      </c>
      <c r="F435">
        <v>68318697</v>
      </c>
      <c r="G435">
        <v>93778</v>
      </c>
      <c r="H435">
        <v>18185276</v>
      </c>
      <c r="I435">
        <v>16584</v>
      </c>
      <c r="J435">
        <v>2335227</v>
      </c>
      <c r="K435">
        <v>922</v>
      </c>
      <c r="L435">
        <v>3425615</v>
      </c>
      <c r="M435">
        <v>39633</v>
      </c>
      <c r="N435">
        <v>5397350</v>
      </c>
      <c r="O435">
        <v>78324</v>
      </c>
      <c r="P435">
        <v>17633937</v>
      </c>
      <c r="Q435">
        <v>118530</v>
      </c>
      <c r="R435">
        <v>3952775</v>
      </c>
      <c r="S435">
        <v>2348</v>
      </c>
      <c r="T435">
        <v>1436197</v>
      </c>
      <c r="U435">
        <v>26203</v>
      </c>
      <c r="V435">
        <v>5048644</v>
      </c>
      <c r="W435">
        <v>214</v>
      </c>
      <c r="X435">
        <v>69349</v>
      </c>
      <c r="Y435">
        <v>36004</v>
      </c>
      <c r="Z435">
        <v>5210251</v>
      </c>
      <c r="AA435">
        <v>3894</v>
      </c>
      <c r="AB435">
        <v>5184384</v>
      </c>
      <c r="AC435">
        <v>503</v>
      </c>
      <c r="AD435">
        <v>255057</v>
      </c>
      <c r="AE435">
        <v>15</v>
      </c>
      <c r="AF435">
        <v>36610</v>
      </c>
      <c r="AG435">
        <v>299</v>
      </c>
      <c r="AH435">
        <v>147948</v>
      </c>
      <c r="AI435" t="s">
        <v>61</v>
      </c>
      <c r="AJ435" t="s">
        <v>61</v>
      </c>
    </row>
    <row r="436" spans="2:36" x14ac:dyDescent="0.2">
      <c r="B436" t="s">
        <v>13</v>
      </c>
      <c r="C436">
        <v>61132</v>
      </c>
      <c r="D436">
        <v>107721</v>
      </c>
      <c r="E436">
        <v>467888</v>
      </c>
      <c r="F436">
        <v>73808974</v>
      </c>
      <c r="G436">
        <v>105693</v>
      </c>
      <c r="H436">
        <v>19643130</v>
      </c>
      <c r="I436">
        <v>17775</v>
      </c>
      <c r="J436">
        <v>2263250</v>
      </c>
      <c r="K436">
        <v>1053</v>
      </c>
      <c r="L436">
        <v>3711581</v>
      </c>
      <c r="M436">
        <v>42180</v>
      </c>
      <c r="N436">
        <v>5620658</v>
      </c>
      <c r="O436">
        <v>84365</v>
      </c>
      <c r="P436">
        <v>18695024</v>
      </c>
      <c r="Q436">
        <v>137905</v>
      </c>
      <c r="R436">
        <v>4429874</v>
      </c>
      <c r="S436">
        <v>2800</v>
      </c>
      <c r="T436">
        <v>1532990</v>
      </c>
      <c r="U436">
        <v>29099</v>
      </c>
      <c r="V436">
        <v>5557217</v>
      </c>
      <c r="W436">
        <v>300</v>
      </c>
      <c r="X436">
        <v>97185</v>
      </c>
      <c r="Y436">
        <v>41378</v>
      </c>
      <c r="Z436">
        <v>6108239</v>
      </c>
      <c r="AA436">
        <v>4205</v>
      </c>
      <c r="AB436">
        <v>5661192</v>
      </c>
      <c r="AC436">
        <v>711</v>
      </c>
      <c r="AD436">
        <v>288530</v>
      </c>
      <c r="AE436" t="s">
        <v>61</v>
      </c>
      <c r="AF436" t="s">
        <v>61</v>
      </c>
      <c r="AG436">
        <v>412</v>
      </c>
      <c r="AH436">
        <v>191190</v>
      </c>
      <c r="AI436">
        <v>3</v>
      </c>
      <c r="AJ436">
        <v>8851</v>
      </c>
    </row>
    <row r="437" spans="2:36" x14ac:dyDescent="0.2">
      <c r="B437" t="s">
        <v>14</v>
      </c>
      <c r="C437">
        <v>73066</v>
      </c>
      <c r="D437">
        <v>133782</v>
      </c>
      <c r="E437">
        <v>584919</v>
      </c>
      <c r="F437">
        <v>87329716</v>
      </c>
      <c r="G437">
        <v>131389</v>
      </c>
      <c r="H437">
        <v>23245855</v>
      </c>
      <c r="I437">
        <v>21017</v>
      </c>
      <c r="J437">
        <v>2679699</v>
      </c>
      <c r="K437">
        <v>1617</v>
      </c>
      <c r="L437">
        <v>2582986</v>
      </c>
      <c r="M437">
        <v>52972</v>
      </c>
      <c r="N437">
        <v>6694002</v>
      </c>
      <c r="O437">
        <v>101516</v>
      </c>
      <c r="P437">
        <v>21973589</v>
      </c>
      <c r="Q437">
        <v>175927</v>
      </c>
      <c r="R437">
        <v>5249365</v>
      </c>
      <c r="S437">
        <v>3821</v>
      </c>
      <c r="T437">
        <v>2510456</v>
      </c>
      <c r="U437">
        <v>37733</v>
      </c>
      <c r="V437">
        <v>7196608</v>
      </c>
      <c r="W437">
        <v>379</v>
      </c>
      <c r="X437">
        <v>145480</v>
      </c>
      <c r="Y437">
        <v>52200</v>
      </c>
      <c r="Z437">
        <v>8137546</v>
      </c>
      <c r="AA437">
        <v>4818</v>
      </c>
      <c r="AB437">
        <v>6285295</v>
      </c>
      <c r="AC437">
        <v>958</v>
      </c>
      <c r="AD437">
        <v>314953</v>
      </c>
      <c r="AE437">
        <v>26</v>
      </c>
      <c r="AF437">
        <v>54310</v>
      </c>
      <c r="AG437">
        <v>535</v>
      </c>
      <c r="AH437">
        <v>256555</v>
      </c>
      <c r="AI437">
        <v>1</v>
      </c>
      <c r="AJ437">
        <v>2947</v>
      </c>
    </row>
    <row r="438" spans="2:36" x14ac:dyDescent="0.2">
      <c r="B438" t="s">
        <v>15</v>
      </c>
      <c r="C438">
        <v>88358</v>
      </c>
      <c r="D438">
        <v>170252</v>
      </c>
      <c r="E438">
        <v>762416</v>
      </c>
      <c r="F438">
        <v>112415640</v>
      </c>
      <c r="G438">
        <v>167162</v>
      </c>
      <c r="H438">
        <v>27857169</v>
      </c>
      <c r="I438">
        <v>26143</v>
      </c>
      <c r="J438">
        <v>3502838</v>
      </c>
      <c r="K438">
        <v>1822</v>
      </c>
      <c r="L438">
        <v>3169370</v>
      </c>
      <c r="M438">
        <v>68642</v>
      </c>
      <c r="N438">
        <v>8581303</v>
      </c>
      <c r="O438">
        <v>122821</v>
      </c>
      <c r="P438">
        <v>27169021</v>
      </c>
      <c r="Q438">
        <v>241633</v>
      </c>
      <c r="R438">
        <v>7479843</v>
      </c>
      <c r="S438">
        <v>6168</v>
      </c>
      <c r="T438">
        <v>3106986</v>
      </c>
      <c r="U438">
        <v>54812</v>
      </c>
      <c r="V438">
        <v>10475396</v>
      </c>
      <c r="W438">
        <v>475</v>
      </c>
      <c r="X438">
        <v>163759</v>
      </c>
      <c r="Y438">
        <v>64980</v>
      </c>
      <c r="Z438">
        <v>11576462</v>
      </c>
      <c r="AA438">
        <v>5521</v>
      </c>
      <c r="AB438">
        <v>8533131</v>
      </c>
      <c r="AC438">
        <v>1493</v>
      </c>
      <c r="AD438">
        <v>423494</v>
      </c>
      <c r="AE438">
        <v>26</v>
      </c>
      <c r="AF438">
        <v>48690</v>
      </c>
      <c r="AG438">
        <v>700</v>
      </c>
      <c r="AH438">
        <v>325102</v>
      </c>
      <c r="AI438">
        <v>1</v>
      </c>
      <c r="AJ438">
        <v>2957</v>
      </c>
    </row>
    <row r="439" spans="2:36" x14ac:dyDescent="0.2">
      <c r="B439" t="s">
        <v>16</v>
      </c>
      <c r="C439">
        <v>110004</v>
      </c>
      <c r="D439">
        <v>223384</v>
      </c>
      <c r="E439">
        <v>1018045</v>
      </c>
      <c r="F439">
        <v>150902866</v>
      </c>
      <c r="G439">
        <v>218930</v>
      </c>
      <c r="H439">
        <v>34337593</v>
      </c>
      <c r="I439">
        <v>33562</v>
      </c>
      <c r="J439">
        <v>4694449</v>
      </c>
      <c r="K439">
        <v>2427</v>
      </c>
      <c r="L439">
        <v>5153119</v>
      </c>
      <c r="M439">
        <v>92964</v>
      </c>
      <c r="N439">
        <v>11556330</v>
      </c>
      <c r="O439">
        <v>152810</v>
      </c>
      <c r="P439">
        <v>35011337</v>
      </c>
      <c r="Q439">
        <v>334712</v>
      </c>
      <c r="R439">
        <v>9694582</v>
      </c>
      <c r="S439">
        <v>10633</v>
      </c>
      <c r="T439">
        <v>5631143</v>
      </c>
      <c r="U439">
        <v>77303</v>
      </c>
      <c r="V439">
        <v>14679207</v>
      </c>
      <c r="W439">
        <v>660</v>
      </c>
      <c r="X439">
        <v>235025</v>
      </c>
      <c r="Y439">
        <v>84013</v>
      </c>
      <c r="Z439">
        <v>16658025</v>
      </c>
      <c r="AA439">
        <v>6631</v>
      </c>
      <c r="AB439">
        <v>11739963</v>
      </c>
      <c r="AC439">
        <v>2321</v>
      </c>
      <c r="AD439">
        <v>851148</v>
      </c>
      <c r="AE439">
        <v>123</v>
      </c>
      <c r="AF439">
        <v>238490</v>
      </c>
      <c r="AG439">
        <v>938</v>
      </c>
      <c r="AH439">
        <v>407579</v>
      </c>
      <c r="AI439">
        <v>5</v>
      </c>
      <c r="AJ439">
        <v>14785</v>
      </c>
    </row>
    <row r="440" spans="2:36" x14ac:dyDescent="0.2">
      <c r="B440" t="s">
        <v>17</v>
      </c>
      <c r="C440">
        <v>116314</v>
      </c>
      <c r="D440">
        <v>247666</v>
      </c>
      <c r="E440">
        <v>1168704</v>
      </c>
      <c r="F440">
        <v>171926669</v>
      </c>
      <c r="G440">
        <v>242337</v>
      </c>
      <c r="H440">
        <v>35982784</v>
      </c>
      <c r="I440">
        <v>37358</v>
      </c>
      <c r="J440">
        <v>5516333</v>
      </c>
      <c r="K440">
        <v>2779</v>
      </c>
      <c r="L440">
        <v>5991550</v>
      </c>
      <c r="M440">
        <v>104977</v>
      </c>
      <c r="N440">
        <v>12929328</v>
      </c>
      <c r="O440">
        <v>164833</v>
      </c>
      <c r="P440">
        <v>38377609</v>
      </c>
      <c r="Q440">
        <v>406097</v>
      </c>
      <c r="R440">
        <v>11399544</v>
      </c>
      <c r="S440">
        <v>14426</v>
      </c>
      <c r="T440">
        <v>8331942</v>
      </c>
      <c r="U440">
        <v>92883</v>
      </c>
      <c r="V440">
        <v>17550396</v>
      </c>
      <c r="W440">
        <v>630</v>
      </c>
      <c r="X440">
        <v>225239</v>
      </c>
      <c r="Y440">
        <v>91738</v>
      </c>
      <c r="Z440">
        <v>20539127</v>
      </c>
      <c r="AA440">
        <v>6759</v>
      </c>
      <c r="AB440">
        <v>13862923</v>
      </c>
      <c r="AC440">
        <v>2856</v>
      </c>
      <c r="AD440">
        <v>671077</v>
      </c>
      <c r="AE440">
        <v>78</v>
      </c>
      <c r="AF440">
        <v>140720</v>
      </c>
      <c r="AG440">
        <v>944</v>
      </c>
      <c r="AH440">
        <v>402144</v>
      </c>
      <c r="AI440">
        <v>2</v>
      </c>
      <c r="AJ440">
        <v>5904</v>
      </c>
    </row>
    <row r="441" spans="2:36" x14ac:dyDescent="0.2">
      <c r="B441" t="s">
        <v>18</v>
      </c>
      <c r="C441">
        <v>117817</v>
      </c>
      <c r="D441">
        <v>258549</v>
      </c>
      <c r="E441">
        <v>1276775</v>
      </c>
      <c r="F441">
        <v>185526836</v>
      </c>
      <c r="G441">
        <v>253140</v>
      </c>
      <c r="H441">
        <v>35697957</v>
      </c>
      <c r="I441">
        <v>39326</v>
      </c>
      <c r="J441">
        <v>6060561</v>
      </c>
      <c r="K441">
        <v>3522</v>
      </c>
      <c r="L441">
        <v>6605424</v>
      </c>
      <c r="M441">
        <v>119344</v>
      </c>
      <c r="N441">
        <v>14438844</v>
      </c>
      <c r="O441">
        <v>168223</v>
      </c>
      <c r="P441">
        <v>39825847</v>
      </c>
      <c r="Q441">
        <v>469472</v>
      </c>
      <c r="R441">
        <v>12008725</v>
      </c>
      <c r="S441">
        <v>17676</v>
      </c>
      <c r="T441">
        <v>10417332</v>
      </c>
      <c r="U441">
        <v>100596</v>
      </c>
      <c r="V441">
        <v>18993157</v>
      </c>
      <c r="W441">
        <v>753</v>
      </c>
      <c r="X441">
        <v>313605</v>
      </c>
      <c r="Y441">
        <v>94340</v>
      </c>
      <c r="Z441">
        <v>25026665</v>
      </c>
      <c r="AA441">
        <v>6494</v>
      </c>
      <c r="AB441">
        <v>14750611</v>
      </c>
      <c r="AC441">
        <v>2949</v>
      </c>
      <c r="AD441">
        <v>706435</v>
      </c>
      <c r="AE441">
        <v>125</v>
      </c>
      <c r="AF441">
        <v>303910</v>
      </c>
      <c r="AG441">
        <v>784</v>
      </c>
      <c r="AH441">
        <v>350983</v>
      </c>
      <c r="AI441">
        <v>9</v>
      </c>
      <c r="AJ441">
        <v>26583</v>
      </c>
    </row>
    <row r="442" spans="2:36" x14ac:dyDescent="0.2">
      <c r="B442" t="s">
        <v>19</v>
      </c>
      <c r="C442">
        <v>121685</v>
      </c>
      <c r="D442">
        <v>273352</v>
      </c>
      <c r="E442">
        <v>1435980</v>
      </c>
      <c r="F442">
        <v>206105684</v>
      </c>
      <c r="G442">
        <v>267101</v>
      </c>
      <c r="H442">
        <v>35716510</v>
      </c>
      <c r="I442">
        <v>43189</v>
      </c>
      <c r="J442">
        <v>6761551</v>
      </c>
      <c r="K442">
        <v>4114</v>
      </c>
      <c r="L442">
        <v>8301959</v>
      </c>
      <c r="M442">
        <v>141829</v>
      </c>
      <c r="N442">
        <v>16854576</v>
      </c>
      <c r="O442">
        <v>167455</v>
      </c>
      <c r="P442">
        <v>40543038</v>
      </c>
      <c r="Q442">
        <v>574437</v>
      </c>
      <c r="R442">
        <v>14524168</v>
      </c>
      <c r="S442">
        <v>21702</v>
      </c>
      <c r="T442">
        <v>15547108</v>
      </c>
      <c r="U442">
        <v>107403</v>
      </c>
      <c r="V442">
        <v>20228330</v>
      </c>
      <c r="W442">
        <v>530</v>
      </c>
      <c r="X442">
        <v>201058</v>
      </c>
      <c r="Y442">
        <v>97602</v>
      </c>
      <c r="Z442">
        <v>29442530</v>
      </c>
      <c r="AA442">
        <v>6534</v>
      </c>
      <c r="AB442">
        <v>16527773</v>
      </c>
      <c r="AC442">
        <v>3168</v>
      </c>
      <c r="AD442">
        <v>865372</v>
      </c>
      <c r="AE442">
        <v>89</v>
      </c>
      <c r="AF442">
        <v>196890</v>
      </c>
      <c r="AG442">
        <v>794</v>
      </c>
      <c r="AH442">
        <v>362190</v>
      </c>
      <c r="AI442">
        <v>11</v>
      </c>
      <c r="AJ442">
        <v>32477</v>
      </c>
    </row>
    <row r="443" spans="2:36" x14ac:dyDescent="0.2">
      <c r="B443" t="s">
        <v>20</v>
      </c>
      <c r="C443">
        <v>146829</v>
      </c>
      <c r="D443">
        <v>331004</v>
      </c>
      <c r="E443">
        <v>1857364</v>
      </c>
      <c r="F443">
        <v>269315076</v>
      </c>
      <c r="G443">
        <v>323804</v>
      </c>
      <c r="H443">
        <v>41195689</v>
      </c>
      <c r="I443">
        <v>53679</v>
      </c>
      <c r="J443">
        <v>8715363</v>
      </c>
      <c r="K443">
        <v>5430</v>
      </c>
      <c r="L443">
        <v>11994573</v>
      </c>
      <c r="M443">
        <v>196121</v>
      </c>
      <c r="N443">
        <v>23359691</v>
      </c>
      <c r="O443">
        <v>193044</v>
      </c>
      <c r="P443">
        <v>48501298</v>
      </c>
      <c r="Q443">
        <v>796395</v>
      </c>
      <c r="R443">
        <v>19396393</v>
      </c>
      <c r="S443">
        <v>31777</v>
      </c>
      <c r="T443">
        <v>26936459</v>
      </c>
      <c r="U443">
        <v>127519</v>
      </c>
      <c r="V443">
        <v>23929442</v>
      </c>
      <c r="W443">
        <v>697</v>
      </c>
      <c r="X443">
        <v>374014</v>
      </c>
      <c r="Y443">
        <v>115977</v>
      </c>
      <c r="Z443">
        <v>39795451</v>
      </c>
      <c r="AA443">
        <v>7665</v>
      </c>
      <c r="AB443">
        <v>23381107</v>
      </c>
      <c r="AC443">
        <v>4148</v>
      </c>
      <c r="AD443">
        <v>997945</v>
      </c>
      <c r="AE443">
        <v>63</v>
      </c>
      <c r="AF443">
        <v>156530</v>
      </c>
      <c r="AG443">
        <v>1002</v>
      </c>
      <c r="AH443">
        <v>518890</v>
      </c>
      <c r="AI443">
        <v>21</v>
      </c>
      <c r="AJ443">
        <v>62077</v>
      </c>
    </row>
    <row r="444" spans="2:36" x14ac:dyDescent="0.2">
      <c r="B444" t="s">
        <v>21</v>
      </c>
      <c r="C444">
        <v>217317</v>
      </c>
      <c r="D444">
        <v>498359</v>
      </c>
      <c r="E444">
        <v>2968902</v>
      </c>
      <c r="F444">
        <v>418027301</v>
      </c>
      <c r="G444">
        <v>489916</v>
      </c>
      <c r="H444">
        <v>59277908</v>
      </c>
      <c r="I444">
        <v>83476</v>
      </c>
      <c r="J444">
        <v>13905849</v>
      </c>
      <c r="K444">
        <v>10067</v>
      </c>
      <c r="L444">
        <v>19203151</v>
      </c>
      <c r="M444">
        <v>321100</v>
      </c>
      <c r="N444">
        <v>37201726</v>
      </c>
      <c r="O444">
        <v>274202</v>
      </c>
      <c r="P444">
        <v>71577263</v>
      </c>
      <c r="Q444">
        <v>1355327</v>
      </c>
      <c r="R444">
        <v>31970114</v>
      </c>
      <c r="S444">
        <v>56996</v>
      </c>
      <c r="T444">
        <v>47360968</v>
      </c>
      <c r="U444">
        <v>178819</v>
      </c>
      <c r="V444">
        <v>33372805</v>
      </c>
      <c r="W444">
        <v>909</v>
      </c>
      <c r="X444">
        <v>464243</v>
      </c>
      <c r="Y444">
        <v>177851</v>
      </c>
      <c r="Z444">
        <v>63472737</v>
      </c>
      <c r="AA444">
        <v>10731</v>
      </c>
      <c r="AB444">
        <v>37202121</v>
      </c>
      <c r="AC444">
        <v>7806</v>
      </c>
      <c r="AD444">
        <v>1727424</v>
      </c>
      <c r="AE444">
        <v>179</v>
      </c>
      <c r="AF444">
        <v>483304</v>
      </c>
      <c r="AG444">
        <v>1452</v>
      </c>
      <c r="AH444">
        <v>679571</v>
      </c>
      <c r="AI444">
        <v>44</v>
      </c>
      <c r="AJ444">
        <v>129878</v>
      </c>
    </row>
    <row r="445" spans="2:36" x14ac:dyDescent="0.2">
      <c r="B445" t="s">
        <v>22</v>
      </c>
      <c r="C445">
        <v>203969</v>
      </c>
      <c r="D445">
        <v>477595</v>
      </c>
      <c r="E445">
        <v>3040549</v>
      </c>
      <c r="F445">
        <v>397411734</v>
      </c>
      <c r="G445">
        <v>471813</v>
      </c>
      <c r="H445">
        <v>54452353</v>
      </c>
      <c r="I445">
        <v>82362</v>
      </c>
      <c r="J445">
        <v>13292446</v>
      </c>
      <c r="K445">
        <v>12005</v>
      </c>
      <c r="L445">
        <v>21504957</v>
      </c>
      <c r="M445">
        <v>324801</v>
      </c>
      <c r="N445">
        <v>37484172</v>
      </c>
      <c r="O445">
        <v>255044</v>
      </c>
      <c r="P445">
        <v>68211268</v>
      </c>
      <c r="Q445">
        <v>1471022</v>
      </c>
      <c r="R445">
        <v>33456255</v>
      </c>
      <c r="S445">
        <v>69828</v>
      </c>
      <c r="T445">
        <v>53415288</v>
      </c>
      <c r="U445">
        <v>157296</v>
      </c>
      <c r="V445">
        <v>28867934</v>
      </c>
      <c r="W445">
        <v>812</v>
      </c>
      <c r="X445">
        <v>347100</v>
      </c>
      <c r="Y445">
        <v>174271</v>
      </c>
      <c r="Z445">
        <v>52457073</v>
      </c>
      <c r="AA445">
        <v>8974</v>
      </c>
      <c r="AB445">
        <v>30512943</v>
      </c>
      <c r="AC445">
        <v>10919</v>
      </c>
      <c r="AD445">
        <v>2128977</v>
      </c>
      <c r="AE445">
        <v>161</v>
      </c>
      <c r="AF445">
        <v>644034</v>
      </c>
      <c r="AG445">
        <v>1210</v>
      </c>
      <c r="AH445">
        <v>574897</v>
      </c>
      <c r="AI445">
        <v>21</v>
      </c>
      <c r="AJ445">
        <v>61967</v>
      </c>
    </row>
    <row r="446" spans="2:36" x14ac:dyDescent="0.2">
      <c r="B446" t="s">
        <v>23</v>
      </c>
      <c r="C446">
        <v>200347</v>
      </c>
      <c r="D446">
        <v>445871</v>
      </c>
      <c r="E446">
        <v>3124396</v>
      </c>
      <c r="F446">
        <v>383546176</v>
      </c>
      <c r="G446">
        <v>440156</v>
      </c>
      <c r="H446">
        <v>50848095</v>
      </c>
      <c r="I446">
        <v>84682</v>
      </c>
      <c r="J446">
        <v>13847068</v>
      </c>
      <c r="K446">
        <v>17267</v>
      </c>
      <c r="L446">
        <v>25615586</v>
      </c>
      <c r="M446">
        <v>332915</v>
      </c>
      <c r="N446">
        <v>38249211</v>
      </c>
      <c r="O446">
        <v>255278</v>
      </c>
      <c r="P446">
        <v>68223450</v>
      </c>
      <c r="Q446">
        <v>1615392</v>
      </c>
      <c r="R446">
        <v>33082208</v>
      </c>
      <c r="S446">
        <v>79420</v>
      </c>
      <c r="T446">
        <v>56118768</v>
      </c>
      <c r="U446">
        <v>115537</v>
      </c>
      <c r="V446">
        <v>21038289</v>
      </c>
      <c r="W446">
        <v>1086</v>
      </c>
      <c r="X446">
        <v>572184</v>
      </c>
      <c r="Y446">
        <v>159362</v>
      </c>
      <c r="Z446">
        <v>47097580</v>
      </c>
      <c r="AA446">
        <v>8010</v>
      </c>
      <c r="AB446">
        <v>25679989</v>
      </c>
      <c r="AC446">
        <v>14129</v>
      </c>
      <c r="AD446">
        <v>2428311</v>
      </c>
      <c r="AE446">
        <v>43</v>
      </c>
      <c r="AF446">
        <v>181950</v>
      </c>
      <c r="AG446">
        <v>1069</v>
      </c>
      <c r="AH446">
        <v>481361</v>
      </c>
      <c r="AI446">
        <v>28</v>
      </c>
      <c r="AJ446">
        <v>82716</v>
      </c>
    </row>
    <row r="447" spans="2:36" x14ac:dyDescent="0.2">
      <c r="B447" t="s">
        <v>24</v>
      </c>
      <c r="C447">
        <v>162347</v>
      </c>
      <c r="D447">
        <v>332798</v>
      </c>
      <c r="E447">
        <v>2538130</v>
      </c>
      <c r="F447">
        <v>306610735</v>
      </c>
      <c r="G447">
        <v>320797</v>
      </c>
      <c r="H447">
        <v>38611614</v>
      </c>
      <c r="I447">
        <v>71405</v>
      </c>
      <c r="J447">
        <v>11915428</v>
      </c>
      <c r="K447">
        <v>23928</v>
      </c>
      <c r="L447">
        <v>30517660</v>
      </c>
      <c r="M447">
        <v>268619</v>
      </c>
      <c r="N447">
        <v>30776077</v>
      </c>
      <c r="O447">
        <v>214323</v>
      </c>
      <c r="P447">
        <v>57659658</v>
      </c>
      <c r="Q447">
        <v>1378354</v>
      </c>
      <c r="R447">
        <v>26334076</v>
      </c>
      <c r="S447">
        <v>66758</v>
      </c>
      <c r="T447">
        <v>44321152</v>
      </c>
      <c r="U447">
        <v>62301</v>
      </c>
      <c r="V447">
        <v>11179299</v>
      </c>
      <c r="W447">
        <v>1149</v>
      </c>
      <c r="X447">
        <v>603442</v>
      </c>
      <c r="Y447">
        <v>110711</v>
      </c>
      <c r="Z447">
        <v>34660392</v>
      </c>
      <c r="AA447">
        <v>6477</v>
      </c>
      <c r="AB447">
        <v>17551015</v>
      </c>
      <c r="AC447">
        <v>12432</v>
      </c>
      <c r="AD447">
        <v>2034335</v>
      </c>
      <c r="AE447">
        <v>34</v>
      </c>
      <c r="AF447">
        <v>80130</v>
      </c>
      <c r="AG447">
        <v>819</v>
      </c>
      <c r="AH447">
        <v>334630</v>
      </c>
      <c r="AI447">
        <v>11</v>
      </c>
      <c r="AJ447">
        <v>32487</v>
      </c>
    </row>
    <row r="448" spans="2:36" x14ac:dyDescent="0.2">
      <c r="B448" t="s">
        <v>25</v>
      </c>
      <c r="C448">
        <v>108739</v>
      </c>
      <c r="D448">
        <v>202657</v>
      </c>
      <c r="E448">
        <v>1558321</v>
      </c>
      <c r="F448">
        <v>192730568</v>
      </c>
      <c r="G448">
        <v>175855</v>
      </c>
      <c r="H448">
        <v>23394817</v>
      </c>
      <c r="I448">
        <v>46579</v>
      </c>
      <c r="J448">
        <v>7852309</v>
      </c>
      <c r="K448">
        <v>31952</v>
      </c>
      <c r="L448">
        <v>36224424</v>
      </c>
      <c r="M448">
        <v>167811</v>
      </c>
      <c r="N448">
        <v>19118296</v>
      </c>
      <c r="O448">
        <v>148075</v>
      </c>
      <c r="P448">
        <v>39731285</v>
      </c>
      <c r="Q448">
        <v>865419</v>
      </c>
      <c r="R448">
        <v>15484017</v>
      </c>
      <c r="S448">
        <v>35685</v>
      </c>
      <c r="T448">
        <v>21250378</v>
      </c>
      <c r="U448">
        <v>19605</v>
      </c>
      <c r="V448">
        <v>3490797</v>
      </c>
      <c r="W448">
        <v>1098</v>
      </c>
      <c r="X448">
        <v>703264</v>
      </c>
      <c r="Y448">
        <v>55320</v>
      </c>
      <c r="Z448">
        <v>14576642</v>
      </c>
      <c r="AA448">
        <v>4484</v>
      </c>
      <c r="AB448">
        <v>9813244</v>
      </c>
      <c r="AC448">
        <v>6019</v>
      </c>
      <c r="AD448">
        <v>878014</v>
      </c>
      <c r="AE448">
        <v>43</v>
      </c>
      <c r="AF448">
        <v>64370</v>
      </c>
      <c r="AG448">
        <v>366</v>
      </c>
      <c r="AH448">
        <v>136841</v>
      </c>
      <c r="AI448">
        <v>4</v>
      </c>
      <c r="AJ448">
        <v>11828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6C70-2A84-498B-8827-9A2B38F945A4}">
  <sheetPr>
    <tabColor theme="3" tint="0.59999389629810485"/>
  </sheetPr>
  <dimension ref="A1:AN449"/>
  <sheetViews>
    <sheetView workbookViewId="0">
      <selection activeCell="A22" sqref="A22"/>
    </sheetView>
  </sheetViews>
  <sheetFormatPr defaultRowHeight="13" x14ac:dyDescent="0.2"/>
  <sheetData>
    <row r="1" spans="1:40" x14ac:dyDescent="0.2">
      <c r="A1" t="s">
        <v>216</v>
      </c>
    </row>
    <row r="2" spans="1:40" x14ac:dyDescent="0.2">
      <c r="A2" t="s">
        <v>264</v>
      </c>
    </row>
    <row r="3" spans="1:40" x14ac:dyDescent="0.2">
      <c r="A3" t="s">
        <v>218</v>
      </c>
    </row>
    <row r="4" spans="1:40" x14ac:dyDescent="0.2">
      <c r="A4" t="s">
        <v>219</v>
      </c>
    </row>
    <row r="5" spans="1:40" x14ac:dyDescent="0.2">
      <c r="A5" t="s">
        <v>265</v>
      </c>
    </row>
    <row r="6" spans="1:40" x14ac:dyDescent="0.2">
      <c r="A6" t="s">
        <v>266</v>
      </c>
    </row>
    <row r="7" spans="1:40" x14ac:dyDescent="0.2">
      <c r="A7" t="s">
        <v>267</v>
      </c>
    </row>
    <row r="8" spans="1:40" x14ac:dyDescent="0.2">
      <c r="C8" t="s">
        <v>222</v>
      </c>
      <c r="D8" t="s">
        <v>223</v>
      </c>
      <c r="E8" t="s">
        <v>6</v>
      </c>
      <c r="G8" t="s">
        <v>224</v>
      </c>
      <c r="I8" t="s">
        <v>225</v>
      </c>
      <c r="K8" t="s">
        <v>226</v>
      </c>
      <c r="M8" t="s">
        <v>227</v>
      </c>
      <c r="O8" t="s">
        <v>228</v>
      </c>
      <c r="Q8" t="s">
        <v>229</v>
      </c>
      <c r="S8" t="s">
        <v>230</v>
      </c>
      <c r="U8" t="s">
        <v>231</v>
      </c>
      <c r="W8" t="s">
        <v>232</v>
      </c>
      <c r="Y8" t="s">
        <v>233</v>
      </c>
      <c r="AA8" t="s">
        <v>234</v>
      </c>
      <c r="AC8" t="s">
        <v>235</v>
      </c>
      <c r="AE8" t="s">
        <v>236</v>
      </c>
      <c r="AG8" t="s">
        <v>237</v>
      </c>
      <c r="AI8" t="s">
        <v>238</v>
      </c>
      <c r="AK8" t="s">
        <v>268</v>
      </c>
      <c r="AM8" t="s">
        <v>269</v>
      </c>
    </row>
    <row r="9" spans="1:40" x14ac:dyDescent="0.2">
      <c r="E9" t="s">
        <v>239</v>
      </c>
      <c r="F9" t="s">
        <v>240</v>
      </c>
      <c r="G9" t="s">
        <v>239</v>
      </c>
      <c r="H9" t="s">
        <v>240</v>
      </c>
      <c r="I9" t="s">
        <v>239</v>
      </c>
      <c r="J9" t="s">
        <v>240</v>
      </c>
      <c r="K9" t="s">
        <v>239</v>
      </c>
      <c r="L9" t="s">
        <v>240</v>
      </c>
      <c r="M9" t="s">
        <v>239</v>
      </c>
      <c r="N9" t="s">
        <v>240</v>
      </c>
      <c r="O9" t="s">
        <v>239</v>
      </c>
      <c r="P9" t="s">
        <v>240</v>
      </c>
      <c r="Q9" t="s">
        <v>239</v>
      </c>
      <c r="R9" t="s">
        <v>240</v>
      </c>
      <c r="S9" t="s">
        <v>239</v>
      </c>
      <c r="T9" t="s">
        <v>240</v>
      </c>
      <c r="U9" t="s">
        <v>239</v>
      </c>
      <c r="V9" t="s">
        <v>240</v>
      </c>
      <c r="W9" t="s">
        <v>239</v>
      </c>
      <c r="X9" t="s">
        <v>240</v>
      </c>
      <c r="Y9" t="s">
        <v>239</v>
      </c>
      <c r="Z9" t="s">
        <v>240</v>
      </c>
      <c r="AA9" t="s">
        <v>239</v>
      </c>
      <c r="AB9" t="s">
        <v>240</v>
      </c>
      <c r="AC9" t="s">
        <v>239</v>
      </c>
      <c r="AD9" t="s">
        <v>240</v>
      </c>
      <c r="AE9" t="s">
        <v>239</v>
      </c>
      <c r="AF9" t="s">
        <v>240</v>
      </c>
      <c r="AG9" t="s">
        <v>239</v>
      </c>
      <c r="AH9" t="s">
        <v>240</v>
      </c>
      <c r="AI9" t="s">
        <v>239</v>
      </c>
      <c r="AJ9" t="s">
        <v>240</v>
      </c>
      <c r="AK9" t="s">
        <v>239</v>
      </c>
      <c r="AL9" t="s">
        <v>240</v>
      </c>
      <c r="AM9" t="s">
        <v>239</v>
      </c>
      <c r="AN9" t="s">
        <v>270</v>
      </c>
    </row>
    <row r="10" spans="1:40" x14ac:dyDescent="0.2">
      <c r="A10" t="s">
        <v>6</v>
      </c>
      <c r="B10" t="s">
        <v>6</v>
      </c>
      <c r="C10" s="43">
        <v>2034411</v>
      </c>
      <c r="D10" s="43">
        <v>31931172</v>
      </c>
      <c r="E10" s="43">
        <v>153594785</v>
      </c>
      <c r="F10" s="43">
        <v>118471670935</v>
      </c>
      <c r="G10" s="43">
        <v>248223</v>
      </c>
      <c r="H10" s="43">
        <v>121656497</v>
      </c>
      <c r="I10" s="43">
        <v>2562280</v>
      </c>
      <c r="J10" s="43">
        <v>900790981</v>
      </c>
      <c r="K10" s="43">
        <v>49065</v>
      </c>
      <c r="L10" s="43">
        <v>169586100</v>
      </c>
      <c r="M10" s="43">
        <v>12443691</v>
      </c>
      <c r="N10" s="43">
        <v>1922768735</v>
      </c>
      <c r="O10" s="43">
        <v>1793952</v>
      </c>
      <c r="P10" s="43">
        <v>644695341</v>
      </c>
      <c r="Q10" s="43">
        <v>60403678</v>
      </c>
      <c r="R10" s="43">
        <v>1083046217</v>
      </c>
      <c r="S10" s="43">
        <v>2966950</v>
      </c>
      <c r="T10" s="43">
        <v>2006624516</v>
      </c>
      <c r="U10" s="43">
        <v>30040720</v>
      </c>
      <c r="V10" s="43">
        <v>6735400200</v>
      </c>
      <c r="W10" s="43">
        <v>3001698</v>
      </c>
      <c r="X10" s="43">
        <v>609617733</v>
      </c>
      <c r="Y10" s="43">
        <v>6618139</v>
      </c>
      <c r="Z10" s="43">
        <v>2020590133</v>
      </c>
      <c r="AA10" s="43">
        <v>824683</v>
      </c>
      <c r="AB10" s="43">
        <v>20467558728</v>
      </c>
      <c r="AC10" s="43">
        <v>538691</v>
      </c>
      <c r="AD10" s="43">
        <v>2517863102</v>
      </c>
      <c r="AE10" s="43">
        <v>117574</v>
      </c>
      <c r="AF10" s="43">
        <v>364360124</v>
      </c>
      <c r="AG10" s="43">
        <v>279808</v>
      </c>
      <c r="AH10" s="43">
        <v>179283709</v>
      </c>
      <c r="AI10" s="43">
        <v>22934765</v>
      </c>
      <c r="AJ10" s="43">
        <v>43813785439</v>
      </c>
      <c r="AK10" s="43">
        <v>8747644</v>
      </c>
      <c r="AL10" s="43">
        <v>34913936162</v>
      </c>
      <c r="AM10" s="43">
        <v>86818989</v>
      </c>
      <c r="AN10" s="43">
        <v>54392332314</v>
      </c>
    </row>
    <row r="11" spans="1:40" x14ac:dyDescent="0.2">
      <c r="B11" t="s">
        <v>241</v>
      </c>
      <c r="C11" s="43">
        <v>993749</v>
      </c>
      <c r="D11" s="43">
        <v>12735192</v>
      </c>
      <c r="E11" s="43">
        <v>64706397</v>
      </c>
      <c r="F11" s="43">
        <v>55428267345</v>
      </c>
      <c r="G11" s="43">
        <v>125905</v>
      </c>
      <c r="H11" s="43">
        <v>64134111</v>
      </c>
      <c r="I11" s="43">
        <v>1340832</v>
      </c>
      <c r="J11" s="43">
        <v>471495339</v>
      </c>
      <c r="K11" s="43">
        <v>22766</v>
      </c>
      <c r="L11" s="43">
        <v>91706309</v>
      </c>
      <c r="M11" s="43">
        <v>4932396</v>
      </c>
      <c r="N11" s="43">
        <v>895236704</v>
      </c>
      <c r="O11" s="43">
        <v>659255</v>
      </c>
      <c r="P11" s="43">
        <v>250225538</v>
      </c>
      <c r="Q11" s="43">
        <v>29173272</v>
      </c>
      <c r="R11" s="43">
        <v>588521198</v>
      </c>
      <c r="S11" s="43">
        <v>996364</v>
      </c>
      <c r="T11" s="43">
        <v>1174975848</v>
      </c>
      <c r="U11" s="43">
        <v>9624484</v>
      </c>
      <c r="V11" s="43">
        <v>2268252461</v>
      </c>
      <c r="W11" s="43">
        <v>1690342</v>
      </c>
      <c r="X11" s="43">
        <v>350686578</v>
      </c>
      <c r="Y11" s="43">
        <v>2519118</v>
      </c>
      <c r="Z11" s="43">
        <v>801244278</v>
      </c>
      <c r="AA11" s="43">
        <v>465016</v>
      </c>
      <c r="AB11" s="43">
        <v>12122233701</v>
      </c>
      <c r="AC11" s="43">
        <v>366534</v>
      </c>
      <c r="AD11" s="43">
        <v>1698475458</v>
      </c>
      <c r="AE11" s="43">
        <v>77231</v>
      </c>
      <c r="AF11" s="43">
        <v>244043062</v>
      </c>
      <c r="AG11" s="43">
        <v>188489</v>
      </c>
      <c r="AH11" s="43">
        <v>125548133</v>
      </c>
      <c r="AI11" s="43">
        <v>8216870</v>
      </c>
      <c r="AJ11" s="43">
        <v>15855791041</v>
      </c>
      <c r="AK11" s="43">
        <v>4293926</v>
      </c>
      <c r="AL11" s="43">
        <v>18425668435</v>
      </c>
      <c r="AM11" s="43">
        <v>33049503</v>
      </c>
      <c r="AN11" s="43">
        <v>21472866556</v>
      </c>
    </row>
    <row r="12" spans="1:40" x14ac:dyDescent="0.2">
      <c r="B12" t="s">
        <v>242</v>
      </c>
      <c r="C12" s="43">
        <v>1040662</v>
      </c>
      <c r="D12" s="43">
        <v>19195980</v>
      </c>
      <c r="E12" s="43">
        <v>88888388</v>
      </c>
      <c r="F12" s="43">
        <v>63043403590</v>
      </c>
      <c r="G12" s="43">
        <v>122318</v>
      </c>
      <c r="H12" s="43">
        <v>57522386</v>
      </c>
      <c r="I12" s="43">
        <v>1221448</v>
      </c>
      <c r="J12" s="43">
        <v>429295642</v>
      </c>
      <c r="K12" s="43">
        <v>26299</v>
      </c>
      <c r="L12" s="43">
        <v>77879791</v>
      </c>
      <c r="M12" s="43">
        <v>7511295</v>
      </c>
      <c r="N12" s="43">
        <v>1027532031</v>
      </c>
      <c r="O12" s="43">
        <v>1134697</v>
      </c>
      <c r="P12" s="43">
        <v>394469803</v>
      </c>
      <c r="Q12" s="43">
        <v>31230406</v>
      </c>
      <c r="R12" s="43">
        <v>494525019</v>
      </c>
      <c r="S12" s="43">
        <v>1970586</v>
      </c>
      <c r="T12" s="43">
        <v>831648668</v>
      </c>
      <c r="U12" s="43">
        <v>20416236</v>
      </c>
      <c r="V12" s="43">
        <v>4467147739</v>
      </c>
      <c r="W12" s="43">
        <v>1311356</v>
      </c>
      <c r="X12" s="43">
        <v>258931155</v>
      </c>
      <c r="Y12" s="43">
        <v>4099021</v>
      </c>
      <c r="Z12" s="43">
        <v>1219345855</v>
      </c>
      <c r="AA12" s="43">
        <v>359667</v>
      </c>
      <c r="AB12" s="43">
        <v>8345325027</v>
      </c>
      <c r="AC12" s="43">
        <v>172157</v>
      </c>
      <c r="AD12" s="43">
        <v>819387644</v>
      </c>
      <c r="AE12" s="43">
        <v>40343</v>
      </c>
      <c r="AF12" s="43">
        <v>120317062</v>
      </c>
      <c r="AG12" s="43">
        <v>91319</v>
      </c>
      <c r="AH12" s="43">
        <v>53735576</v>
      </c>
      <c r="AI12" s="43">
        <v>14717895</v>
      </c>
      <c r="AJ12" s="43">
        <v>27957994398</v>
      </c>
      <c r="AK12" s="43">
        <v>4453718</v>
      </c>
      <c r="AL12" s="43">
        <v>16488267727</v>
      </c>
      <c r="AM12" s="43">
        <v>53769486</v>
      </c>
      <c r="AN12" s="43">
        <v>32919465758</v>
      </c>
    </row>
    <row r="13" spans="1:40" x14ac:dyDescent="0.2">
      <c r="B13" t="s">
        <v>243</v>
      </c>
      <c r="C13" s="43">
        <v>60709</v>
      </c>
      <c r="D13" s="43">
        <v>393145</v>
      </c>
      <c r="E13" s="43">
        <v>1240449</v>
      </c>
      <c r="F13" s="43">
        <v>2738995140</v>
      </c>
      <c r="G13" s="43">
        <v>23295</v>
      </c>
      <c r="H13" s="43">
        <v>13995947</v>
      </c>
      <c r="I13" s="43">
        <v>53986</v>
      </c>
      <c r="J13" s="43">
        <v>16326436</v>
      </c>
      <c r="K13" s="43">
        <v>1637</v>
      </c>
      <c r="L13" s="43">
        <v>9685900</v>
      </c>
      <c r="M13" s="43">
        <v>160230</v>
      </c>
      <c r="N13" s="43">
        <v>36421646</v>
      </c>
      <c r="O13" s="43">
        <v>10467</v>
      </c>
      <c r="P13" s="43">
        <v>2872073</v>
      </c>
      <c r="Q13" s="43">
        <v>460327</v>
      </c>
      <c r="R13" s="43">
        <v>5769958</v>
      </c>
      <c r="S13" s="43">
        <v>24005</v>
      </c>
      <c r="T13" s="43">
        <v>27765775</v>
      </c>
      <c r="U13" s="43">
        <v>40899</v>
      </c>
      <c r="V13" s="43">
        <v>9866339</v>
      </c>
      <c r="W13" s="43">
        <v>18</v>
      </c>
      <c r="X13" s="43">
        <v>6280</v>
      </c>
      <c r="Y13" s="43">
        <v>57445</v>
      </c>
      <c r="Z13" s="43">
        <v>27236929</v>
      </c>
      <c r="AA13" s="43">
        <v>12413</v>
      </c>
      <c r="AB13" s="43">
        <v>256415167</v>
      </c>
      <c r="AC13" s="43">
        <v>11287</v>
      </c>
      <c r="AD13" s="43">
        <v>66665292</v>
      </c>
      <c r="AE13" s="43">
        <v>444</v>
      </c>
      <c r="AF13" s="43">
        <v>1714358</v>
      </c>
      <c r="AG13" s="43">
        <v>1334</v>
      </c>
      <c r="AH13" s="43">
        <v>876030</v>
      </c>
      <c r="AI13" s="43">
        <v>79505</v>
      </c>
      <c r="AJ13" s="43">
        <v>298610552</v>
      </c>
      <c r="AK13" s="43">
        <v>299463</v>
      </c>
      <c r="AL13" s="43">
        <v>1964743237</v>
      </c>
      <c r="AM13" s="43">
        <v>699773</v>
      </c>
      <c r="AN13" s="43">
        <v>451452115</v>
      </c>
    </row>
    <row r="14" spans="1:40" x14ac:dyDescent="0.2">
      <c r="B14" t="s">
        <v>244</v>
      </c>
      <c r="C14" s="43">
        <v>11494</v>
      </c>
      <c r="D14" s="43">
        <v>82484</v>
      </c>
      <c r="E14" s="43">
        <v>448202</v>
      </c>
      <c r="F14" s="43">
        <v>567305326</v>
      </c>
      <c r="G14" s="43">
        <v>2724</v>
      </c>
      <c r="H14" s="43">
        <v>1420482</v>
      </c>
      <c r="I14" s="43">
        <v>10673</v>
      </c>
      <c r="J14" s="43">
        <v>3630485</v>
      </c>
      <c r="K14" s="43">
        <v>405</v>
      </c>
      <c r="L14" s="43">
        <v>3223579</v>
      </c>
      <c r="M14" s="43">
        <v>26462</v>
      </c>
      <c r="N14" s="43">
        <v>7526866</v>
      </c>
      <c r="O14" s="43">
        <v>2775</v>
      </c>
      <c r="P14" s="43">
        <v>1065982</v>
      </c>
      <c r="Q14" s="43">
        <v>229907</v>
      </c>
      <c r="R14" s="43">
        <v>5001179</v>
      </c>
      <c r="S14" s="43">
        <v>7642</v>
      </c>
      <c r="T14" s="43">
        <v>38405590</v>
      </c>
      <c r="U14" s="43">
        <v>35945</v>
      </c>
      <c r="V14" s="43">
        <v>8485259</v>
      </c>
      <c r="W14" s="43">
        <v>161</v>
      </c>
      <c r="X14" s="43">
        <v>35130</v>
      </c>
      <c r="Y14" s="43">
        <v>36480</v>
      </c>
      <c r="Z14" s="43">
        <v>9856271</v>
      </c>
      <c r="AA14" s="43">
        <v>5366</v>
      </c>
      <c r="AB14" s="43">
        <v>75304141</v>
      </c>
      <c r="AC14" s="43">
        <v>6114</v>
      </c>
      <c r="AD14" s="43">
        <v>28061533</v>
      </c>
      <c r="AE14" s="43">
        <v>199</v>
      </c>
      <c r="AF14" s="43">
        <v>1397842</v>
      </c>
      <c r="AG14" s="43">
        <v>897</v>
      </c>
      <c r="AH14" s="43">
        <v>575810</v>
      </c>
      <c r="AI14" s="43">
        <v>39072</v>
      </c>
      <c r="AJ14" s="43">
        <v>115997980</v>
      </c>
      <c r="AK14" s="43">
        <v>43214</v>
      </c>
      <c r="AL14" s="43">
        <v>267334976</v>
      </c>
      <c r="AM14" s="43">
        <v>167725</v>
      </c>
      <c r="AN14" s="43">
        <v>108228432</v>
      </c>
    </row>
    <row r="15" spans="1:40" x14ac:dyDescent="0.2">
      <c r="B15" t="s">
        <v>9</v>
      </c>
      <c r="C15" s="43">
        <v>11055</v>
      </c>
      <c r="D15" s="43">
        <v>115915</v>
      </c>
      <c r="E15" s="43">
        <v>580891</v>
      </c>
      <c r="F15" s="43">
        <v>633866830</v>
      </c>
      <c r="G15" s="43">
        <v>2347</v>
      </c>
      <c r="H15" s="43">
        <v>1053277</v>
      </c>
      <c r="I15" s="43">
        <v>10405</v>
      </c>
      <c r="J15" s="43">
        <v>3860228</v>
      </c>
      <c r="K15" s="43">
        <v>303</v>
      </c>
      <c r="L15" s="43">
        <v>2656246</v>
      </c>
      <c r="M15" s="43">
        <v>30679</v>
      </c>
      <c r="N15" s="43">
        <v>7464672</v>
      </c>
      <c r="O15" s="43">
        <v>4192</v>
      </c>
      <c r="P15" s="43">
        <v>1486097</v>
      </c>
      <c r="Q15" s="43">
        <v>303811</v>
      </c>
      <c r="R15" s="43">
        <v>6626393</v>
      </c>
      <c r="S15" s="43">
        <v>8930</v>
      </c>
      <c r="T15" s="43">
        <v>32423456</v>
      </c>
      <c r="U15" s="43">
        <v>47787</v>
      </c>
      <c r="V15" s="43">
        <v>11400183</v>
      </c>
      <c r="W15" s="43">
        <v>4084</v>
      </c>
      <c r="X15" s="43">
        <v>1022110</v>
      </c>
      <c r="Y15" s="43">
        <v>40898</v>
      </c>
      <c r="Z15" s="43">
        <v>10692298</v>
      </c>
      <c r="AA15" s="43">
        <v>4904</v>
      </c>
      <c r="AB15" s="43">
        <v>79734096</v>
      </c>
      <c r="AC15" s="43">
        <v>5293</v>
      </c>
      <c r="AD15" s="43">
        <v>25721042</v>
      </c>
      <c r="AE15" s="43">
        <v>251</v>
      </c>
      <c r="AF15" s="43">
        <v>2299328</v>
      </c>
      <c r="AG15" s="43">
        <v>1032</v>
      </c>
      <c r="AH15" s="43">
        <v>658950</v>
      </c>
      <c r="AI15" s="43">
        <v>73144</v>
      </c>
      <c r="AJ15" s="43">
        <v>198814914</v>
      </c>
      <c r="AK15" s="43">
        <v>42535</v>
      </c>
      <c r="AL15" s="43">
        <v>248021849</v>
      </c>
      <c r="AM15" s="43">
        <v>264473</v>
      </c>
      <c r="AN15" s="43">
        <v>170938783</v>
      </c>
    </row>
    <row r="16" spans="1:40" x14ac:dyDescent="0.2">
      <c r="B16" t="s">
        <v>10</v>
      </c>
      <c r="C16" s="43">
        <v>14174</v>
      </c>
      <c r="D16" s="43">
        <v>151834</v>
      </c>
      <c r="E16" s="43">
        <v>837546</v>
      </c>
      <c r="F16" s="43">
        <v>733646686</v>
      </c>
      <c r="G16" s="43">
        <v>3189</v>
      </c>
      <c r="H16" s="43">
        <v>1522625</v>
      </c>
      <c r="I16" s="43">
        <v>17462</v>
      </c>
      <c r="J16" s="43">
        <v>6678018</v>
      </c>
      <c r="K16" s="43">
        <v>254</v>
      </c>
      <c r="L16" s="43">
        <v>2185138</v>
      </c>
      <c r="M16" s="43">
        <v>63382</v>
      </c>
      <c r="N16" s="43">
        <v>12952790</v>
      </c>
      <c r="O16" s="43">
        <v>10113</v>
      </c>
      <c r="P16" s="43">
        <v>3564014</v>
      </c>
      <c r="Q16" s="43">
        <v>401908</v>
      </c>
      <c r="R16" s="43">
        <v>9602679</v>
      </c>
      <c r="S16" s="43">
        <v>10661</v>
      </c>
      <c r="T16" s="43">
        <v>34424571</v>
      </c>
      <c r="U16" s="43">
        <v>89526</v>
      </c>
      <c r="V16" s="43">
        <v>21239228</v>
      </c>
      <c r="W16" s="43">
        <v>14440</v>
      </c>
      <c r="X16" s="43">
        <v>3693740</v>
      </c>
      <c r="Y16" s="43">
        <v>60888</v>
      </c>
      <c r="Z16" s="43">
        <v>14444572</v>
      </c>
      <c r="AA16" s="43">
        <v>6368</v>
      </c>
      <c r="AB16" s="43">
        <v>135358668</v>
      </c>
      <c r="AC16" s="43">
        <v>6493</v>
      </c>
      <c r="AD16" s="43">
        <v>31960828</v>
      </c>
      <c r="AE16" s="43">
        <v>386</v>
      </c>
      <c r="AF16" s="43">
        <v>1619920</v>
      </c>
      <c r="AG16" s="43">
        <v>1661</v>
      </c>
      <c r="AH16" s="43">
        <v>1002890</v>
      </c>
      <c r="AI16" s="43">
        <v>98204</v>
      </c>
      <c r="AJ16" s="43">
        <v>230123962</v>
      </c>
      <c r="AK16" s="43">
        <v>52375</v>
      </c>
      <c r="AL16" s="43">
        <v>223272927</v>
      </c>
      <c r="AM16" s="43">
        <v>366720</v>
      </c>
      <c r="AN16" s="43">
        <v>237598438</v>
      </c>
    </row>
    <row r="17" spans="1:40" x14ac:dyDescent="0.2">
      <c r="B17" t="s">
        <v>11</v>
      </c>
      <c r="C17" s="43">
        <v>21318</v>
      </c>
      <c r="D17" s="43">
        <v>213608</v>
      </c>
      <c r="E17" s="43">
        <v>1160879</v>
      </c>
      <c r="F17" s="43">
        <v>868294995</v>
      </c>
      <c r="G17" s="43">
        <v>4024</v>
      </c>
      <c r="H17" s="43">
        <v>2042049</v>
      </c>
      <c r="I17" s="43">
        <v>23787</v>
      </c>
      <c r="J17" s="43">
        <v>8709657</v>
      </c>
      <c r="K17" s="43">
        <v>272</v>
      </c>
      <c r="L17" s="43">
        <v>1480471</v>
      </c>
      <c r="M17" s="43">
        <v>103657</v>
      </c>
      <c r="N17" s="43">
        <v>20063533</v>
      </c>
      <c r="O17" s="43">
        <v>12203</v>
      </c>
      <c r="P17" s="43">
        <v>4549154</v>
      </c>
      <c r="Q17" s="43">
        <v>578405</v>
      </c>
      <c r="R17" s="43">
        <v>11548659</v>
      </c>
      <c r="S17" s="43">
        <v>18352</v>
      </c>
      <c r="T17" s="43">
        <v>20336875</v>
      </c>
      <c r="U17" s="43">
        <v>90835</v>
      </c>
      <c r="V17" s="43">
        <v>21219355</v>
      </c>
      <c r="W17" s="43">
        <v>25510</v>
      </c>
      <c r="X17" s="43">
        <v>6292873</v>
      </c>
      <c r="Y17" s="43">
        <v>81030</v>
      </c>
      <c r="Z17" s="43">
        <v>18486693</v>
      </c>
      <c r="AA17" s="43">
        <v>8501</v>
      </c>
      <c r="AB17" s="43">
        <v>154074923</v>
      </c>
      <c r="AC17" s="43">
        <v>7859</v>
      </c>
      <c r="AD17" s="43">
        <v>34441092</v>
      </c>
      <c r="AE17" s="43">
        <v>299</v>
      </c>
      <c r="AF17" s="43">
        <v>955720</v>
      </c>
      <c r="AG17" s="43">
        <v>3326</v>
      </c>
      <c r="AH17" s="43">
        <v>2023170</v>
      </c>
      <c r="AI17" s="43">
        <v>136479</v>
      </c>
      <c r="AJ17" s="43">
        <v>297407163</v>
      </c>
      <c r="AK17" s="43">
        <v>65852</v>
      </c>
      <c r="AL17" s="43">
        <v>264660678</v>
      </c>
      <c r="AM17" s="43">
        <v>505126</v>
      </c>
      <c r="AN17" s="43">
        <v>325773244</v>
      </c>
    </row>
    <row r="18" spans="1:40" x14ac:dyDescent="0.2">
      <c r="B18" t="s">
        <v>12</v>
      </c>
      <c r="C18" s="43">
        <v>37023</v>
      </c>
      <c r="D18" s="43">
        <v>323996</v>
      </c>
      <c r="E18" s="43">
        <v>1650464</v>
      </c>
      <c r="F18" s="43">
        <v>1206580907</v>
      </c>
      <c r="G18" s="43">
        <v>4201</v>
      </c>
      <c r="H18" s="43">
        <v>2372005</v>
      </c>
      <c r="I18" s="43">
        <v>34052</v>
      </c>
      <c r="J18" s="43">
        <v>12691589</v>
      </c>
      <c r="K18" s="43">
        <v>362</v>
      </c>
      <c r="L18" s="43">
        <v>1565700</v>
      </c>
      <c r="M18" s="43">
        <v>163199</v>
      </c>
      <c r="N18" s="43">
        <v>29681963</v>
      </c>
      <c r="O18" s="43">
        <v>14391</v>
      </c>
      <c r="P18" s="43">
        <v>5066403</v>
      </c>
      <c r="Q18" s="43">
        <v>860166</v>
      </c>
      <c r="R18" s="43">
        <v>14291355</v>
      </c>
      <c r="S18" s="43">
        <v>38535</v>
      </c>
      <c r="T18" s="43">
        <v>29103184</v>
      </c>
      <c r="U18" s="43">
        <v>85975</v>
      </c>
      <c r="V18" s="43">
        <v>20250119</v>
      </c>
      <c r="W18" s="43">
        <v>33556</v>
      </c>
      <c r="X18" s="43">
        <v>8236685</v>
      </c>
      <c r="Y18" s="43">
        <v>93772</v>
      </c>
      <c r="Z18" s="43">
        <v>19813293</v>
      </c>
      <c r="AA18" s="43">
        <v>15566</v>
      </c>
      <c r="AB18" s="43">
        <v>241370372</v>
      </c>
      <c r="AC18" s="43">
        <v>13815</v>
      </c>
      <c r="AD18" s="43">
        <v>44396108</v>
      </c>
      <c r="AE18" s="43">
        <v>326</v>
      </c>
      <c r="AF18" s="43">
        <v>1104324</v>
      </c>
      <c r="AG18" s="43">
        <v>6175</v>
      </c>
      <c r="AH18" s="43">
        <v>3739397</v>
      </c>
      <c r="AI18" s="43">
        <v>190185</v>
      </c>
      <c r="AJ18" s="43">
        <v>397251100</v>
      </c>
      <c r="AK18" s="43">
        <v>95830</v>
      </c>
      <c r="AL18" s="43">
        <v>375643730</v>
      </c>
      <c r="AM18" s="43">
        <v>719611</v>
      </c>
      <c r="AN18" s="43">
        <v>460545731</v>
      </c>
    </row>
    <row r="19" spans="1:40" x14ac:dyDescent="0.2">
      <c r="B19" t="s">
        <v>13</v>
      </c>
      <c r="C19" s="43">
        <v>49521</v>
      </c>
      <c r="D19" s="43">
        <v>432765</v>
      </c>
      <c r="E19" s="43">
        <v>2190148</v>
      </c>
      <c r="F19" s="43">
        <v>1624050191</v>
      </c>
      <c r="G19" s="43">
        <v>4604</v>
      </c>
      <c r="H19" s="43">
        <v>2652072</v>
      </c>
      <c r="I19" s="43">
        <v>46963</v>
      </c>
      <c r="J19" s="43">
        <v>17172375</v>
      </c>
      <c r="K19" s="43">
        <v>499</v>
      </c>
      <c r="L19" s="43">
        <v>2013453</v>
      </c>
      <c r="M19" s="43">
        <v>206670</v>
      </c>
      <c r="N19" s="43">
        <v>36596968</v>
      </c>
      <c r="O19" s="43">
        <v>16665</v>
      </c>
      <c r="P19" s="43">
        <v>6179762</v>
      </c>
      <c r="Q19" s="43">
        <v>1170783</v>
      </c>
      <c r="R19" s="43">
        <v>18690485</v>
      </c>
      <c r="S19" s="43">
        <v>49980</v>
      </c>
      <c r="T19" s="43">
        <v>30466381</v>
      </c>
      <c r="U19" s="43">
        <v>105798</v>
      </c>
      <c r="V19" s="43">
        <v>25091391</v>
      </c>
      <c r="W19" s="43">
        <v>46478</v>
      </c>
      <c r="X19" s="43">
        <v>11063915</v>
      </c>
      <c r="Y19" s="43">
        <v>105845</v>
      </c>
      <c r="Z19" s="43">
        <v>23201683</v>
      </c>
      <c r="AA19" s="43">
        <v>22225</v>
      </c>
      <c r="AB19" s="43">
        <v>358227757</v>
      </c>
      <c r="AC19" s="43">
        <v>21443</v>
      </c>
      <c r="AD19" s="43">
        <v>59504564</v>
      </c>
      <c r="AE19" s="43">
        <v>791</v>
      </c>
      <c r="AF19" s="43">
        <v>2433736</v>
      </c>
      <c r="AG19" s="43">
        <v>9039</v>
      </c>
      <c r="AH19" s="43">
        <v>5515628</v>
      </c>
      <c r="AI19" s="43">
        <v>247729</v>
      </c>
      <c r="AJ19" s="43">
        <v>505975759</v>
      </c>
      <c r="AK19" s="43">
        <v>134201</v>
      </c>
      <c r="AL19" s="43">
        <v>519258694</v>
      </c>
      <c r="AM19" s="43">
        <v>973661</v>
      </c>
      <c r="AN19" s="43">
        <v>624398487</v>
      </c>
    </row>
    <row r="20" spans="1:40" x14ac:dyDescent="0.2">
      <c r="B20" t="s">
        <v>14</v>
      </c>
      <c r="C20" s="43">
        <v>48609</v>
      </c>
      <c r="D20" s="43">
        <v>490419</v>
      </c>
      <c r="E20" s="43">
        <v>2532916</v>
      </c>
      <c r="F20" s="43">
        <v>1935431136</v>
      </c>
      <c r="G20" s="43">
        <v>5059</v>
      </c>
      <c r="H20" s="43">
        <v>2756459</v>
      </c>
      <c r="I20" s="43">
        <v>54285</v>
      </c>
      <c r="J20" s="43">
        <v>19774702</v>
      </c>
      <c r="K20" s="43">
        <v>649</v>
      </c>
      <c r="L20" s="43">
        <v>2333865</v>
      </c>
      <c r="M20" s="43">
        <v>214072</v>
      </c>
      <c r="N20" s="43">
        <v>37821868</v>
      </c>
      <c r="O20" s="43">
        <v>21300</v>
      </c>
      <c r="P20" s="43">
        <v>8069639</v>
      </c>
      <c r="Q20" s="43">
        <v>1327314</v>
      </c>
      <c r="R20" s="43">
        <v>23442154</v>
      </c>
      <c r="S20" s="43">
        <v>44981</v>
      </c>
      <c r="T20" s="43">
        <v>37684301</v>
      </c>
      <c r="U20" s="43">
        <v>159840</v>
      </c>
      <c r="V20" s="43">
        <v>38351702</v>
      </c>
      <c r="W20" s="43">
        <v>67827</v>
      </c>
      <c r="X20" s="43">
        <v>15420060</v>
      </c>
      <c r="Y20" s="43">
        <v>119032</v>
      </c>
      <c r="Z20" s="43">
        <v>26019507</v>
      </c>
      <c r="AA20" s="43">
        <v>23092</v>
      </c>
      <c r="AB20" s="43">
        <v>428165976</v>
      </c>
      <c r="AC20" s="43">
        <v>23842</v>
      </c>
      <c r="AD20" s="43">
        <v>75254901</v>
      </c>
      <c r="AE20" s="43">
        <v>1420</v>
      </c>
      <c r="AF20" s="43">
        <v>5075195</v>
      </c>
      <c r="AG20" s="43">
        <v>10948</v>
      </c>
      <c r="AH20" s="43">
        <v>6931772</v>
      </c>
      <c r="AI20" s="43">
        <v>305791</v>
      </c>
      <c r="AJ20" s="43">
        <v>607303880</v>
      </c>
      <c r="AK20" s="43">
        <v>152996</v>
      </c>
      <c r="AL20" s="43">
        <v>601020475</v>
      </c>
      <c r="AM20" s="43">
        <v>1184565</v>
      </c>
      <c r="AN20" s="43">
        <v>768039930</v>
      </c>
    </row>
    <row r="21" spans="1:40" x14ac:dyDescent="0.2">
      <c r="B21" t="s">
        <v>15</v>
      </c>
      <c r="C21" s="43">
        <v>45417</v>
      </c>
      <c r="D21" s="43">
        <v>555613</v>
      </c>
      <c r="E21" s="43">
        <v>2921339</v>
      </c>
      <c r="F21" s="43">
        <v>2295994898</v>
      </c>
      <c r="G21" s="43">
        <v>5463</v>
      </c>
      <c r="H21" s="43">
        <v>2652733</v>
      </c>
      <c r="I21" s="43">
        <v>60130</v>
      </c>
      <c r="J21" s="43">
        <v>21597786</v>
      </c>
      <c r="K21" s="43">
        <v>789</v>
      </c>
      <c r="L21" s="43">
        <v>3596550</v>
      </c>
      <c r="M21" s="43">
        <v>206788</v>
      </c>
      <c r="N21" s="43">
        <v>38584281</v>
      </c>
      <c r="O21" s="43">
        <v>27048</v>
      </c>
      <c r="P21" s="43">
        <v>10613842</v>
      </c>
      <c r="Q21" s="43">
        <v>1477587</v>
      </c>
      <c r="R21" s="43">
        <v>29210335</v>
      </c>
      <c r="S21" s="43">
        <v>36263</v>
      </c>
      <c r="T21" s="43">
        <v>47799011</v>
      </c>
      <c r="U21" s="43">
        <v>273058</v>
      </c>
      <c r="V21" s="43">
        <v>65371126</v>
      </c>
      <c r="W21" s="43">
        <v>93552</v>
      </c>
      <c r="X21" s="43">
        <v>20453204</v>
      </c>
      <c r="Y21" s="43">
        <v>135591</v>
      </c>
      <c r="Z21" s="43">
        <v>31807416</v>
      </c>
      <c r="AA21" s="43">
        <v>21994</v>
      </c>
      <c r="AB21" s="43">
        <v>506076863</v>
      </c>
      <c r="AC21" s="43">
        <v>22371</v>
      </c>
      <c r="AD21" s="43">
        <v>91545169</v>
      </c>
      <c r="AE21" s="43">
        <v>2228</v>
      </c>
      <c r="AF21" s="43">
        <v>8214332</v>
      </c>
      <c r="AG21" s="43">
        <v>12132</v>
      </c>
      <c r="AH21" s="43">
        <v>8175364</v>
      </c>
      <c r="AI21" s="43">
        <v>381056</v>
      </c>
      <c r="AJ21" s="43">
        <v>740861277</v>
      </c>
      <c r="AK21" s="43">
        <v>164886</v>
      </c>
      <c r="AL21" s="43">
        <v>669432756</v>
      </c>
      <c r="AM21" s="43">
        <v>1428149</v>
      </c>
      <c r="AN21" s="43">
        <v>935436363</v>
      </c>
    </row>
    <row r="22" spans="1:40" x14ac:dyDescent="0.2">
      <c r="B22" t="s">
        <v>16</v>
      </c>
      <c r="C22" s="43">
        <v>60976</v>
      </c>
      <c r="D22" s="43">
        <v>825838</v>
      </c>
      <c r="E22" s="43">
        <v>4335740</v>
      </c>
      <c r="F22" s="43">
        <v>3421627788</v>
      </c>
      <c r="G22" s="43">
        <v>7515</v>
      </c>
      <c r="H22" s="43">
        <v>3507078</v>
      </c>
      <c r="I22" s="43">
        <v>86608</v>
      </c>
      <c r="J22" s="43">
        <v>30887986</v>
      </c>
      <c r="K22" s="43">
        <v>1181</v>
      </c>
      <c r="L22" s="43">
        <v>4987847</v>
      </c>
      <c r="M22" s="43">
        <v>290898</v>
      </c>
      <c r="N22" s="43">
        <v>54933614</v>
      </c>
      <c r="O22" s="43">
        <v>41988</v>
      </c>
      <c r="P22" s="43">
        <v>16516564</v>
      </c>
      <c r="Q22" s="43">
        <v>2118411</v>
      </c>
      <c r="R22" s="43">
        <v>45045232</v>
      </c>
      <c r="S22" s="43">
        <v>48954</v>
      </c>
      <c r="T22" s="43">
        <v>63805263</v>
      </c>
      <c r="U22" s="43">
        <v>515004</v>
      </c>
      <c r="V22" s="43">
        <v>123982304</v>
      </c>
      <c r="W22" s="43">
        <v>148428</v>
      </c>
      <c r="X22" s="43">
        <v>31575708</v>
      </c>
      <c r="Y22" s="43">
        <v>181074</v>
      </c>
      <c r="Z22" s="43">
        <v>48388683</v>
      </c>
      <c r="AA22" s="43">
        <v>28975</v>
      </c>
      <c r="AB22" s="43">
        <v>767444531</v>
      </c>
      <c r="AC22" s="43">
        <v>26588</v>
      </c>
      <c r="AD22" s="43">
        <v>129588808</v>
      </c>
      <c r="AE22" s="43">
        <v>4831</v>
      </c>
      <c r="AF22" s="43">
        <v>15754054</v>
      </c>
      <c r="AG22" s="43">
        <v>15232</v>
      </c>
      <c r="AH22" s="43">
        <v>10734459</v>
      </c>
      <c r="AI22" s="43">
        <v>579276</v>
      </c>
      <c r="AJ22" s="43">
        <v>1073599019</v>
      </c>
      <c r="AK22" s="43">
        <v>239860</v>
      </c>
      <c r="AL22" s="43">
        <v>1000817104</v>
      </c>
      <c r="AM22" s="43">
        <v>2164887</v>
      </c>
      <c r="AN22" s="43">
        <v>1424602559</v>
      </c>
    </row>
    <row r="23" spans="1:40" x14ac:dyDescent="0.2">
      <c r="B23" t="s">
        <v>17</v>
      </c>
      <c r="C23" s="43">
        <v>73456</v>
      </c>
      <c r="D23" s="43">
        <v>1049116</v>
      </c>
      <c r="E23" s="43">
        <v>5562280</v>
      </c>
      <c r="F23" s="43">
        <v>4274175956</v>
      </c>
      <c r="G23" s="43">
        <v>8632</v>
      </c>
      <c r="H23" s="43">
        <v>4043853</v>
      </c>
      <c r="I23" s="43">
        <v>105173</v>
      </c>
      <c r="J23" s="43">
        <v>37363814</v>
      </c>
      <c r="K23" s="43">
        <v>1561</v>
      </c>
      <c r="L23" s="43">
        <v>6065984</v>
      </c>
      <c r="M23" s="43">
        <v>379807</v>
      </c>
      <c r="N23" s="43">
        <v>67683295</v>
      </c>
      <c r="O23" s="43">
        <v>53179</v>
      </c>
      <c r="P23" s="43">
        <v>21183549</v>
      </c>
      <c r="Q23" s="43">
        <v>2663477</v>
      </c>
      <c r="R23" s="43">
        <v>54206849</v>
      </c>
      <c r="S23" s="43">
        <v>67325</v>
      </c>
      <c r="T23" s="43">
        <v>78528719</v>
      </c>
      <c r="U23" s="43">
        <v>755400</v>
      </c>
      <c r="V23" s="43">
        <v>181269532</v>
      </c>
      <c r="W23" s="43">
        <v>183301</v>
      </c>
      <c r="X23" s="43">
        <v>38269313</v>
      </c>
      <c r="Y23" s="43">
        <v>220735</v>
      </c>
      <c r="Z23" s="43">
        <v>64525939</v>
      </c>
      <c r="AA23" s="43">
        <v>33621</v>
      </c>
      <c r="AB23" s="43">
        <v>942064621</v>
      </c>
      <c r="AC23" s="43">
        <v>27383</v>
      </c>
      <c r="AD23" s="43">
        <v>139312642</v>
      </c>
      <c r="AE23" s="43">
        <v>5932</v>
      </c>
      <c r="AF23" s="43">
        <v>19923175</v>
      </c>
      <c r="AG23" s="43">
        <v>15794</v>
      </c>
      <c r="AH23" s="43">
        <v>11065669</v>
      </c>
      <c r="AI23" s="43">
        <v>740307</v>
      </c>
      <c r="AJ23" s="43">
        <v>1355161940</v>
      </c>
      <c r="AK23" s="43">
        <v>299844</v>
      </c>
      <c r="AL23" s="43">
        <v>1253495962</v>
      </c>
      <c r="AM23" s="43">
        <v>2766751</v>
      </c>
      <c r="AN23" s="43">
        <v>1824187259</v>
      </c>
    </row>
    <row r="24" spans="1:40" x14ac:dyDescent="0.2">
      <c r="B24" t="s">
        <v>18</v>
      </c>
      <c r="C24" s="43">
        <v>86262</v>
      </c>
      <c r="D24" s="43">
        <v>1265278</v>
      </c>
      <c r="E24" s="43">
        <v>6533568</v>
      </c>
      <c r="F24" s="43">
        <v>5117938212</v>
      </c>
      <c r="G24" s="43">
        <v>9152</v>
      </c>
      <c r="H24" s="43">
        <v>4295905</v>
      </c>
      <c r="I24" s="43">
        <v>123994</v>
      </c>
      <c r="J24" s="43">
        <v>43742222</v>
      </c>
      <c r="K24" s="43">
        <v>1947</v>
      </c>
      <c r="L24" s="43">
        <v>7394689</v>
      </c>
      <c r="M24" s="43">
        <v>441913</v>
      </c>
      <c r="N24" s="43">
        <v>80539725</v>
      </c>
      <c r="O24" s="43">
        <v>62940</v>
      </c>
      <c r="P24" s="43">
        <v>24156612</v>
      </c>
      <c r="Q24" s="43">
        <v>3068464</v>
      </c>
      <c r="R24" s="43">
        <v>63540412</v>
      </c>
      <c r="S24" s="43">
        <v>84574</v>
      </c>
      <c r="T24" s="43">
        <v>100245500</v>
      </c>
      <c r="U24" s="43">
        <v>923644</v>
      </c>
      <c r="V24" s="43">
        <v>219873694</v>
      </c>
      <c r="W24" s="43">
        <v>219882</v>
      </c>
      <c r="X24" s="43">
        <v>44935110</v>
      </c>
      <c r="Y24" s="43">
        <v>248018</v>
      </c>
      <c r="Z24" s="43">
        <v>81927744</v>
      </c>
      <c r="AA24" s="43">
        <v>39756</v>
      </c>
      <c r="AB24" s="43">
        <v>1138246551</v>
      </c>
      <c r="AC24" s="43">
        <v>29320</v>
      </c>
      <c r="AD24" s="43">
        <v>147523616</v>
      </c>
      <c r="AE24" s="43">
        <v>7922</v>
      </c>
      <c r="AF24" s="43">
        <v>24311509</v>
      </c>
      <c r="AG24" s="43">
        <v>16710</v>
      </c>
      <c r="AH24" s="43">
        <v>11433128</v>
      </c>
      <c r="AI24" s="43">
        <v>891686</v>
      </c>
      <c r="AJ24" s="43">
        <v>1605983616</v>
      </c>
      <c r="AK24" s="43">
        <v>362326</v>
      </c>
      <c r="AL24" s="43">
        <v>1519822165</v>
      </c>
      <c r="AM24" s="43">
        <v>3342584</v>
      </c>
      <c r="AN24" s="43">
        <v>2208522376</v>
      </c>
    </row>
    <row r="25" spans="1:40" x14ac:dyDescent="0.2">
      <c r="B25" t="s">
        <v>19</v>
      </c>
      <c r="C25" s="43">
        <v>107505</v>
      </c>
      <c r="D25" s="43">
        <v>1587437</v>
      </c>
      <c r="E25" s="43">
        <v>8021597</v>
      </c>
      <c r="F25" s="43">
        <v>6583227776</v>
      </c>
      <c r="G25" s="43">
        <v>10503</v>
      </c>
      <c r="H25" s="43">
        <v>4973341</v>
      </c>
      <c r="I25" s="43">
        <v>156083</v>
      </c>
      <c r="J25" s="43">
        <v>54924783</v>
      </c>
      <c r="K25" s="43">
        <v>2620</v>
      </c>
      <c r="L25" s="43">
        <v>9691669</v>
      </c>
      <c r="M25" s="43">
        <v>569691</v>
      </c>
      <c r="N25" s="43">
        <v>101156383</v>
      </c>
      <c r="O25" s="43">
        <v>82130</v>
      </c>
      <c r="P25" s="43">
        <v>30989140</v>
      </c>
      <c r="Q25" s="43">
        <v>3579489</v>
      </c>
      <c r="R25" s="43">
        <v>77089516</v>
      </c>
      <c r="S25" s="43">
        <v>113106</v>
      </c>
      <c r="T25" s="43">
        <v>142868808</v>
      </c>
      <c r="U25" s="43">
        <v>1265154</v>
      </c>
      <c r="V25" s="43">
        <v>299295072</v>
      </c>
      <c r="W25" s="43">
        <v>255827</v>
      </c>
      <c r="X25" s="43">
        <v>51287470</v>
      </c>
      <c r="Y25" s="43">
        <v>289154</v>
      </c>
      <c r="Z25" s="43">
        <v>107276865</v>
      </c>
      <c r="AA25" s="43">
        <v>52854</v>
      </c>
      <c r="AB25" s="43">
        <v>1514964442</v>
      </c>
      <c r="AC25" s="43">
        <v>36754</v>
      </c>
      <c r="AD25" s="43">
        <v>185024635</v>
      </c>
      <c r="AE25" s="43">
        <v>11475</v>
      </c>
      <c r="AF25" s="43">
        <v>36056067</v>
      </c>
      <c r="AG25" s="43">
        <v>20823</v>
      </c>
      <c r="AH25" s="43">
        <v>14069894</v>
      </c>
      <c r="AI25" s="43">
        <v>1094774</v>
      </c>
      <c r="AJ25" s="43">
        <v>1975583911</v>
      </c>
      <c r="AK25" s="43">
        <v>479789</v>
      </c>
      <c r="AL25" s="43">
        <v>1977966914</v>
      </c>
      <c r="AM25" s="43">
        <v>4184062</v>
      </c>
      <c r="AN25" s="43">
        <v>2771052338</v>
      </c>
    </row>
    <row r="26" spans="1:40" x14ac:dyDescent="0.2">
      <c r="B26" t="s">
        <v>20</v>
      </c>
      <c r="C26" s="43">
        <v>154647</v>
      </c>
      <c r="D26" s="43">
        <v>2341073</v>
      </c>
      <c r="E26" s="43">
        <v>11640514</v>
      </c>
      <c r="F26" s="43">
        <v>9708418084</v>
      </c>
      <c r="G26" s="43">
        <v>14062</v>
      </c>
      <c r="H26" s="43">
        <v>6698923</v>
      </c>
      <c r="I26" s="43">
        <v>226701</v>
      </c>
      <c r="J26" s="43">
        <v>79304294</v>
      </c>
      <c r="K26" s="43">
        <v>4143</v>
      </c>
      <c r="L26" s="43">
        <v>14996201</v>
      </c>
      <c r="M26" s="43">
        <v>857270</v>
      </c>
      <c r="N26" s="43">
        <v>147682253</v>
      </c>
      <c r="O26" s="43">
        <v>121830</v>
      </c>
      <c r="P26" s="43">
        <v>45759717</v>
      </c>
      <c r="Q26" s="43">
        <v>4991536</v>
      </c>
      <c r="R26" s="43">
        <v>101397158</v>
      </c>
      <c r="S26" s="43">
        <v>180991</v>
      </c>
      <c r="T26" s="43">
        <v>210535189</v>
      </c>
      <c r="U26" s="43">
        <v>1978622</v>
      </c>
      <c r="V26" s="43">
        <v>462512992</v>
      </c>
      <c r="W26" s="43">
        <v>340069</v>
      </c>
      <c r="X26" s="43">
        <v>66921890</v>
      </c>
      <c r="Y26" s="43">
        <v>422166</v>
      </c>
      <c r="Z26" s="43">
        <v>170593387</v>
      </c>
      <c r="AA26" s="43">
        <v>75971</v>
      </c>
      <c r="AB26" s="43">
        <v>2212390647</v>
      </c>
      <c r="AC26" s="43">
        <v>51710</v>
      </c>
      <c r="AD26" s="43">
        <v>259767310</v>
      </c>
      <c r="AE26" s="43">
        <v>16616</v>
      </c>
      <c r="AF26" s="43">
        <v>51239167</v>
      </c>
      <c r="AG26" s="43">
        <v>29607</v>
      </c>
      <c r="AH26" s="43">
        <v>19754596</v>
      </c>
      <c r="AI26" s="43">
        <v>1596295</v>
      </c>
      <c r="AJ26" s="43">
        <v>2876570814</v>
      </c>
      <c r="AK26" s="43">
        <v>731239</v>
      </c>
      <c r="AL26" s="43">
        <v>2982281017</v>
      </c>
      <c r="AM26" s="43">
        <v>6447764</v>
      </c>
      <c r="AN26" s="43">
        <v>4134774442</v>
      </c>
    </row>
    <row r="27" spans="1:40" x14ac:dyDescent="0.2">
      <c r="B27" t="s">
        <v>21</v>
      </c>
      <c r="C27" s="43">
        <v>250077</v>
      </c>
      <c r="D27" s="43">
        <v>3810934</v>
      </c>
      <c r="E27" s="43">
        <v>19014581</v>
      </c>
      <c r="F27" s="43">
        <v>16011467048</v>
      </c>
      <c r="G27" s="43">
        <v>22874</v>
      </c>
      <c r="H27" s="43">
        <v>11000026</v>
      </c>
      <c r="I27" s="43">
        <v>366406</v>
      </c>
      <c r="J27" s="43">
        <v>127531021</v>
      </c>
      <c r="K27" s="43">
        <v>7059</v>
      </c>
      <c r="L27" s="43">
        <v>23935443</v>
      </c>
      <c r="M27" s="43">
        <v>1470651</v>
      </c>
      <c r="N27" s="43">
        <v>245613962</v>
      </c>
      <c r="O27" s="43">
        <v>209744</v>
      </c>
      <c r="P27" s="43">
        <v>78347329</v>
      </c>
      <c r="Q27" s="43">
        <v>7687232</v>
      </c>
      <c r="R27" s="43">
        <v>152435111</v>
      </c>
      <c r="S27" s="43">
        <v>322080</v>
      </c>
      <c r="T27" s="43">
        <v>310560667</v>
      </c>
      <c r="U27" s="43">
        <v>3704829</v>
      </c>
      <c r="V27" s="43">
        <v>857233477</v>
      </c>
      <c r="W27" s="43">
        <v>435364</v>
      </c>
      <c r="X27" s="43">
        <v>85440310</v>
      </c>
      <c r="Y27" s="43">
        <v>716960</v>
      </c>
      <c r="Z27" s="43">
        <v>294631463</v>
      </c>
      <c r="AA27" s="43">
        <v>123243</v>
      </c>
      <c r="AB27" s="43">
        <v>3560913072</v>
      </c>
      <c r="AC27" s="43">
        <v>79789</v>
      </c>
      <c r="AD27" s="43">
        <v>400433859</v>
      </c>
      <c r="AE27" s="43">
        <v>25310</v>
      </c>
      <c r="AF27" s="43">
        <v>74924475</v>
      </c>
      <c r="AG27" s="43">
        <v>45542</v>
      </c>
      <c r="AH27" s="43">
        <v>29993942</v>
      </c>
      <c r="AI27" s="43">
        <v>2563878</v>
      </c>
      <c r="AJ27" s="43">
        <v>4802812057</v>
      </c>
      <c r="AK27" s="43">
        <v>1231936</v>
      </c>
      <c r="AL27" s="43">
        <v>4955641196</v>
      </c>
      <c r="AM27" s="43">
        <v>10507035</v>
      </c>
      <c r="AN27" s="43">
        <v>6685623140</v>
      </c>
    </row>
    <row r="28" spans="1:40" x14ac:dyDescent="0.2">
      <c r="B28" t="s">
        <v>22</v>
      </c>
      <c r="C28" s="43">
        <v>242177</v>
      </c>
      <c r="D28" s="43">
        <v>3851108</v>
      </c>
      <c r="E28" s="43">
        <v>19330485</v>
      </c>
      <c r="F28" s="43">
        <v>15493520840</v>
      </c>
      <c r="G28" s="43">
        <v>22931</v>
      </c>
      <c r="H28" s="43">
        <v>11145910</v>
      </c>
      <c r="I28" s="43">
        <v>340706</v>
      </c>
      <c r="J28" s="43">
        <v>118230164</v>
      </c>
      <c r="K28" s="43">
        <v>7124</v>
      </c>
      <c r="L28" s="43">
        <v>22504974</v>
      </c>
      <c r="M28" s="43">
        <v>1547138</v>
      </c>
      <c r="N28" s="43">
        <v>245563480</v>
      </c>
      <c r="O28" s="43">
        <v>225641</v>
      </c>
      <c r="P28" s="43">
        <v>82777609</v>
      </c>
      <c r="Q28" s="43">
        <v>7351542</v>
      </c>
      <c r="R28" s="43">
        <v>137824413</v>
      </c>
      <c r="S28" s="43">
        <v>352330</v>
      </c>
      <c r="T28" s="43">
        <v>245388223</v>
      </c>
      <c r="U28" s="43">
        <v>4306920</v>
      </c>
      <c r="V28" s="43">
        <v>976093859</v>
      </c>
      <c r="W28" s="43">
        <v>333246</v>
      </c>
      <c r="X28" s="43">
        <v>66450110</v>
      </c>
      <c r="Y28" s="43">
        <v>766691</v>
      </c>
      <c r="Z28" s="43">
        <v>284398884</v>
      </c>
      <c r="AA28" s="43">
        <v>111538</v>
      </c>
      <c r="AB28" s="43">
        <v>3123410900</v>
      </c>
      <c r="AC28" s="43">
        <v>66314</v>
      </c>
      <c r="AD28" s="43">
        <v>334205883</v>
      </c>
      <c r="AE28" s="43">
        <v>18129</v>
      </c>
      <c r="AF28" s="43">
        <v>55638922</v>
      </c>
      <c r="AG28" s="43">
        <v>36594</v>
      </c>
      <c r="AH28" s="43">
        <v>23363321</v>
      </c>
      <c r="AI28" s="43">
        <v>2655705</v>
      </c>
      <c r="AJ28" s="43">
        <v>5135750270</v>
      </c>
      <c r="AK28" s="43">
        <v>1185694</v>
      </c>
      <c r="AL28" s="43">
        <v>4630731576</v>
      </c>
      <c r="AM28" s="43">
        <v>10694484</v>
      </c>
      <c r="AN28" s="43">
        <v>6720044403</v>
      </c>
    </row>
    <row r="29" spans="1:40" x14ac:dyDescent="0.2">
      <c r="B29" t="s">
        <v>23</v>
      </c>
      <c r="C29" s="43">
        <v>267683</v>
      </c>
      <c r="D29" s="43">
        <v>4694654</v>
      </c>
      <c r="E29" s="43">
        <v>22893024</v>
      </c>
      <c r="F29" s="43">
        <v>16669023555</v>
      </c>
      <c r="G29" s="43">
        <v>29772</v>
      </c>
      <c r="H29" s="43">
        <v>14176584</v>
      </c>
      <c r="I29" s="43">
        <v>338480</v>
      </c>
      <c r="J29" s="43">
        <v>118399692</v>
      </c>
      <c r="K29" s="43">
        <v>7333</v>
      </c>
      <c r="L29" s="43">
        <v>21156973</v>
      </c>
      <c r="M29" s="43">
        <v>1871200</v>
      </c>
      <c r="N29" s="43">
        <v>269522065</v>
      </c>
      <c r="O29" s="43">
        <v>276190</v>
      </c>
      <c r="P29" s="43">
        <v>98150093</v>
      </c>
      <c r="Q29" s="43">
        <v>8188899</v>
      </c>
      <c r="R29" s="43">
        <v>136953518</v>
      </c>
      <c r="S29" s="43">
        <v>453723</v>
      </c>
      <c r="T29" s="43">
        <v>211112057</v>
      </c>
      <c r="U29" s="43">
        <v>5546958</v>
      </c>
      <c r="V29" s="43">
        <v>1228982159</v>
      </c>
      <c r="W29" s="43">
        <v>337308</v>
      </c>
      <c r="X29" s="43">
        <v>67108595</v>
      </c>
      <c r="Y29" s="43">
        <v>956912</v>
      </c>
      <c r="Z29" s="43">
        <v>318800876</v>
      </c>
      <c r="AA29" s="43">
        <v>103763</v>
      </c>
      <c r="AB29" s="43">
        <v>2551782331</v>
      </c>
      <c r="AC29" s="43">
        <v>52192</v>
      </c>
      <c r="AD29" s="43">
        <v>249250564</v>
      </c>
      <c r="AE29" s="43">
        <v>12781</v>
      </c>
      <c r="AF29" s="43">
        <v>38768279</v>
      </c>
      <c r="AG29" s="43">
        <v>28270</v>
      </c>
      <c r="AH29" s="43">
        <v>16828800</v>
      </c>
      <c r="AI29" s="43">
        <v>3453457</v>
      </c>
      <c r="AJ29" s="43">
        <v>6686206098</v>
      </c>
      <c r="AK29" s="43">
        <v>1233538</v>
      </c>
      <c r="AL29" s="43">
        <v>4641821800</v>
      </c>
      <c r="AM29" s="43">
        <v>13169950</v>
      </c>
      <c r="AN29" s="43">
        <v>8157306190</v>
      </c>
    </row>
    <row r="30" spans="1:40" x14ac:dyDescent="0.2">
      <c r="B30" t="s">
        <v>24</v>
      </c>
      <c r="C30" s="43">
        <v>260022</v>
      </c>
      <c r="D30" s="43">
        <v>4987933</v>
      </c>
      <c r="E30" s="43">
        <v>23068260</v>
      </c>
      <c r="F30" s="43">
        <v>15589819846</v>
      </c>
      <c r="G30" s="43">
        <v>33833</v>
      </c>
      <c r="H30" s="43">
        <v>15798449</v>
      </c>
      <c r="I30" s="43">
        <v>287592</v>
      </c>
      <c r="J30" s="43">
        <v>101163877</v>
      </c>
      <c r="K30" s="43">
        <v>6413</v>
      </c>
      <c r="L30" s="43">
        <v>17698095</v>
      </c>
      <c r="M30" s="43">
        <v>1978658</v>
      </c>
      <c r="N30" s="43">
        <v>257897478</v>
      </c>
      <c r="O30" s="43">
        <v>303354</v>
      </c>
      <c r="P30" s="43">
        <v>104251646</v>
      </c>
      <c r="Q30" s="43">
        <v>7779077</v>
      </c>
      <c r="R30" s="43">
        <v>113021271</v>
      </c>
      <c r="S30" s="43">
        <v>530843</v>
      </c>
      <c r="T30" s="43">
        <v>179828249</v>
      </c>
      <c r="U30" s="43">
        <v>5700566</v>
      </c>
      <c r="V30" s="43">
        <v>1234452787</v>
      </c>
      <c r="W30" s="43">
        <v>281116</v>
      </c>
      <c r="X30" s="43">
        <v>55858115</v>
      </c>
      <c r="Y30" s="43">
        <v>1043432</v>
      </c>
      <c r="Z30" s="43">
        <v>278941318</v>
      </c>
      <c r="AA30" s="43">
        <v>80820</v>
      </c>
      <c r="AB30" s="43">
        <v>1632894687</v>
      </c>
      <c r="AC30" s="43">
        <v>32775</v>
      </c>
      <c r="AD30" s="43">
        <v>146221277</v>
      </c>
      <c r="AE30" s="43">
        <v>6298</v>
      </c>
      <c r="AF30" s="43">
        <v>17887405</v>
      </c>
      <c r="AG30" s="43">
        <v>16997</v>
      </c>
      <c r="AH30" s="43">
        <v>9081951</v>
      </c>
      <c r="AI30" s="43">
        <v>3893490</v>
      </c>
      <c r="AJ30" s="43">
        <v>7500606557</v>
      </c>
      <c r="AK30" s="43">
        <v>1090546</v>
      </c>
      <c r="AL30" s="43">
        <v>3924201134</v>
      </c>
      <c r="AM30" s="43">
        <v>14019072</v>
      </c>
      <c r="AN30" s="43">
        <v>8533608154</v>
      </c>
    </row>
    <row r="31" spans="1:40" x14ac:dyDescent="0.2">
      <c r="B31" t="s">
        <v>25</v>
      </c>
      <c r="C31" s="43">
        <v>232286</v>
      </c>
      <c r="D31" s="43">
        <v>4758022</v>
      </c>
      <c r="E31" s="43">
        <v>19631902</v>
      </c>
      <c r="F31" s="43">
        <v>12998285721</v>
      </c>
      <c r="G31" s="43">
        <v>34043</v>
      </c>
      <c r="H31" s="43">
        <v>15548779</v>
      </c>
      <c r="I31" s="43">
        <v>218794</v>
      </c>
      <c r="J31" s="43">
        <v>78801852</v>
      </c>
      <c r="K31" s="43">
        <v>4514</v>
      </c>
      <c r="L31" s="43">
        <v>12413323</v>
      </c>
      <c r="M31" s="43">
        <v>1861326</v>
      </c>
      <c r="N31" s="43">
        <v>225061893</v>
      </c>
      <c r="O31" s="43">
        <v>297802</v>
      </c>
      <c r="P31" s="43">
        <v>99096116</v>
      </c>
      <c r="Q31" s="43">
        <v>6165343</v>
      </c>
      <c r="R31" s="43">
        <v>77349540</v>
      </c>
      <c r="S31" s="43">
        <v>573675</v>
      </c>
      <c r="T31" s="43">
        <v>165342697</v>
      </c>
      <c r="U31" s="43">
        <v>4413960</v>
      </c>
      <c r="V31" s="43">
        <v>930429622</v>
      </c>
      <c r="W31" s="43">
        <v>181531</v>
      </c>
      <c r="X31" s="43">
        <v>35547115</v>
      </c>
      <c r="Y31" s="43">
        <v>1042016</v>
      </c>
      <c r="Z31" s="43">
        <v>189546312</v>
      </c>
      <c r="AA31" s="43">
        <v>53713</v>
      </c>
      <c r="AB31" s="43">
        <v>788718983</v>
      </c>
      <c r="AC31" s="43">
        <v>17349</v>
      </c>
      <c r="AD31" s="43">
        <v>68983979</v>
      </c>
      <c r="AE31" s="43">
        <v>1936</v>
      </c>
      <c r="AF31" s="43">
        <v>5042316</v>
      </c>
      <c r="AG31" s="43">
        <v>7695</v>
      </c>
      <c r="AH31" s="43">
        <v>3458938</v>
      </c>
      <c r="AI31" s="43">
        <v>3914732</v>
      </c>
      <c r="AJ31" s="43">
        <v>7409164570</v>
      </c>
      <c r="AK31" s="43">
        <v>841520</v>
      </c>
      <c r="AL31" s="43">
        <v>2893767972</v>
      </c>
      <c r="AM31" s="43">
        <v>13212597</v>
      </c>
      <c r="AN31" s="43">
        <v>7850199930</v>
      </c>
    </row>
    <row r="32" spans="1:40" x14ac:dyDescent="0.2">
      <c r="A32" t="s">
        <v>245</v>
      </c>
      <c r="B32" t="s">
        <v>6</v>
      </c>
      <c r="C32">
        <v>41869</v>
      </c>
      <c r="D32">
        <v>580876</v>
      </c>
      <c r="E32">
        <v>3056776</v>
      </c>
      <c r="F32">
        <v>2253503307</v>
      </c>
      <c r="G32">
        <v>9916</v>
      </c>
      <c r="H32">
        <v>5238658</v>
      </c>
      <c r="I32">
        <v>57062</v>
      </c>
      <c r="J32">
        <v>19689799</v>
      </c>
      <c r="K32">
        <v>961</v>
      </c>
      <c r="L32">
        <v>3191305</v>
      </c>
      <c r="M32">
        <v>431115</v>
      </c>
      <c r="N32">
        <v>58253526</v>
      </c>
      <c r="O32">
        <v>52339</v>
      </c>
      <c r="P32">
        <v>16849507</v>
      </c>
      <c r="Q32">
        <v>1226107</v>
      </c>
      <c r="R32">
        <v>28111590</v>
      </c>
      <c r="S32">
        <v>97927</v>
      </c>
      <c r="T32">
        <v>56624200</v>
      </c>
      <c r="U32">
        <v>392246</v>
      </c>
      <c r="V32">
        <v>83698126</v>
      </c>
      <c r="W32">
        <v>9361</v>
      </c>
      <c r="X32">
        <v>1988365</v>
      </c>
      <c r="Y32">
        <v>184714</v>
      </c>
      <c r="Z32">
        <v>56238184</v>
      </c>
      <c r="AA32">
        <v>12367</v>
      </c>
      <c r="AB32">
        <v>97813827</v>
      </c>
      <c r="AC32">
        <v>3075</v>
      </c>
      <c r="AD32">
        <v>12291936</v>
      </c>
      <c r="AE32">
        <v>599</v>
      </c>
      <c r="AF32">
        <v>1301566</v>
      </c>
      <c r="AG32">
        <v>4224</v>
      </c>
      <c r="AH32">
        <v>2067600</v>
      </c>
      <c r="AI32">
        <v>346622</v>
      </c>
      <c r="AJ32">
        <v>781607255</v>
      </c>
      <c r="AK32">
        <v>227744</v>
      </c>
      <c r="AL32">
        <v>1028537941</v>
      </c>
      <c r="AM32">
        <v>1422804</v>
      </c>
      <c r="AN32">
        <v>898423062</v>
      </c>
    </row>
    <row r="33" spans="2:40" x14ac:dyDescent="0.2">
      <c r="B33" t="s">
        <v>241</v>
      </c>
      <c r="C33">
        <v>21042</v>
      </c>
      <c r="D33">
        <v>215843</v>
      </c>
      <c r="E33">
        <v>1165026</v>
      </c>
      <c r="F33">
        <v>954078297</v>
      </c>
      <c r="G33">
        <v>6225</v>
      </c>
      <c r="H33">
        <v>3378362</v>
      </c>
      <c r="I33">
        <v>27977</v>
      </c>
      <c r="J33">
        <v>9523085</v>
      </c>
      <c r="K33">
        <v>416</v>
      </c>
      <c r="L33">
        <v>1710825</v>
      </c>
      <c r="M33">
        <v>168753</v>
      </c>
      <c r="N33">
        <v>27197918</v>
      </c>
      <c r="O33">
        <v>19583</v>
      </c>
      <c r="P33">
        <v>6605023</v>
      </c>
      <c r="Q33">
        <v>507228</v>
      </c>
      <c r="R33">
        <v>14939539</v>
      </c>
      <c r="S33">
        <v>31065</v>
      </c>
      <c r="T33">
        <v>29408748</v>
      </c>
      <c r="U33">
        <v>115631</v>
      </c>
      <c r="V33">
        <v>25524663</v>
      </c>
      <c r="W33">
        <v>4913</v>
      </c>
      <c r="X33">
        <v>1031490</v>
      </c>
      <c r="Y33">
        <v>62838</v>
      </c>
      <c r="Z33">
        <v>22845905</v>
      </c>
      <c r="AA33">
        <v>5734</v>
      </c>
      <c r="AB33">
        <v>51990090</v>
      </c>
      <c r="AC33">
        <v>1740</v>
      </c>
      <c r="AD33">
        <v>6961632</v>
      </c>
      <c r="AE33">
        <v>409</v>
      </c>
      <c r="AF33">
        <v>1052716</v>
      </c>
      <c r="AG33">
        <v>2522</v>
      </c>
      <c r="AH33">
        <v>1305143</v>
      </c>
      <c r="AI33">
        <v>107666</v>
      </c>
      <c r="AJ33">
        <v>267062818</v>
      </c>
      <c r="AK33">
        <v>102098</v>
      </c>
      <c r="AL33">
        <v>483542108</v>
      </c>
      <c r="AM33">
        <v>506788</v>
      </c>
      <c r="AN33">
        <v>328848019</v>
      </c>
    </row>
    <row r="34" spans="2:40" x14ac:dyDescent="0.2">
      <c r="B34" t="s">
        <v>242</v>
      </c>
      <c r="C34">
        <v>20827</v>
      </c>
      <c r="D34">
        <v>365033</v>
      </c>
      <c r="E34">
        <v>1891750</v>
      </c>
      <c r="F34">
        <v>1299425010</v>
      </c>
      <c r="G34">
        <v>3691</v>
      </c>
      <c r="H34">
        <v>1860296</v>
      </c>
      <c r="I34">
        <v>29085</v>
      </c>
      <c r="J34">
        <v>10166714</v>
      </c>
      <c r="K34">
        <v>545</v>
      </c>
      <c r="L34">
        <v>1480480</v>
      </c>
      <c r="M34">
        <v>262362</v>
      </c>
      <c r="N34">
        <v>31055608</v>
      </c>
      <c r="O34">
        <v>32756</v>
      </c>
      <c r="P34">
        <v>10244484</v>
      </c>
      <c r="Q34">
        <v>718879</v>
      </c>
      <c r="R34">
        <v>13172051</v>
      </c>
      <c r="S34">
        <v>66862</v>
      </c>
      <c r="T34">
        <v>27215452</v>
      </c>
      <c r="U34">
        <v>276615</v>
      </c>
      <c r="V34">
        <v>58173463</v>
      </c>
      <c r="W34">
        <v>4448</v>
      </c>
      <c r="X34">
        <v>956875</v>
      </c>
      <c r="Y34">
        <v>121876</v>
      </c>
      <c r="Z34">
        <v>33392279</v>
      </c>
      <c r="AA34">
        <v>6633</v>
      </c>
      <c r="AB34">
        <v>45823737</v>
      </c>
      <c r="AC34">
        <v>1335</v>
      </c>
      <c r="AD34">
        <v>5330304</v>
      </c>
      <c r="AE34">
        <v>190</v>
      </c>
      <c r="AF34">
        <v>248850</v>
      </c>
      <c r="AG34">
        <v>1702</v>
      </c>
      <c r="AH34">
        <v>762457</v>
      </c>
      <c r="AI34">
        <v>238956</v>
      </c>
      <c r="AJ34">
        <v>514544437</v>
      </c>
      <c r="AK34">
        <v>125646</v>
      </c>
      <c r="AL34">
        <v>544995833</v>
      </c>
      <c r="AM34">
        <v>916016</v>
      </c>
      <c r="AN34">
        <v>569575043</v>
      </c>
    </row>
    <row r="35" spans="2:40" x14ac:dyDescent="0.2">
      <c r="B35" t="s">
        <v>243</v>
      </c>
      <c r="C35">
        <v>3405</v>
      </c>
      <c r="D35">
        <v>15065</v>
      </c>
      <c r="E35">
        <v>50409</v>
      </c>
      <c r="F35">
        <v>87540315</v>
      </c>
      <c r="G35">
        <v>1658</v>
      </c>
      <c r="H35">
        <v>1108739</v>
      </c>
      <c r="I35">
        <v>3507</v>
      </c>
      <c r="J35">
        <v>1167100</v>
      </c>
      <c r="K35">
        <v>16</v>
      </c>
      <c r="L35">
        <v>141146</v>
      </c>
      <c r="M35">
        <v>9530</v>
      </c>
      <c r="N35">
        <v>2623695</v>
      </c>
      <c r="O35">
        <v>270</v>
      </c>
      <c r="P35">
        <v>66087</v>
      </c>
      <c r="Q35">
        <v>18225</v>
      </c>
      <c r="R35">
        <v>135798</v>
      </c>
      <c r="S35">
        <v>1029</v>
      </c>
      <c r="T35">
        <v>1145453</v>
      </c>
      <c r="U35">
        <v>452</v>
      </c>
      <c r="V35">
        <v>108255</v>
      </c>
      <c r="W35" t="s">
        <v>61</v>
      </c>
      <c r="X35" t="s">
        <v>61</v>
      </c>
      <c r="Y35">
        <v>1240</v>
      </c>
      <c r="Z35">
        <v>306308</v>
      </c>
      <c r="AA35">
        <v>34</v>
      </c>
      <c r="AB35">
        <v>197260</v>
      </c>
      <c r="AC35">
        <v>58</v>
      </c>
      <c r="AD35">
        <v>109201</v>
      </c>
      <c r="AE35">
        <v>1</v>
      </c>
      <c r="AF35">
        <v>110</v>
      </c>
      <c r="AG35">
        <v>9</v>
      </c>
      <c r="AH35">
        <v>6010</v>
      </c>
      <c r="AI35">
        <v>2271</v>
      </c>
      <c r="AJ35">
        <v>10073573</v>
      </c>
      <c r="AK35">
        <v>12092</v>
      </c>
      <c r="AL35">
        <v>70351410</v>
      </c>
      <c r="AM35">
        <v>24498</v>
      </c>
      <c r="AN35">
        <v>15936952</v>
      </c>
    </row>
    <row r="36" spans="2:40" x14ac:dyDescent="0.2">
      <c r="B36" t="s">
        <v>244</v>
      </c>
      <c r="C36">
        <v>651</v>
      </c>
      <c r="D36">
        <v>3253</v>
      </c>
      <c r="E36">
        <v>12539</v>
      </c>
      <c r="F36">
        <v>18246778</v>
      </c>
      <c r="G36">
        <v>319</v>
      </c>
      <c r="H36">
        <v>174527</v>
      </c>
      <c r="I36">
        <v>690</v>
      </c>
      <c r="J36">
        <v>220259</v>
      </c>
      <c r="K36">
        <v>6</v>
      </c>
      <c r="L36">
        <v>45792</v>
      </c>
      <c r="M36">
        <v>1584</v>
      </c>
      <c r="N36">
        <v>502469</v>
      </c>
      <c r="O36">
        <v>34</v>
      </c>
      <c r="P36">
        <v>16283</v>
      </c>
      <c r="Q36">
        <v>5466</v>
      </c>
      <c r="R36">
        <v>100427</v>
      </c>
      <c r="S36">
        <v>278</v>
      </c>
      <c r="T36">
        <v>151960</v>
      </c>
      <c r="U36">
        <v>584</v>
      </c>
      <c r="V36">
        <v>133259</v>
      </c>
      <c r="W36" t="s">
        <v>61</v>
      </c>
      <c r="X36" t="s">
        <v>61</v>
      </c>
      <c r="Y36">
        <v>289</v>
      </c>
      <c r="Z36">
        <v>104070</v>
      </c>
      <c r="AA36">
        <v>14</v>
      </c>
      <c r="AB36">
        <v>89424</v>
      </c>
      <c r="AC36">
        <v>14</v>
      </c>
      <c r="AD36">
        <v>27757</v>
      </c>
      <c r="AE36" t="s">
        <v>61</v>
      </c>
      <c r="AF36" t="s">
        <v>61</v>
      </c>
      <c r="AG36">
        <v>8</v>
      </c>
      <c r="AH36">
        <v>4600</v>
      </c>
      <c r="AI36">
        <v>884</v>
      </c>
      <c r="AJ36">
        <v>3237107</v>
      </c>
      <c r="AK36">
        <v>2369</v>
      </c>
      <c r="AL36">
        <v>13438844</v>
      </c>
      <c r="AM36">
        <v>6114</v>
      </c>
      <c r="AN36">
        <v>3967404</v>
      </c>
    </row>
    <row r="37" spans="2:40" x14ac:dyDescent="0.2">
      <c r="B37" t="s">
        <v>9</v>
      </c>
      <c r="C37">
        <v>467</v>
      </c>
      <c r="D37">
        <v>2839</v>
      </c>
      <c r="E37">
        <v>11711</v>
      </c>
      <c r="F37">
        <v>16555363</v>
      </c>
      <c r="G37">
        <v>230</v>
      </c>
      <c r="H37">
        <v>105181</v>
      </c>
      <c r="I37">
        <v>501</v>
      </c>
      <c r="J37">
        <v>168358</v>
      </c>
      <c r="K37">
        <v>6</v>
      </c>
      <c r="L37">
        <v>40160</v>
      </c>
      <c r="M37">
        <v>1360</v>
      </c>
      <c r="N37">
        <v>414235</v>
      </c>
      <c r="O37">
        <v>122</v>
      </c>
      <c r="P37">
        <v>46442</v>
      </c>
      <c r="Q37">
        <v>5193</v>
      </c>
      <c r="R37">
        <v>90303</v>
      </c>
      <c r="S37">
        <v>271</v>
      </c>
      <c r="T37">
        <v>677393</v>
      </c>
      <c r="U37">
        <v>485</v>
      </c>
      <c r="V37">
        <v>112620</v>
      </c>
      <c r="W37">
        <v>8</v>
      </c>
      <c r="X37">
        <v>2350</v>
      </c>
      <c r="Y37">
        <v>569</v>
      </c>
      <c r="Z37">
        <v>163780</v>
      </c>
      <c r="AA37">
        <v>59</v>
      </c>
      <c r="AB37">
        <v>570410</v>
      </c>
      <c r="AC37">
        <v>18</v>
      </c>
      <c r="AD37">
        <v>56522</v>
      </c>
      <c r="AE37">
        <v>23</v>
      </c>
      <c r="AF37">
        <v>35086</v>
      </c>
      <c r="AG37">
        <v>18</v>
      </c>
      <c r="AH37">
        <v>11080</v>
      </c>
      <c r="AI37">
        <v>896</v>
      </c>
      <c r="AJ37">
        <v>3191520</v>
      </c>
      <c r="AK37">
        <v>1942</v>
      </c>
      <c r="AL37">
        <v>10869823</v>
      </c>
      <c r="AM37">
        <v>5654</v>
      </c>
      <c r="AN37">
        <v>3680652</v>
      </c>
    </row>
    <row r="38" spans="2:40" x14ac:dyDescent="0.2">
      <c r="B38" t="s">
        <v>10</v>
      </c>
      <c r="C38">
        <v>530</v>
      </c>
      <c r="D38">
        <v>3883</v>
      </c>
      <c r="E38">
        <v>18134</v>
      </c>
      <c r="F38">
        <v>16684338</v>
      </c>
      <c r="G38">
        <v>231</v>
      </c>
      <c r="H38">
        <v>109023</v>
      </c>
      <c r="I38">
        <v>668</v>
      </c>
      <c r="J38">
        <v>223117</v>
      </c>
      <c r="K38">
        <v>4</v>
      </c>
      <c r="L38">
        <v>87184</v>
      </c>
      <c r="M38">
        <v>3004</v>
      </c>
      <c r="N38">
        <v>762874</v>
      </c>
      <c r="O38">
        <v>394</v>
      </c>
      <c r="P38">
        <v>156037</v>
      </c>
      <c r="Q38">
        <v>8093</v>
      </c>
      <c r="R38">
        <v>538689</v>
      </c>
      <c r="S38">
        <v>503</v>
      </c>
      <c r="T38">
        <v>406355</v>
      </c>
      <c r="U38">
        <v>776</v>
      </c>
      <c r="V38">
        <v>172385</v>
      </c>
      <c r="W38">
        <v>34</v>
      </c>
      <c r="X38">
        <v>5880</v>
      </c>
      <c r="Y38">
        <v>394</v>
      </c>
      <c r="Z38">
        <v>86643</v>
      </c>
      <c r="AA38">
        <v>64</v>
      </c>
      <c r="AB38">
        <v>617894</v>
      </c>
      <c r="AC38">
        <v>31</v>
      </c>
      <c r="AD38">
        <v>59015</v>
      </c>
      <c r="AE38">
        <v>15</v>
      </c>
      <c r="AF38">
        <v>54260</v>
      </c>
      <c r="AG38">
        <v>62</v>
      </c>
      <c r="AH38">
        <v>31920</v>
      </c>
      <c r="AI38">
        <v>1642</v>
      </c>
      <c r="AJ38">
        <v>4913698</v>
      </c>
      <c r="AK38">
        <v>2219</v>
      </c>
      <c r="AL38">
        <v>8459364</v>
      </c>
      <c r="AM38">
        <v>8105</v>
      </c>
      <c r="AN38">
        <v>5338213</v>
      </c>
    </row>
    <row r="39" spans="2:40" x14ac:dyDescent="0.2">
      <c r="B39" t="s">
        <v>11</v>
      </c>
      <c r="C39">
        <v>960</v>
      </c>
      <c r="D39">
        <v>6666</v>
      </c>
      <c r="E39">
        <v>34239</v>
      </c>
      <c r="F39">
        <v>25171438</v>
      </c>
      <c r="G39">
        <v>380</v>
      </c>
      <c r="H39">
        <v>179035</v>
      </c>
      <c r="I39">
        <v>1136</v>
      </c>
      <c r="J39">
        <v>385444</v>
      </c>
      <c r="K39">
        <v>5</v>
      </c>
      <c r="L39">
        <v>13075</v>
      </c>
      <c r="M39">
        <v>6055</v>
      </c>
      <c r="N39">
        <v>1264395</v>
      </c>
      <c r="O39">
        <v>788</v>
      </c>
      <c r="P39">
        <v>306365</v>
      </c>
      <c r="Q39">
        <v>14952</v>
      </c>
      <c r="R39">
        <v>256193</v>
      </c>
      <c r="S39">
        <v>751</v>
      </c>
      <c r="T39">
        <v>329360</v>
      </c>
      <c r="U39">
        <v>1619</v>
      </c>
      <c r="V39">
        <v>363620</v>
      </c>
      <c r="W39">
        <v>75</v>
      </c>
      <c r="X39">
        <v>14530</v>
      </c>
      <c r="Y39">
        <v>1882</v>
      </c>
      <c r="Z39">
        <v>337152</v>
      </c>
      <c r="AA39">
        <v>84</v>
      </c>
      <c r="AB39">
        <v>923956</v>
      </c>
      <c r="AC39">
        <v>41</v>
      </c>
      <c r="AD39">
        <v>116472</v>
      </c>
      <c r="AE39">
        <v>2</v>
      </c>
      <c r="AF39">
        <v>220</v>
      </c>
      <c r="AG39">
        <v>122</v>
      </c>
      <c r="AH39">
        <v>61680</v>
      </c>
      <c r="AI39">
        <v>2961</v>
      </c>
      <c r="AJ39">
        <v>8017456</v>
      </c>
      <c r="AK39">
        <v>3375</v>
      </c>
      <c r="AL39">
        <v>12602375</v>
      </c>
      <c r="AM39">
        <v>13851</v>
      </c>
      <c r="AN39">
        <v>9000268</v>
      </c>
    </row>
    <row r="40" spans="2:40" x14ac:dyDescent="0.2">
      <c r="B40" t="s">
        <v>12</v>
      </c>
      <c r="C40">
        <v>1091</v>
      </c>
      <c r="D40">
        <v>7117</v>
      </c>
      <c r="E40">
        <v>37919</v>
      </c>
      <c r="F40">
        <v>23864367</v>
      </c>
      <c r="G40">
        <v>301</v>
      </c>
      <c r="H40">
        <v>161668</v>
      </c>
      <c r="I40">
        <v>1032</v>
      </c>
      <c r="J40">
        <v>351128</v>
      </c>
      <c r="K40">
        <v>5</v>
      </c>
      <c r="L40">
        <v>26287</v>
      </c>
      <c r="M40">
        <v>6720</v>
      </c>
      <c r="N40">
        <v>1266617</v>
      </c>
      <c r="O40">
        <v>699</v>
      </c>
      <c r="P40">
        <v>278584</v>
      </c>
      <c r="Q40">
        <v>17985</v>
      </c>
      <c r="R40">
        <v>377262</v>
      </c>
      <c r="S40">
        <v>1262</v>
      </c>
      <c r="T40">
        <v>382359</v>
      </c>
      <c r="U40">
        <v>1222</v>
      </c>
      <c r="V40">
        <v>292281</v>
      </c>
      <c r="W40">
        <v>50</v>
      </c>
      <c r="X40">
        <v>11870</v>
      </c>
      <c r="Y40">
        <v>2265</v>
      </c>
      <c r="Z40">
        <v>593665</v>
      </c>
      <c r="AA40">
        <v>123</v>
      </c>
      <c r="AB40">
        <v>1253340</v>
      </c>
      <c r="AC40">
        <v>78</v>
      </c>
      <c r="AD40">
        <v>140675</v>
      </c>
      <c r="AE40" t="s">
        <v>61</v>
      </c>
      <c r="AF40" t="s">
        <v>61</v>
      </c>
      <c r="AG40">
        <v>126</v>
      </c>
      <c r="AH40">
        <v>68900</v>
      </c>
      <c r="AI40">
        <v>3411</v>
      </c>
      <c r="AJ40">
        <v>8500333</v>
      </c>
      <c r="AK40">
        <v>2631</v>
      </c>
      <c r="AL40">
        <v>10159308</v>
      </c>
      <c r="AM40">
        <v>12801</v>
      </c>
      <c r="AN40">
        <v>8195691</v>
      </c>
    </row>
    <row r="41" spans="2:40" x14ac:dyDescent="0.2">
      <c r="B41" t="s">
        <v>13</v>
      </c>
      <c r="C41">
        <v>1154</v>
      </c>
      <c r="D41">
        <v>7673</v>
      </c>
      <c r="E41">
        <v>41662</v>
      </c>
      <c r="F41">
        <v>26171549</v>
      </c>
      <c r="G41">
        <v>272</v>
      </c>
      <c r="H41">
        <v>140966</v>
      </c>
      <c r="I41">
        <v>1048</v>
      </c>
      <c r="J41">
        <v>356144</v>
      </c>
      <c r="K41">
        <v>9</v>
      </c>
      <c r="L41">
        <v>47511</v>
      </c>
      <c r="M41">
        <v>6923</v>
      </c>
      <c r="N41">
        <v>1271018</v>
      </c>
      <c r="O41">
        <v>751</v>
      </c>
      <c r="P41">
        <v>252488</v>
      </c>
      <c r="Q41">
        <v>20663</v>
      </c>
      <c r="R41">
        <v>994697</v>
      </c>
      <c r="S41">
        <v>1478</v>
      </c>
      <c r="T41">
        <v>889408</v>
      </c>
      <c r="U41">
        <v>1193</v>
      </c>
      <c r="V41">
        <v>263705</v>
      </c>
      <c r="W41">
        <v>169</v>
      </c>
      <c r="X41">
        <v>41240</v>
      </c>
      <c r="Y41">
        <v>2403</v>
      </c>
      <c r="Z41">
        <v>493770</v>
      </c>
      <c r="AA41">
        <v>179</v>
      </c>
      <c r="AB41">
        <v>1502980</v>
      </c>
      <c r="AC41">
        <v>76</v>
      </c>
      <c r="AD41">
        <v>184076</v>
      </c>
      <c r="AE41">
        <v>2</v>
      </c>
      <c r="AF41">
        <v>330</v>
      </c>
      <c r="AG41">
        <v>122</v>
      </c>
      <c r="AH41">
        <v>67590</v>
      </c>
      <c r="AI41">
        <v>3836</v>
      </c>
      <c r="AJ41">
        <v>9305614</v>
      </c>
      <c r="AK41">
        <v>2538</v>
      </c>
      <c r="AL41">
        <v>10360012</v>
      </c>
      <c r="AM41">
        <v>14758</v>
      </c>
      <c r="AN41">
        <v>9439014</v>
      </c>
    </row>
    <row r="42" spans="2:40" x14ac:dyDescent="0.2">
      <c r="B42" t="s">
        <v>14</v>
      </c>
      <c r="C42">
        <v>953</v>
      </c>
      <c r="D42">
        <v>7386</v>
      </c>
      <c r="E42">
        <v>40589</v>
      </c>
      <c r="F42">
        <v>28608176</v>
      </c>
      <c r="G42">
        <v>268</v>
      </c>
      <c r="H42">
        <v>136509</v>
      </c>
      <c r="I42">
        <v>1012</v>
      </c>
      <c r="J42">
        <v>358193</v>
      </c>
      <c r="K42">
        <v>9</v>
      </c>
      <c r="L42">
        <v>27623</v>
      </c>
      <c r="M42">
        <v>7239</v>
      </c>
      <c r="N42">
        <v>1266267</v>
      </c>
      <c r="O42">
        <v>709</v>
      </c>
      <c r="P42">
        <v>259195</v>
      </c>
      <c r="Q42">
        <v>19407</v>
      </c>
      <c r="R42">
        <v>653866</v>
      </c>
      <c r="S42">
        <v>1338</v>
      </c>
      <c r="T42">
        <v>1083600</v>
      </c>
      <c r="U42">
        <v>1510</v>
      </c>
      <c r="V42">
        <v>343308</v>
      </c>
      <c r="W42">
        <v>200</v>
      </c>
      <c r="X42">
        <v>42030</v>
      </c>
      <c r="Y42">
        <v>1818</v>
      </c>
      <c r="Z42">
        <v>441641</v>
      </c>
      <c r="AA42">
        <v>206</v>
      </c>
      <c r="AB42">
        <v>1801538</v>
      </c>
      <c r="AC42">
        <v>111</v>
      </c>
      <c r="AD42">
        <v>283489</v>
      </c>
      <c r="AE42">
        <v>6</v>
      </c>
      <c r="AF42">
        <v>770</v>
      </c>
      <c r="AG42">
        <v>144</v>
      </c>
      <c r="AH42">
        <v>76530</v>
      </c>
      <c r="AI42">
        <v>3723</v>
      </c>
      <c r="AJ42">
        <v>9318455</v>
      </c>
      <c r="AK42">
        <v>2866</v>
      </c>
      <c r="AL42">
        <v>12514932</v>
      </c>
      <c r="AM42">
        <v>14966</v>
      </c>
      <c r="AN42">
        <v>9618178</v>
      </c>
    </row>
    <row r="43" spans="2:40" x14ac:dyDescent="0.2">
      <c r="B43" t="s">
        <v>15</v>
      </c>
      <c r="C43">
        <v>830</v>
      </c>
      <c r="D43">
        <v>8309</v>
      </c>
      <c r="E43">
        <v>48160</v>
      </c>
      <c r="F43">
        <v>36378105</v>
      </c>
      <c r="G43">
        <v>251</v>
      </c>
      <c r="H43">
        <v>120294</v>
      </c>
      <c r="I43">
        <v>985</v>
      </c>
      <c r="J43">
        <v>336288</v>
      </c>
      <c r="K43">
        <v>17</v>
      </c>
      <c r="L43">
        <v>54753</v>
      </c>
      <c r="M43">
        <v>7346</v>
      </c>
      <c r="N43">
        <v>1206915</v>
      </c>
      <c r="O43">
        <v>859</v>
      </c>
      <c r="P43">
        <v>304093</v>
      </c>
      <c r="Q43">
        <v>21556</v>
      </c>
      <c r="R43">
        <v>600461</v>
      </c>
      <c r="S43">
        <v>1291</v>
      </c>
      <c r="T43">
        <v>2746343</v>
      </c>
      <c r="U43">
        <v>3438</v>
      </c>
      <c r="V43">
        <v>777375</v>
      </c>
      <c r="W43">
        <v>247</v>
      </c>
      <c r="X43">
        <v>95340</v>
      </c>
      <c r="Y43">
        <v>3610</v>
      </c>
      <c r="Z43">
        <v>1085251</v>
      </c>
      <c r="AA43">
        <v>215</v>
      </c>
      <c r="AB43">
        <v>2175431</v>
      </c>
      <c r="AC43">
        <v>78</v>
      </c>
      <c r="AD43">
        <v>287086</v>
      </c>
      <c r="AE43">
        <v>33</v>
      </c>
      <c r="AF43">
        <v>190780</v>
      </c>
      <c r="AG43">
        <v>155</v>
      </c>
      <c r="AH43">
        <v>84690</v>
      </c>
      <c r="AI43">
        <v>4664</v>
      </c>
      <c r="AJ43">
        <v>11600476</v>
      </c>
      <c r="AK43">
        <v>3413</v>
      </c>
      <c r="AL43">
        <v>14712509</v>
      </c>
      <c r="AM43">
        <v>19162</v>
      </c>
      <c r="AN43">
        <v>12473004</v>
      </c>
    </row>
    <row r="44" spans="2:40" x14ac:dyDescent="0.2">
      <c r="B44" t="s">
        <v>16</v>
      </c>
      <c r="C44">
        <v>1019</v>
      </c>
      <c r="D44">
        <v>12321</v>
      </c>
      <c r="E44">
        <v>76251</v>
      </c>
      <c r="F44">
        <v>50753617</v>
      </c>
      <c r="G44">
        <v>317</v>
      </c>
      <c r="H44">
        <v>146101</v>
      </c>
      <c r="I44">
        <v>1468</v>
      </c>
      <c r="J44">
        <v>494752</v>
      </c>
      <c r="K44">
        <v>23</v>
      </c>
      <c r="L44">
        <v>85375</v>
      </c>
      <c r="M44">
        <v>10988</v>
      </c>
      <c r="N44">
        <v>1571438</v>
      </c>
      <c r="O44">
        <v>1229</v>
      </c>
      <c r="P44">
        <v>447841</v>
      </c>
      <c r="Q44">
        <v>36407</v>
      </c>
      <c r="R44">
        <v>1008157</v>
      </c>
      <c r="S44">
        <v>1753</v>
      </c>
      <c r="T44">
        <v>1338753</v>
      </c>
      <c r="U44">
        <v>5458</v>
      </c>
      <c r="V44">
        <v>1225489</v>
      </c>
      <c r="W44">
        <v>392</v>
      </c>
      <c r="X44">
        <v>71640</v>
      </c>
      <c r="Y44">
        <v>5416</v>
      </c>
      <c r="Z44">
        <v>1459178</v>
      </c>
      <c r="AA44">
        <v>302</v>
      </c>
      <c r="AB44">
        <v>2573021</v>
      </c>
      <c r="AC44">
        <v>85</v>
      </c>
      <c r="AD44">
        <v>352898</v>
      </c>
      <c r="AE44">
        <v>5</v>
      </c>
      <c r="AF44">
        <v>4040</v>
      </c>
      <c r="AG44">
        <v>175</v>
      </c>
      <c r="AH44">
        <v>94996</v>
      </c>
      <c r="AI44">
        <v>7266</v>
      </c>
      <c r="AJ44">
        <v>17654847</v>
      </c>
      <c r="AK44">
        <v>4910</v>
      </c>
      <c r="AL44">
        <v>22228569</v>
      </c>
      <c r="AM44">
        <v>29664</v>
      </c>
      <c r="AN44">
        <v>19584854</v>
      </c>
    </row>
    <row r="45" spans="2:40" x14ac:dyDescent="0.2">
      <c r="B45" t="s">
        <v>17</v>
      </c>
      <c r="C45">
        <v>1095</v>
      </c>
      <c r="D45">
        <v>13985</v>
      </c>
      <c r="E45">
        <v>81322</v>
      </c>
      <c r="F45">
        <v>60386739</v>
      </c>
      <c r="G45">
        <v>284</v>
      </c>
      <c r="H45">
        <v>142712</v>
      </c>
      <c r="I45">
        <v>1689</v>
      </c>
      <c r="J45">
        <v>570924</v>
      </c>
      <c r="K45">
        <v>33</v>
      </c>
      <c r="L45">
        <v>86284</v>
      </c>
      <c r="M45">
        <v>12148</v>
      </c>
      <c r="N45">
        <v>1680314</v>
      </c>
      <c r="O45">
        <v>1504</v>
      </c>
      <c r="P45">
        <v>512740</v>
      </c>
      <c r="Q45">
        <v>37205</v>
      </c>
      <c r="R45">
        <v>1223344</v>
      </c>
      <c r="S45">
        <v>2046</v>
      </c>
      <c r="T45">
        <v>1660699</v>
      </c>
      <c r="U45">
        <v>6800</v>
      </c>
      <c r="V45">
        <v>1468169</v>
      </c>
      <c r="W45">
        <v>391</v>
      </c>
      <c r="X45">
        <v>72670</v>
      </c>
      <c r="Y45">
        <v>4652</v>
      </c>
      <c r="Z45">
        <v>1691579</v>
      </c>
      <c r="AA45">
        <v>462</v>
      </c>
      <c r="AB45">
        <v>4463910</v>
      </c>
      <c r="AC45">
        <v>94</v>
      </c>
      <c r="AD45">
        <v>647537</v>
      </c>
      <c r="AE45">
        <v>23</v>
      </c>
      <c r="AF45">
        <v>33250</v>
      </c>
      <c r="AG45">
        <v>180</v>
      </c>
      <c r="AH45">
        <v>90986</v>
      </c>
      <c r="AI45">
        <v>7842</v>
      </c>
      <c r="AJ45">
        <v>18406745</v>
      </c>
      <c r="AK45">
        <v>5954</v>
      </c>
      <c r="AL45">
        <v>27634726</v>
      </c>
      <c r="AM45">
        <v>34167</v>
      </c>
      <c r="AN45">
        <v>22571256</v>
      </c>
    </row>
    <row r="46" spans="2:40" x14ac:dyDescent="0.2">
      <c r="B46" t="s">
        <v>18</v>
      </c>
      <c r="C46">
        <v>1355</v>
      </c>
      <c r="D46">
        <v>18392</v>
      </c>
      <c r="E46">
        <v>100231</v>
      </c>
      <c r="F46">
        <v>80797206</v>
      </c>
      <c r="G46">
        <v>327</v>
      </c>
      <c r="H46">
        <v>157436</v>
      </c>
      <c r="I46">
        <v>2042</v>
      </c>
      <c r="J46">
        <v>698165</v>
      </c>
      <c r="K46">
        <v>41</v>
      </c>
      <c r="L46">
        <v>145298</v>
      </c>
      <c r="M46">
        <v>12396</v>
      </c>
      <c r="N46">
        <v>2055090</v>
      </c>
      <c r="O46">
        <v>1689</v>
      </c>
      <c r="P46">
        <v>602226</v>
      </c>
      <c r="Q46">
        <v>44621</v>
      </c>
      <c r="R46">
        <v>1631027</v>
      </c>
      <c r="S46">
        <v>2302</v>
      </c>
      <c r="T46">
        <v>2497559</v>
      </c>
      <c r="U46">
        <v>10942</v>
      </c>
      <c r="V46">
        <v>2426588</v>
      </c>
      <c r="W46">
        <v>683</v>
      </c>
      <c r="X46">
        <v>134125</v>
      </c>
      <c r="Y46">
        <v>6145</v>
      </c>
      <c r="Z46">
        <v>2511504</v>
      </c>
      <c r="AA46">
        <v>575</v>
      </c>
      <c r="AB46">
        <v>4987015</v>
      </c>
      <c r="AC46">
        <v>137</v>
      </c>
      <c r="AD46">
        <v>710018</v>
      </c>
      <c r="AE46">
        <v>31</v>
      </c>
      <c r="AF46">
        <v>81620</v>
      </c>
      <c r="AG46">
        <v>199</v>
      </c>
      <c r="AH46">
        <v>94850</v>
      </c>
      <c r="AI46">
        <v>10014</v>
      </c>
      <c r="AJ46">
        <v>23933350</v>
      </c>
      <c r="AK46">
        <v>8033</v>
      </c>
      <c r="AL46">
        <v>38130795</v>
      </c>
      <c r="AM46">
        <v>45397</v>
      </c>
      <c r="AN46">
        <v>29948550</v>
      </c>
    </row>
    <row r="47" spans="2:40" x14ac:dyDescent="0.2">
      <c r="B47" t="s">
        <v>19</v>
      </c>
      <c r="C47">
        <v>1669</v>
      </c>
      <c r="D47">
        <v>22998</v>
      </c>
      <c r="E47">
        <v>131653</v>
      </c>
      <c r="F47">
        <v>102165037</v>
      </c>
      <c r="G47">
        <v>330</v>
      </c>
      <c r="H47">
        <v>168630</v>
      </c>
      <c r="I47">
        <v>2505</v>
      </c>
      <c r="J47">
        <v>876239</v>
      </c>
      <c r="K47">
        <v>43</v>
      </c>
      <c r="L47">
        <v>209055</v>
      </c>
      <c r="M47">
        <v>16655</v>
      </c>
      <c r="N47">
        <v>2408224</v>
      </c>
      <c r="O47">
        <v>2229</v>
      </c>
      <c r="P47">
        <v>736313</v>
      </c>
      <c r="Q47">
        <v>58368</v>
      </c>
      <c r="R47">
        <v>2043363</v>
      </c>
      <c r="S47">
        <v>3237</v>
      </c>
      <c r="T47">
        <v>3294840</v>
      </c>
      <c r="U47">
        <v>15154</v>
      </c>
      <c r="V47">
        <v>3342732</v>
      </c>
      <c r="W47">
        <v>822</v>
      </c>
      <c r="X47">
        <v>173780</v>
      </c>
      <c r="Y47">
        <v>8238</v>
      </c>
      <c r="Z47">
        <v>3384360</v>
      </c>
      <c r="AA47">
        <v>781</v>
      </c>
      <c r="AB47">
        <v>6765622</v>
      </c>
      <c r="AC47">
        <v>205</v>
      </c>
      <c r="AD47">
        <v>925392</v>
      </c>
      <c r="AE47">
        <v>112</v>
      </c>
      <c r="AF47">
        <v>349870</v>
      </c>
      <c r="AG47">
        <v>289</v>
      </c>
      <c r="AH47">
        <v>146875</v>
      </c>
      <c r="AI47">
        <v>13062</v>
      </c>
      <c r="AJ47">
        <v>32538428</v>
      </c>
      <c r="AK47">
        <v>9614</v>
      </c>
      <c r="AL47">
        <v>44801224</v>
      </c>
      <c r="AM47">
        <v>56741</v>
      </c>
      <c r="AN47">
        <v>37474604</v>
      </c>
    </row>
    <row r="48" spans="2:40" x14ac:dyDescent="0.2">
      <c r="B48" t="s">
        <v>20</v>
      </c>
      <c r="C48">
        <v>2399</v>
      </c>
      <c r="D48">
        <v>35314</v>
      </c>
      <c r="E48">
        <v>194241</v>
      </c>
      <c r="F48">
        <v>148579058</v>
      </c>
      <c r="G48">
        <v>429</v>
      </c>
      <c r="H48">
        <v>216507</v>
      </c>
      <c r="I48">
        <v>3892</v>
      </c>
      <c r="J48">
        <v>1322579</v>
      </c>
      <c r="K48">
        <v>86</v>
      </c>
      <c r="L48">
        <v>278476</v>
      </c>
      <c r="M48">
        <v>25576</v>
      </c>
      <c r="N48">
        <v>3533367</v>
      </c>
      <c r="O48">
        <v>2935</v>
      </c>
      <c r="P48">
        <v>950032</v>
      </c>
      <c r="Q48">
        <v>85639</v>
      </c>
      <c r="R48">
        <v>2099168</v>
      </c>
      <c r="S48">
        <v>4750</v>
      </c>
      <c r="T48">
        <v>4567721</v>
      </c>
      <c r="U48">
        <v>22194</v>
      </c>
      <c r="V48">
        <v>4923493</v>
      </c>
      <c r="W48">
        <v>1245</v>
      </c>
      <c r="X48">
        <v>254685</v>
      </c>
      <c r="Y48">
        <v>10740</v>
      </c>
      <c r="Z48">
        <v>5006401</v>
      </c>
      <c r="AA48">
        <v>1009</v>
      </c>
      <c r="AB48">
        <v>8575325</v>
      </c>
      <c r="AC48">
        <v>248</v>
      </c>
      <c r="AD48">
        <v>1200507</v>
      </c>
      <c r="AE48">
        <v>69</v>
      </c>
      <c r="AF48">
        <v>134800</v>
      </c>
      <c r="AG48">
        <v>382</v>
      </c>
      <c r="AH48">
        <v>200310</v>
      </c>
      <c r="AI48">
        <v>19118</v>
      </c>
      <c r="AJ48">
        <v>41927260</v>
      </c>
      <c r="AK48">
        <v>15908</v>
      </c>
      <c r="AL48">
        <v>73388217</v>
      </c>
      <c r="AM48">
        <v>91090</v>
      </c>
      <c r="AN48">
        <v>58683643</v>
      </c>
    </row>
    <row r="49" spans="1:40" x14ac:dyDescent="0.2">
      <c r="B49" t="s">
        <v>21</v>
      </c>
      <c r="C49">
        <v>4100</v>
      </c>
      <c r="D49">
        <v>64061</v>
      </c>
      <c r="E49">
        <v>357499</v>
      </c>
      <c r="F49">
        <v>284819216</v>
      </c>
      <c r="G49">
        <v>691</v>
      </c>
      <c r="H49">
        <v>347953</v>
      </c>
      <c r="I49">
        <v>6655</v>
      </c>
      <c r="J49">
        <v>2286599</v>
      </c>
      <c r="K49">
        <v>135</v>
      </c>
      <c r="L49">
        <v>495437</v>
      </c>
      <c r="M49">
        <v>48582</v>
      </c>
      <c r="N49">
        <v>6183752</v>
      </c>
      <c r="O49">
        <v>6182</v>
      </c>
      <c r="P49">
        <v>1892982</v>
      </c>
      <c r="Q49">
        <v>142952</v>
      </c>
      <c r="R49">
        <v>3825686</v>
      </c>
      <c r="S49">
        <v>10784</v>
      </c>
      <c r="T49">
        <v>9330772</v>
      </c>
      <c r="U49">
        <v>51561</v>
      </c>
      <c r="V49">
        <v>11199544</v>
      </c>
      <c r="W49">
        <v>1133</v>
      </c>
      <c r="X49">
        <v>217450</v>
      </c>
      <c r="Y49">
        <v>21949</v>
      </c>
      <c r="Z49">
        <v>9466078</v>
      </c>
      <c r="AA49">
        <v>1966</v>
      </c>
      <c r="AB49">
        <v>18440349</v>
      </c>
      <c r="AC49">
        <v>523</v>
      </c>
      <c r="AD49">
        <v>2346363</v>
      </c>
      <c r="AE49">
        <v>91</v>
      </c>
      <c r="AF49">
        <v>168240</v>
      </c>
      <c r="AG49">
        <v>592</v>
      </c>
      <c r="AH49">
        <v>294396</v>
      </c>
      <c r="AI49">
        <v>35355</v>
      </c>
      <c r="AJ49">
        <v>82086777</v>
      </c>
      <c r="AK49">
        <v>28303</v>
      </c>
      <c r="AL49">
        <v>136236388</v>
      </c>
      <c r="AM49">
        <v>164135</v>
      </c>
      <c r="AN49">
        <v>104131251</v>
      </c>
    </row>
    <row r="50" spans="1:40" x14ac:dyDescent="0.2">
      <c r="B50" t="s">
        <v>22</v>
      </c>
      <c r="C50">
        <v>4310</v>
      </c>
      <c r="D50">
        <v>69053</v>
      </c>
      <c r="E50">
        <v>384200</v>
      </c>
      <c r="F50">
        <v>287763630</v>
      </c>
      <c r="G50">
        <v>704</v>
      </c>
      <c r="H50">
        <v>370478</v>
      </c>
      <c r="I50">
        <v>6867</v>
      </c>
      <c r="J50">
        <v>2342801</v>
      </c>
      <c r="K50">
        <v>147</v>
      </c>
      <c r="L50">
        <v>466673</v>
      </c>
      <c r="M50">
        <v>51588</v>
      </c>
      <c r="N50">
        <v>6642091</v>
      </c>
      <c r="O50">
        <v>6435</v>
      </c>
      <c r="P50">
        <v>2013996</v>
      </c>
      <c r="Q50">
        <v>152659</v>
      </c>
      <c r="R50">
        <v>4417955</v>
      </c>
      <c r="S50">
        <v>11770</v>
      </c>
      <c r="T50">
        <v>7060926</v>
      </c>
      <c r="U50">
        <v>59490</v>
      </c>
      <c r="V50">
        <v>12842159</v>
      </c>
      <c r="W50">
        <v>1049</v>
      </c>
      <c r="X50">
        <v>244435</v>
      </c>
      <c r="Y50">
        <v>21690</v>
      </c>
      <c r="Z50">
        <v>8182214</v>
      </c>
      <c r="AA50">
        <v>1787</v>
      </c>
      <c r="AB50">
        <v>14087484</v>
      </c>
      <c r="AC50">
        <v>396</v>
      </c>
      <c r="AD50">
        <v>1649505</v>
      </c>
      <c r="AE50">
        <v>79</v>
      </c>
      <c r="AF50">
        <v>120240</v>
      </c>
      <c r="AG50">
        <v>567</v>
      </c>
      <c r="AH50">
        <v>276696</v>
      </c>
      <c r="AI50">
        <v>39257</v>
      </c>
      <c r="AJ50">
        <v>90360842</v>
      </c>
      <c r="AK50">
        <v>29701</v>
      </c>
      <c r="AL50">
        <v>136684995</v>
      </c>
      <c r="AM50">
        <v>174912</v>
      </c>
      <c r="AN50">
        <v>111593810</v>
      </c>
    </row>
    <row r="51" spans="1:40" x14ac:dyDescent="0.2">
      <c r="B51" t="s">
        <v>23</v>
      </c>
      <c r="C51">
        <v>5179</v>
      </c>
      <c r="D51">
        <v>87018</v>
      </c>
      <c r="E51">
        <v>465907</v>
      </c>
      <c r="F51">
        <v>329286374</v>
      </c>
      <c r="G51">
        <v>857</v>
      </c>
      <c r="H51">
        <v>433197</v>
      </c>
      <c r="I51">
        <v>7587</v>
      </c>
      <c r="J51">
        <v>2681736</v>
      </c>
      <c r="K51">
        <v>149</v>
      </c>
      <c r="L51">
        <v>383374</v>
      </c>
      <c r="M51">
        <v>65920</v>
      </c>
      <c r="N51">
        <v>7882940</v>
      </c>
      <c r="O51">
        <v>8029</v>
      </c>
      <c r="P51">
        <v>2570228</v>
      </c>
      <c r="Q51">
        <v>179268</v>
      </c>
      <c r="R51">
        <v>3237616</v>
      </c>
      <c r="S51">
        <v>15561</v>
      </c>
      <c r="T51">
        <v>6825470</v>
      </c>
      <c r="U51">
        <v>69916</v>
      </c>
      <c r="V51">
        <v>14720908</v>
      </c>
      <c r="W51">
        <v>1127</v>
      </c>
      <c r="X51">
        <v>237320</v>
      </c>
      <c r="Y51">
        <v>27888</v>
      </c>
      <c r="Z51">
        <v>8770340</v>
      </c>
      <c r="AA51">
        <v>1797</v>
      </c>
      <c r="AB51">
        <v>14077813</v>
      </c>
      <c r="AC51">
        <v>408</v>
      </c>
      <c r="AD51">
        <v>1625249</v>
      </c>
      <c r="AE51">
        <v>70</v>
      </c>
      <c r="AF51">
        <v>84260</v>
      </c>
      <c r="AG51">
        <v>477</v>
      </c>
      <c r="AH51">
        <v>221185</v>
      </c>
      <c r="AI51">
        <v>53811</v>
      </c>
      <c r="AJ51">
        <v>119839685</v>
      </c>
      <c r="AK51">
        <v>32984</v>
      </c>
      <c r="AL51">
        <v>145694473</v>
      </c>
      <c r="AM51">
        <v>218609</v>
      </c>
      <c r="AN51">
        <v>137268563</v>
      </c>
    </row>
    <row r="52" spans="1:40" x14ac:dyDescent="0.2">
      <c r="B52" t="s">
        <v>24</v>
      </c>
      <c r="C52">
        <v>5526</v>
      </c>
      <c r="D52">
        <v>98118</v>
      </c>
      <c r="E52">
        <v>508708</v>
      </c>
      <c r="F52">
        <v>332017720</v>
      </c>
      <c r="G52">
        <v>1001</v>
      </c>
      <c r="H52">
        <v>499489</v>
      </c>
      <c r="I52">
        <v>7263</v>
      </c>
      <c r="J52">
        <v>2516586</v>
      </c>
      <c r="K52">
        <v>132</v>
      </c>
      <c r="L52">
        <v>349666</v>
      </c>
      <c r="M52">
        <v>69718</v>
      </c>
      <c r="N52">
        <v>8037029</v>
      </c>
      <c r="O52">
        <v>8727</v>
      </c>
      <c r="P52">
        <v>2724180</v>
      </c>
      <c r="Q52">
        <v>196597</v>
      </c>
      <c r="R52">
        <v>2806221</v>
      </c>
      <c r="S52">
        <v>18278</v>
      </c>
      <c r="T52">
        <v>6314660</v>
      </c>
      <c r="U52">
        <v>73687</v>
      </c>
      <c r="V52">
        <v>15338357</v>
      </c>
      <c r="W52">
        <v>1004</v>
      </c>
      <c r="X52">
        <v>221790</v>
      </c>
      <c r="Y52">
        <v>31822</v>
      </c>
      <c r="Z52">
        <v>7530272</v>
      </c>
      <c r="AA52">
        <v>1665</v>
      </c>
      <c r="AB52">
        <v>9386011</v>
      </c>
      <c r="AC52">
        <v>311</v>
      </c>
      <c r="AD52">
        <v>1043427</v>
      </c>
      <c r="AE52">
        <v>26</v>
      </c>
      <c r="AF52">
        <v>35720</v>
      </c>
      <c r="AG52">
        <v>366</v>
      </c>
      <c r="AH52">
        <v>148900</v>
      </c>
      <c r="AI52">
        <v>66509</v>
      </c>
      <c r="AJ52">
        <v>141119649</v>
      </c>
      <c r="AK52">
        <v>31570</v>
      </c>
      <c r="AL52">
        <v>133945443</v>
      </c>
      <c r="AM52">
        <v>247383</v>
      </c>
      <c r="AN52">
        <v>153156181</v>
      </c>
    </row>
    <row r="53" spans="1:40" x14ac:dyDescent="0.2">
      <c r="B53" t="s">
        <v>25</v>
      </c>
      <c r="C53">
        <v>5176</v>
      </c>
      <c r="D53">
        <v>97425</v>
      </c>
      <c r="E53">
        <v>461402</v>
      </c>
      <c r="F53">
        <v>297714281</v>
      </c>
      <c r="G53">
        <v>1066</v>
      </c>
      <c r="H53">
        <v>520213</v>
      </c>
      <c r="I53">
        <v>6515</v>
      </c>
      <c r="J53">
        <v>2333387</v>
      </c>
      <c r="K53">
        <v>95</v>
      </c>
      <c r="L53">
        <v>208136</v>
      </c>
      <c r="M53">
        <v>67783</v>
      </c>
      <c r="N53">
        <v>7680796</v>
      </c>
      <c r="O53">
        <v>8754</v>
      </c>
      <c r="P53">
        <v>2713395</v>
      </c>
      <c r="Q53">
        <v>160851</v>
      </c>
      <c r="R53">
        <v>2071357</v>
      </c>
      <c r="S53">
        <v>19245</v>
      </c>
      <c r="T53">
        <v>5920569</v>
      </c>
      <c r="U53">
        <v>65765</v>
      </c>
      <c r="V53">
        <v>13643879</v>
      </c>
      <c r="W53">
        <v>732</v>
      </c>
      <c r="X53">
        <v>147230</v>
      </c>
      <c r="Y53">
        <v>31704</v>
      </c>
      <c r="Z53">
        <v>4623978</v>
      </c>
      <c r="AA53">
        <v>1045</v>
      </c>
      <c r="AB53">
        <v>5325044</v>
      </c>
      <c r="AC53">
        <v>163</v>
      </c>
      <c r="AD53">
        <v>526747</v>
      </c>
      <c r="AE53">
        <v>11</v>
      </c>
      <c r="AF53">
        <v>7970</v>
      </c>
      <c r="AG53">
        <v>231</v>
      </c>
      <c r="AH53">
        <v>85406</v>
      </c>
      <c r="AI53">
        <v>70100</v>
      </c>
      <c r="AJ53">
        <v>145581440</v>
      </c>
      <c r="AK53">
        <v>27322</v>
      </c>
      <c r="AL53">
        <v>106324534</v>
      </c>
      <c r="AM53">
        <v>240797</v>
      </c>
      <c r="AN53">
        <v>146360974</v>
      </c>
    </row>
    <row r="54" spans="1:40" x14ac:dyDescent="0.2">
      <c r="A54" t="s">
        <v>246</v>
      </c>
      <c r="B54" t="s">
        <v>6</v>
      </c>
      <c r="C54">
        <v>277266</v>
      </c>
      <c r="D54">
        <v>3005956</v>
      </c>
      <c r="E54">
        <v>14124181</v>
      </c>
      <c r="F54">
        <v>19084175171</v>
      </c>
      <c r="G54">
        <v>11594</v>
      </c>
      <c r="H54">
        <v>5624306</v>
      </c>
      <c r="I54">
        <v>527830</v>
      </c>
      <c r="J54">
        <v>182899380</v>
      </c>
      <c r="K54">
        <v>8051</v>
      </c>
      <c r="L54">
        <v>24634000</v>
      </c>
      <c r="M54">
        <v>1188040</v>
      </c>
      <c r="N54">
        <v>260868937</v>
      </c>
      <c r="O54">
        <v>170650</v>
      </c>
      <c r="P54">
        <v>65730219</v>
      </c>
      <c r="Q54">
        <v>6660476</v>
      </c>
      <c r="R54">
        <v>216257369</v>
      </c>
      <c r="S54">
        <v>417070</v>
      </c>
      <c r="T54">
        <v>685060092</v>
      </c>
      <c r="U54">
        <v>1220719</v>
      </c>
      <c r="V54">
        <v>274925744</v>
      </c>
      <c r="W54">
        <v>9826</v>
      </c>
      <c r="X54">
        <v>2154100</v>
      </c>
      <c r="Y54">
        <v>277023</v>
      </c>
      <c r="Z54">
        <v>68497889</v>
      </c>
      <c r="AA54">
        <v>201907</v>
      </c>
      <c r="AB54">
        <v>4478589691</v>
      </c>
      <c r="AC54">
        <v>169759</v>
      </c>
      <c r="AD54">
        <v>813869086</v>
      </c>
      <c r="AE54">
        <v>108710</v>
      </c>
      <c r="AF54">
        <v>344930089</v>
      </c>
      <c r="AG54">
        <v>149645</v>
      </c>
      <c r="AH54">
        <v>109076588</v>
      </c>
      <c r="AI54">
        <v>945295</v>
      </c>
      <c r="AJ54">
        <v>2686545825</v>
      </c>
      <c r="AK54">
        <v>2055570</v>
      </c>
      <c r="AL54">
        <v>8864425552</v>
      </c>
      <c r="AM54">
        <v>6980057</v>
      </c>
      <c r="AN54">
        <v>4581105917</v>
      </c>
    </row>
    <row r="55" spans="1:40" x14ac:dyDescent="0.2">
      <c r="B55" t="s">
        <v>241</v>
      </c>
      <c r="C55">
        <v>166488</v>
      </c>
      <c r="D55">
        <v>1611415</v>
      </c>
      <c r="E55">
        <v>7943960</v>
      </c>
      <c r="F55">
        <v>11786781260</v>
      </c>
      <c r="G55">
        <v>5299</v>
      </c>
      <c r="H55">
        <v>2676512</v>
      </c>
      <c r="I55">
        <v>330495</v>
      </c>
      <c r="J55">
        <v>114518146</v>
      </c>
      <c r="K55">
        <v>4344</v>
      </c>
      <c r="L55">
        <v>14556961</v>
      </c>
      <c r="M55">
        <v>619865</v>
      </c>
      <c r="N55">
        <v>149299640</v>
      </c>
      <c r="O55">
        <v>90993</v>
      </c>
      <c r="P55">
        <v>35389329</v>
      </c>
      <c r="Q55">
        <v>3975328</v>
      </c>
      <c r="R55">
        <v>139210526</v>
      </c>
      <c r="S55">
        <v>233469</v>
      </c>
      <c r="T55">
        <v>475991195</v>
      </c>
      <c r="U55">
        <v>543205</v>
      </c>
      <c r="V55">
        <v>127367119</v>
      </c>
      <c r="W55">
        <v>5084</v>
      </c>
      <c r="X55">
        <v>1136885</v>
      </c>
      <c r="Y55">
        <v>107992</v>
      </c>
      <c r="Z55">
        <v>29647584</v>
      </c>
      <c r="AA55">
        <v>127950</v>
      </c>
      <c r="AB55">
        <v>3048360955</v>
      </c>
      <c r="AC55">
        <v>119088</v>
      </c>
      <c r="AD55">
        <v>577876757</v>
      </c>
      <c r="AE55">
        <v>71478</v>
      </c>
      <c r="AF55">
        <v>229685491</v>
      </c>
      <c r="AG55">
        <v>100444</v>
      </c>
      <c r="AH55">
        <v>75456379</v>
      </c>
      <c r="AI55">
        <v>362335</v>
      </c>
      <c r="AJ55">
        <v>1177920916</v>
      </c>
      <c r="AK55">
        <v>1245248</v>
      </c>
      <c r="AL55">
        <v>5587635121</v>
      </c>
      <c r="AM55">
        <v>3631264</v>
      </c>
      <c r="AN55">
        <v>2416238276</v>
      </c>
    </row>
    <row r="56" spans="1:40" x14ac:dyDescent="0.2">
      <c r="B56" t="s">
        <v>242</v>
      </c>
      <c r="C56">
        <v>110778</v>
      </c>
      <c r="D56">
        <v>1394541</v>
      </c>
      <c r="E56">
        <v>6180221</v>
      </c>
      <c r="F56">
        <v>7297393911</v>
      </c>
      <c r="G56">
        <v>6295</v>
      </c>
      <c r="H56">
        <v>2947794</v>
      </c>
      <c r="I56">
        <v>197335</v>
      </c>
      <c r="J56">
        <v>68381234</v>
      </c>
      <c r="K56">
        <v>3707</v>
      </c>
      <c r="L56">
        <v>10077039</v>
      </c>
      <c r="M56">
        <v>568175</v>
      </c>
      <c r="N56">
        <v>111569297</v>
      </c>
      <c r="O56">
        <v>79657</v>
      </c>
      <c r="P56">
        <v>30340890</v>
      </c>
      <c r="Q56">
        <v>2685148</v>
      </c>
      <c r="R56">
        <v>77046843</v>
      </c>
      <c r="S56">
        <v>183601</v>
      </c>
      <c r="T56">
        <v>209068897</v>
      </c>
      <c r="U56">
        <v>677514</v>
      </c>
      <c r="V56">
        <v>147558625</v>
      </c>
      <c r="W56">
        <v>4742</v>
      </c>
      <c r="X56">
        <v>1017215</v>
      </c>
      <c r="Y56">
        <v>169031</v>
      </c>
      <c r="Z56">
        <v>38850305</v>
      </c>
      <c r="AA56">
        <v>73957</v>
      </c>
      <c r="AB56">
        <v>1430228736</v>
      </c>
      <c r="AC56">
        <v>50671</v>
      </c>
      <c r="AD56">
        <v>235992329</v>
      </c>
      <c r="AE56">
        <v>37232</v>
      </c>
      <c r="AF56">
        <v>115244598</v>
      </c>
      <c r="AG56">
        <v>49201</v>
      </c>
      <c r="AH56">
        <v>33620209</v>
      </c>
      <c r="AI56">
        <v>582960</v>
      </c>
      <c r="AJ56">
        <v>1508624909</v>
      </c>
      <c r="AK56">
        <v>810322</v>
      </c>
      <c r="AL56">
        <v>3276790431</v>
      </c>
      <c r="AM56">
        <v>3348793</v>
      </c>
      <c r="AN56">
        <v>2164867641</v>
      </c>
    </row>
    <row r="57" spans="1:40" x14ac:dyDescent="0.2">
      <c r="B57" t="s">
        <v>243</v>
      </c>
      <c r="C57">
        <v>1280</v>
      </c>
      <c r="D57">
        <v>12951</v>
      </c>
      <c r="E57">
        <v>46275</v>
      </c>
      <c r="F57">
        <v>117582834</v>
      </c>
      <c r="G57">
        <v>68</v>
      </c>
      <c r="H57">
        <v>36299</v>
      </c>
      <c r="I57">
        <v>1194</v>
      </c>
      <c r="J57">
        <v>419508</v>
      </c>
      <c r="K57">
        <v>16</v>
      </c>
      <c r="L57">
        <v>99463</v>
      </c>
      <c r="M57">
        <v>1651</v>
      </c>
      <c r="N57">
        <v>619849</v>
      </c>
      <c r="O57">
        <v>182</v>
      </c>
      <c r="P57">
        <v>173074</v>
      </c>
      <c r="Q57">
        <v>18329</v>
      </c>
      <c r="R57">
        <v>437838</v>
      </c>
      <c r="S57">
        <v>4540</v>
      </c>
      <c r="T57">
        <v>3129414</v>
      </c>
      <c r="U57">
        <v>2606</v>
      </c>
      <c r="V57">
        <v>583625</v>
      </c>
      <c r="W57">
        <v>2</v>
      </c>
      <c r="X57">
        <v>300</v>
      </c>
      <c r="Y57">
        <v>567</v>
      </c>
      <c r="Z57">
        <v>576946</v>
      </c>
      <c r="AA57">
        <v>1696</v>
      </c>
      <c r="AB57">
        <v>18860914</v>
      </c>
      <c r="AC57">
        <v>1626</v>
      </c>
      <c r="AD57">
        <v>5741618</v>
      </c>
      <c r="AE57">
        <v>259</v>
      </c>
      <c r="AF57">
        <v>1627868</v>
      </c>
      <c r="AG57">
        <v>559</v>
      </c>
      <c r="AH57">
        <v>356030</v>
      </c>
      <c r="AI57">
        <v>3278</v>
      </c>
      <c r="AJ57">
        <v>15473232</v>
      </c>
      <c r="AK57">
        <v>9624</v>
      </c>
      <c r="AL57">
        <v>69458447</v>
      </c>
      <c r="AM57">
        <v>29749</v>
      </c>
      <c r="AN57">
        <v>19404720</v>
      </c>
    </row>
    <row r="58" spans="1:40" x14ac:dyDescent="0.2">
      <c r="B58" t="s">
        <v>244</v>
      </c>
      <c r="C58">
        <v>743</v>
      </c>
      <c r="D58">
        <v>8214</v>
      </c>
      <c r="E58">
        <v>34505</v>
      </c>
      <c r="F58">
        <v>77641758</v>
      </c>
      <c r="G58">
        <v>28</v>
      </c>
      <c r="H58">
        <v>13374</v>
      </c>
      <c r="I58">
        <v>748</v>
      </c>
      <c r="J58">
        <v>268732</v>
      </c>
      <c r="K58">
        <v>25</v>
      </c>
      <c r="L58">
        <v>277629</v>
      </c>
      <c r="M58">
        <v>930</v>
      </c>
      <c r="N58">
        <v>349737</v>
      </c>
      <c r="O58">
        <v>67</v>
      </c>
      <c r="P58">
        <v>102549</v>
      </c>
      <c r="Q58">
        <v>16518</v>
      </c>
      <c r="R58">
        <v>586444</v>
      </c>
      <c r="S58">
        <v>2880</v>
      </c>
      <c r="T58">
        <v>2555915</v>
      </c>
      <c r="U58">
        <v>2296</v>
      </c>
      <c r="V58">
        <v>528990</v>
      </c>
      <c r="W58">
        <v>7</v>
      </c>
      <c r="X58">
        <v>910</v>
      </c>
      <c r="Y58">
        <v>388</v>
      </c>
      <c r="Z58">
        <v>140199</v>
      </c>
      <c r="AA58">
        <v>1090</v>
      </c>
      <c r="AB58">
        <v>13675767</v>
      </c>
      <c r="AC58">
        <v>728</v>
      </c>
      <c r="AD58">
        <v>2423285</v>
      </c>
      <c r="AE58">
        <v>169</v>
      </c>
      <c r="AF58">
        <v>813270</v>
      </c>
      <c r="AG58">
        <v>362</v>
      </c>
      <c r="AH58">
        <v>229790</v>
      </c>
      <c r="AI58">
        <v>2141</v>
      </c>
      <c r="AJ58">
        <v>9396470</v>
      </c>
      <c r="AK58">
        <v>6073</v>
      </c>
      <c r="AL58">
        <v>46288603</v>
      </c>
      <c r="AM58">
        <v>19526</v>
      </c>
      <c r="AN58">
        <v>12772784</v>
      </c>
    </row>
    <row r="59" spans="1:40" x14ac:dyDescent="0.2">
      <c r="B59" t="s">
        <v>9</v>
      </c>
      <c r="C59">
        <v>584</v>
      </c>
      <c r="D59">
        <v>7532</v>
      </c>
      <c r="E59">
        <v>30611</v>
      </c>
      <c r="F59">
        <v>69280736</v>
      </c>
      <c r="G59">
        <v>38</v>
      </c>
      <c r="H59">
        <v>17359</v>
      </c>
      <c r="I59">
        <v>708</v>
      </c>
      <c r="J59">
        <v>257469</v>
      </c>
      <c r="K59">
        <v>5</v>
      </c>
      <c r="L59">
        <v>31795</v>
      </c>
      <c r="M59">
        <v>877</v>
      </c>
      <c r="N59">
        <v>256076</v>
      </c>
      <c r="O59">
        <v>70</v>
      </c>
      <c r="P59">
        <v>60474</v>
      </c>
      <c r="Q59">
        <v>14309</v>
      </c>
      <c r="R59">
        <v>680850</v>
      </c>
      <c r="S59">
        <v>2476</v>
      </c>
      <c r="T59">
        <v>2240214</v>
      </c>
      <c r="U59">
        <v>2341</v>
      </c>
      <c r="V59">
        <v>525630</v>
      </c>
      <c r="W59">
        <v>10</v>
      </c>
      <c r="X59">
        <v>2720</v>
      </c>
      <c r="Y59">
        <v>224</v>
      </c>
      <c r="Z59">
        <v>48254</v>
      </c>
      <c r="AA59">
        <v>919</v>
      </c>
      <c r="AB59">
        <v>9993583</v>
      </c>
      <c r="AC59">
        <v>544</v>
      </c>
      <c r="AD59">
        <v>2009572</v>
      </c>
      <c r="AE59">
        <v>188</v>
      </c>
      <c r="AF59">
        <v>1993272</v>
      </c>
      <c r="AG59">
        <v>317</v>
      </c>
      <c r="AH59">
        <v>208270</v>
      </c>
      <c r="AI59">
        <v>2019</v>
      </c>
      <c r="AJ59">
        <v>8619288</v>
      </c>
      <c r="AK59">
        <v>5513</v>
      </c>
      <c r="AL59">
        <v>42335380</v>
      </c>
      <c r="AM59">
        <v>18470</v>
      </c>
      <c r="AN59">
        <v>12096935</v>
      </c>
    </row>
    <row r="60" spans="1:40" x14ac:dyDescent="0.2">
      <c r="B60" t="s">
        <v>10</v>
      </c>
      <c r="C60">
        <v>662</v>
      </c>
      <c r="D60">
        <v>8090</v>
      </c>
      <c r="E60">
        <v>38445</v>
      </c>
      <c r="F60">
        <v>67680150</v>
      </c>
      <c r="G60">
        <v>59</v>
      </c>
      <c r="H60">
        <v>24957</v>
      </c>
      <c r="I60">
        <v>1020</v>
      </c>
      <c r="J60">
        <v>392695</v>
      </c>
      <c r="K60">
        <v>13</v>
      </c>
      <c r="L60">
        <v>90148</v>
      </c>
      <c r="M60">
        <v>2515</v>
      </c>
      <c r="N60">
        <v>559516</v>
      </c>
      <c r="O60">
        <v>528</v>
      </c>
      <c r="P60">
        <v>154784</v>
      </c>
      <c r="Q60">
        <v>17234</v>
      </c>
      <c r="R60">
        <v>1368544</v>
      </c>
      <c r="S60">
        <v>2760</v>
      </c>
      <c r="T60">
        <v>5028721</v>
      </c>
      <c r="U60">
        <v>3491</v>
      </c>
      <c r="V60">
        <v>807520</v>
      </c>
      <c r="W60">
        <v>29</v>
      </c>
      <c r="X60">
        <v>7500</v>
      </c>
      <c r="Y60">
        <v>508</v>
      </c>
      <c r="Z60">
        <v>84410</v>
      </c>
      <c r="AA60">
        <v>1007</v>
      </c>
      <c r="AB60">
        <v>11252451</v>
      </c>
      <c r="AC60">
        <v>465</v>
      </c>
      <c r="AD60">
        <v>1994054</v>
      </c>
      <c r="AE60">
        <v>298</v>
      </c>
      <c r="AF60">
        <v>1369770</v>
      </c>
      <c r="AG60">
        <v>420</v>
      </c>
      <c r="AH60">
        <v>268920</v>
      </c>
      <c r="AI60">
        <v>2185</v>
      </c>
      <c r="AJ60">
        <v>9324737</v>
      </c>
      <c r="AK60">
        <v>5905</v>
      </c>
      <c r="AL60">
        <v>34951343</v>
      </c>
      <c r="AM60">
        <v>18518</v>
      </c>
      <c r="AN60">
        <v>12173012</v>
      </c>
    </row>
    <row r="61" spans="1:40" x14ac:dyDescent="0.2">
      <c r="B61" t="s">
        <v>11</v>
      </c>
      <c r="C61">
        <v>1080</v>
      </c>
      <c r="D61">
        <v>10380</v>
      </c>
      <c r="E61">
        <v>51477</v>
      </c>
      <c r="F61">
        <v>81880977</v>
      </c>
      <c r="G61">
        <v>70</v>
      </c>
      <c r="H61">
        <v>32795</v>
      </c>
      <c r="I61">
        <v>2041</v>
      </c>
      <c r="J61">
        <v>732684</v>
      </c>
      <c r="K61">
        <v>10</v>
      </c>
      <c r="L61">
        <v>56143</v>
      </c>
      <c r="M61">
        <v>4543</v>
      </c>
      <c r="N61">
        <v>993460</v>
      </c>
      <c r="O61">
        <v>599</v>
      </c>
      <c r="P61">
        <v>247333</v>
      </c>
      <c r="Q61">
        <v>23219</v>
      </c>
      <c r="R61">
        <v>1552262</v>
      </c>
      <c r="S61">
        <v>2063</v>
      </c>
      <c r="T61">
        <v>1836433</v>
      </c>
      <c r="U61">
        <v>4052</v>
      </c>
      <c r="V61">
        <v>956882</v>
      </c>
      <c r="W61">
        <v>88</v>
      </c>
      <c r="X61">
        <v>17740</v>
      </c>
      <c r="Y61">
        <v>1081</v>
      </c>
      <c r="Z61">
        <v>300407</v>
      </c>
      <c r="AA61">
        <v>1208</v>
      </c>
      <c r="AB61">
        <v>21084362</v>
      </c>
      <c r="AC61">
        <v>1006</v>
      </c>
      <c r="AD61">
        <v>5031468</v>
      </c>
      <c r="AE61">
        <v>248</v>
      </c>
      <c r="AF61">
        <v>876740</v>
      </c>
      <c r="AG61">
        <v>835</v>
      </c>
      <c r="AH61">
        <v>573240</v>
      </c>
      <c r="AI61">
        <v>2050</v>
      </c>
      <c r="AJ61">
        <v>8491331</v>
      </c>
      <c r="AK61">
        <v>8305</v>
      </c>
      <c r="AL61">
        <v>39097107</v>
      </c>
      <c r="AM61">
        <v>23060</v>
      </c>
      <c r="AN61">
        <v>15187645</v>
      </c>
    </row>
    <row r="62" spans="1:40" x14ac:dyDescent="0.2">
      <c r="B62" t="s">
        <v>12</v>
      </c>
      <c r="C62">
        <v>1604</v>
      </c>
      <c r="D62">
        <v>12893</v>
      </c>
      <c r="E62">
        <v>63705</v>
      </c>
      <c r="F62">
        <v>106781647</v>
      </c>
      <c r="G62">
        <v>82</v>
      </c>
      <c r="H62">
        <v>40781</v>
      </c>
      <c r="I62">
        <v>2895</v>
      </c>
      <c r="J62">
        <v>1088203</v>
      </c>
      <c r="K62">
        <v>8</v>
      </c>
      <c r="L62">
        <v>17716</v>
      </c>
      <c r="M62">
        <v>5622</v>
      </c>
      <c r="N62">
        <v>1260287</v>
      </c>
      <c r="O62">
        <v>654</v>
      </c>
      <c r="P62">
        <v>296835</v>
      </c>
      <c r="Q62">
        <v>29486</v>
      </c>
      <c r="R62">
        <v>1216427</v>
      </c>
      <c r="S62">
        <v>2334</v>
      </c>
      <c r="T62">
        <v>3758219</v>
      </c>
      <c r="U62">
        <v>3802</v>
      </c>
      <c r="V62">
        <v>924915</v>
      </c>
      <c r="W62">
        <v>55</v>
      </c>
      <c r="X62">
        <v>9970</v>
      </c>
      <c r="Y62">
        <v>1479</v>
      </c>
      <c r="Z62">
        <v>271211</v>
      </c>
      <c r="AA62">
        <v>1503</v>
      </c>
      <c r="AB62">
        <v>29736591</v>
      </c>
      <c r="AC62">
        <v>1553</v>
      </c>
      <c r="AD62">
        <v>7562712</v>
      </c>
      <c r="AE62">
        <v>253</v>
      </c>
      <c r="AF62">
        <v>1006404</v>
      </c>
      <c r="AG62">
        <v>1282</v>
      </c>
      <c r="AH62">
        <v>883720</v>
      </c>
      <c r="AI62">
        <v>2670</v>
      </c>
      <c r="AJ62">
        <v>10158690</v>
      </c>
      <c r="AK62">
        <v>10024</v>
      </c>
      <c r="AL62">
        <v>48548936</v>
      </c>
      <c r="AM62">
        <v>27150</v>
      </c>
      <c r="AN62">
        <v>17823502</v>
      </c>
    </row>
    <row r="63" spans="1:40" x14ac:dyDescent="0.2">
      <c r="B63" t="s">
        <v>13</v>
      </c>
      <c r="C63">
        <v>2578</v>
      </c>
      <c r="D63">
        <v>19443</v>
      </c>
      <c r="E63">
        <v>99380</v>
      </c>
      <c r="F63">
        <v>164104539</v>
      </c>
      <c r="G63">
        <v>113</v>
      </c>
      <c r="H63">
        <v>51314</v>
      </c>
      <c r="I63">
        <v>4730</v>
      </c>
      <c r="J63">
        <v>1696875</v>
      </c>
      <c r="K63">
        <v>23</v>
      </c>
      <c r="L63">
        <v>67888</v>
      </c>
      <c r="M63">
        <v>7890</v>
      </c>
      <c r="N63">
        <v>1825106</v>
      </c>
      <c r="O63">
        <v>1107</v>
      </c>
      <c r="P63">
        <v>513065</v>
      </c>
      <c r="Q63">
        <v>48239</v>
      </c>
      <c r="R63">
        <v>1768547</v>
      </c>
      <c r="S63">
        <v>2887</v>
      </c>
      <c r="T63">
        <v>3389021</v>
      </c>
      <c r="U63">
        <v>6058</v>
      </c>
      <c r="V63">
        <v>1437316</v>
      </c>
      <c r="W63">
        <v>111</v>
      </c>
      <c r="X63">
        <v>25670</v>
      </c>
      <c r="Y63">
        <v>1160</v>
      </c>
      <c r="Z63">
        <v>410704</v>
      </c>
      <c r="AA63">
        <v>2469</v>
      </c>
      <c r="AB63">
        <v>51517171</v>
      </c>
      <c r="AC63">
        <v>2718</v>
      </c>
      <c r="AD63">
        <v>12692599</v>
      </c>
      <c r="AE63">
        <v>648</v>
      </c>
      <c r="AF63">
        <v>2140676</v>
      </c>
      <c r="AG63">
        <v>2010</v>
      </c>
      <c r="AH63">
        <v>1416870</v>
      </c>
      <c r="AI63">
        <v>3693</v>
      </c>
      <c r="AJ63">
        <v>13720838</v>
      </c>
      <c r="AK63">
        <v>15511</v>
      </c>
      <c r="AL63">
        <v>71430749</v>
      </c>
      <c r="AM63">
        <v>42183</v>
      </c>
      <c r="AN63">
        <v>27730219</v>
      </c>
    </row>
    <row r="64" spans="1:40" x14ac:dyDescent="0.2">
      <c r="B64" t="s">
        <v>14</v>
      </c>
      <c r="C64">
        <v>4104</v>
      </c>
      <c r="D64">
        <v>31179</v>
      </c>
      <c r="E64">
        <v>163440</v>
      </c>
      <c r="F64">
        <v>268502582</v>
      </c>
      <c r="G64">
        <v>146</v>
      </c>
      <c r="H64">
        <v>72053</v>
      </c>
      <c r="I64">
        <v>7775</v>
      </c>
      <c r="J64">
        <v>2817811</v>
      </c>
      <c r="K64">
        <v>57</v>
      </c>
      <c r="L64">
        <v>181670</v>
      </c>
      <c r="M64">
        <v>11946</v>
      </c>
      <c r="N64">
        <v>3028251</v>
      </c>
      <c r="O64">
        <v>1890</v>
      </c>
      <c r="P64">
        <v>873588</v>
      </c>
      <c r="Q64">
        <v>82204</v>
      </c>
      <c r="R64">
        <v>2870612</v>
      </c>
      <c r="S64">
        <v>4144</v>
      </c>
      <c r="T64">
        <v>7260909</v>
      </c>
      <c r="U64">
        <v>8882</v>
      </c>
      <c r="V64">
        <v>2105906</v>
      </c>
      <c r="W64">
        <v>92</v>
      </c>
      <c r="X64">
        <v>19830</v>
      </c>
      <c r="Y64">
        <v>2648</v>
      </c>
      <c r="Z64">
        <v>768181</v>
      </c>
      <c r="AA64">
        <v>3774</v>
      </c>
      <c r="AB64">
        <v>88664092</v>
      </c>
      <c r="AC64">
        <v>4333</v>
      </c>
      <c r="AD64">
        <v>21113481</v>
      </c>
      <c r="AE64">
        <v>1250</v>
      </c>
      <c r="AF64">
        <v>4397755</v>
      </c>
      <c r="AG64">
        <v>3202</v>
      </c>
      <c r="AH64">
        <v>2391590</v>
      </c>
      <c r="AI64">
        <v>6228</v>
      </c>
      <c r="AJ64">
        <v>21003958</v>
      </c>
      <c r="AK64">
        <v>24776</v>
      </c>
      <c r="AL64">
        <v>110931965</v>
      </c>
      <c r="AM64">
        <v>67196</v>
      </c>
      <c r="AN64">
        <v>44219445</v>
      </c>
    </row>
    <row r="65" spans="1:40" x14ac:dyDescent="0.2">
      <c r="B65" t="s">
        <v>15</v>
      </c>
      <c r="C65">
        <v>7040</v>
      </c>
      <c r="D65">
        <v>54287</v>
      </c>
      <c r="E65">
        <v>278869</v>
      </c>
      <c r="F65">
        <v>466890001</v>
      </c>
      <c r="G65">
        <v>182</v>
      </c>
      <c r="H65">
        <v>91721</v>
      </c>
      <c r="I65">
        <v>13897</v>
      </c>
      <c r="J65">
        <v>4965010</v>
      </c>
      <c r="K65">
        <v>92</v>
      </c>
      <c r="L65">
        <v>356687</v>
      </c>
      <c r="M65">
        <v>17765</v>
      </c>
      <c r="N65">
        <v>4770678</v>
      </c>
      <c r="O65">
        <v>2785</v>
      </c>
      <c r="P65">
        <v>1159348</v>
      </c>
      <c r="Q65">
        <v>142723</v>
      </c>
      <c r="R65">
        <v>4300613</v>
      </c>
      <c r="S65">
        <v>6738</v>
      </c>
      <c r="T65">
        <v>13206643</v>
      </c>
      <c r="U65">
        <v>15592</v>
      </c>
      <c r="V65">
        <v>3740121</v>
      </c>
      <c r="W65">
        <v>261</v>
      </c>
      <c r="X65">
        <v>55405</v>
      </c>
      <c r="Y65">
        <v>3616</v>
      </c>
      <c r="Z65">
        <v>832837</v>
      </c>
      <c r="AA65">
        <v>6020</v>
      </c>
      <c r="AB65">
        <v>161362052</v>
      </c>
      <c r="AC65">
        <v>7494</v>
      </c>
      <c r="AD65">
        <v>36063451</v>
      </c>
      <c r="AE65">
        <v>1982</v>
      </c>
      <c r="AF65">
        <v>7293802</v>
      </c>
      <c r="AG65">
        <v>5594</v>
      </c>
      <c r="AH65">
        <v>4348566</v>
      </c>
      <c r="AI65">
        <v>9952</v>
      </c>
      <c r="AJ65">
        <v>33603986</v>
      </c>
      <c r="AK65">
        <v>44161</v>
      </c>
      <c r="AL65">
        <v>190738889</v>
      </c>
      <c r="AM65">
        <v>117500</v>
      </c>
      <c r="AN65">
        <v>77656874</v>
      </c>
    </row>
    <row r="66" spans="1:40" x14ac:dyDescent="0.2">
      <c r="B66" t="s">
        <v>16</v>
      </c>
      <c r="C66">
        <v>11420</v>
      </c>
      <c r="D66">
        <v>94900</v>
      </c>
      <c r="E66">
        <v>484389</v>
      </c>
      <c r="F66">
        <v>789066626</v>
      </c>
      <c r="G66">
        <v>320</v>
      </c>
      <c r="H66">
        <v>158835</v>
      </c>
      <c r="I66">
        <v>23014</v>
      </c>
      <c r="J66">
        <v>8103063</v>
      </c>
      <c r="K66">
        <v>172</v>
      </c>
      <c r="L66">
        <v>740129</v>
      </c>
      <c r="M66">
        <v>33598</v>
      </c>
      <c r="N66">
        <v>8501548</v>
      </c>
      <c r="O66">
        <v>5049</v>
      </c>
      <c r="P66">
        <v>1989949</v>
      </c>
      <c r="Q66">
        <v>248060</v>
      </c>
      <c r="R66">
        <v>8955332</v>
      </c>
      <c r="S66">
        <v>11632</v>
      </c>
      <c r="T66">
        <v>23748066</v>
      </c>
      <c r="U66">
        <v>27194</v>
      </c>
      <c r="V66">
        <v>6488733</v>
      </c>
      <c r="W66">
        <v>375</v>
      </c>
      <c r="X66">
        <v>89935</v>
      </c>
      <c r="Y66">
        <v>6523</v>
      </c>
      <c r="Z66">
        <v>1464513</v>
      </c>
      <c r="AA66">
        <v>9664</v>
      </c>
      <c r="AB66">
        <v>253659448</v>
      </c>
      <c r="AC66">
        <v>11114</v>
      </c>
      <c r="AD66">
        <v>54955548</v>
      </c>
      <c r="AE66">
        <v>4365</v>
      </c>
      <c r="AF66">
        <v>14472452</v>
      </c>
      <c r="AG66">
        <v>8478</v>
      </c>
      <c r="AH66">
        <v>6831183</v>
      </c>
      <c r="AI66">
        <v>18083</v>
      </c>
      <c r="AJ66">
        <v>61860233</v>
      </c>
      <c r="AK66">
        <v>76698</v>
      </c>
      <c r="AL66">
        <v>337000229</v>
      </c>
      <c r="AM66">
        <v>207409</v>
      </c>
      <c r="AN66">
        <v>137318673</v>
      </c>
    </row>
    <row r="67" spans="1:40" x14ac:dyDescent="0.2">
      <c r="B67" t="s">
        <v>17</v>
      </c>
      <c r="C67">
        <v>13394</v>
      </c>
      <c r="D67">
        <v>118240</v>
      </c>
      <c r="E67">
        <v>607102</v>
      </c>
      <c r="F67">
        <v>925117854</v>
      </c>
      <c r="G67">
        <v>372</v>
      </c>
      <c r="H67">
        <v>194063</v>
      </c>
      <c r="I67">
        <v>26783</v>
      </c>
      <c r="J67">
        <v>9287481</v>
      </c>
      <c r="K67">
        <v>282</v>
      </c>
      <c r="L67">
        <v>971339</v>
      </c>
      <c r="M67">
        <v>42868</v>
      </c>
      <c r="N67">
        <v>10708756</v>
      </c>
      <c r="O67">
        <v>6357</v>
      </c>
      <c r="P67">
        <v>2531199</v>
      </c>
      <c r="Q67">
        <v>319541</v>
      </c>
      <c r="R67">
        <v>10763092</v>
      </c>
      <c r="S67">
        <v>16080</v>
      </c>
      <c r="T67">
        <v>33522939</v>
      </c>
      <c r="U67">
        <v>32532</v>
      </c>
      <c r="V67">
        <v>7707298</v>
      </c>
      <c r="W67">
        <v>514</v>
      </c>
      <c r="X67">
        <v>123965</v>
      </c>
      <c r="Y67">
        <v>7605</v>
      </c>
      <c r="Z67">
        <v>2279147</v>
      </c>
      <c r="AA67">
        <v>10646</v>
      </c>
      <c r="AB67">
        <v>263761429</v>
      </c>
      <c r="AC67">
        <v>10902</v>
      </c>
      <c r="AD67">
        <v>54336967</v>
      </c>
      <c r="AE67">
        <v>5442</v>
      </c>
      <c r="AF67">
        <v>18622533</v>
      </c>
      <c r="AG67">
        <v>9088</v>
      </c>
      <c r="AH67">
        <v>7205818</v>
      </c>
      <c r="AI67">
        <v>23549</v>
      </c>
      <c r="AJ67">
        <v>80240074</v>
      </c>
      <c r="AK67">
        <v>94401</v>
      </c>
      <c r="AL67">
        <v>422860354</v>
      </c>
      <c r="AM67">
        <v>259242</v>
      </c>
      <c r="AN67">
        <v>172367320</v>
      </c>
    </row>
    <row r="68" spans="1:40" x14ac:dyDescent="0.2">
      <c r="B68" t="s">
        <v>18</v>
      </c>
      <c r="C68">
        <v>15970</v>
      </c>
      <c r="D68">
        <v>150357</v>
      </c>
      <c r="E68">
        <v>763195</v>
      </c>
      <c r="F68">
        <v>1142394530</v>
      </c>
      <c r="G68">
        <v>481</v>
      </c>
      <c r="H68">
        <v>241479</v>
      </c>
      <c r="I68">
        <v>32007</v>
      </c>
      <c r="J68">
        <v>11053259</v>
      </c>
      <c r="K68">
        <v>359</v>
      </c>
      <c r="L68">
        <v>1190928</v>
      </c>
      <c r="M68">
        <v>57750</v>
      </c>
      <c r="N68">
        <v>14179388</v>
      </c>
      <c r="O68">
        <v>8989</v>
      </c>
      <c r="P68">
        <v>3471540</v>
      </c>
      <c r="Q68">
        <v>395566</v>
      </c>
      <c r="R68">
        <v>14538114</v>
      </c>
      <c r="S68">
        <v>22188</v>
      </c>
      <c r="T68">
        <v>47834937</v>
      </c>
      <c r="U68">
        <v>46826</v>
      </c>
      <c r="V68">
        <v>11070337</v>
      </c>
      <c r="W68">
        <v>481</v>
      </c>
      <c r="X68">
        <v>110515</v>
      </c>
      <c r="Y68">
        <v>8877</v>
      </c>
      <c r="Z68">
        <v>2899435</v>
      </c>
      <c r="AA68">
        <v>11924</v>
      </c>
      <c r="AB68">
        <v>300865080</v>
      </c>
      <c r="AC68">
        <v>10809</v>
      </c>
      <c r="AD68">
        <v>53488206</v>
      </c>
      <c r="AE68">
        <v>7293</v>
      </c>
      <c r="AF68">
        <v>22894169</v>
      </c>
      <c r="AG68">
        <v>9599</v>
      </c>
      <c r="AH68">
        <v>7400272</v>
      </c>
      <c r="AI68">
        <v>32729</v>
      </c>
      <c r="AJ68">
        <v>111087301</v>
      </c>
      <c r="AK68">
        <v>117115</v>
      </c>
      <c r="AL68">
        <v>540067550</v>
      </c>
      <c r="AM68">
        <v>331469</v>
      </c>
      <c r="AN68">
        <v>221157036</v>
      </c>
    </row>
    <row r="69" spans="1:40" x14ac:dyDescent="0.2">
      <c r="B69" t="s">
        <v>19</v>
      </c>
      <c r="C69">
        <v>22092</v>
      </c>
      <c r="D69">
        <v>215668</v>
      </c>
      <c r="E69">
        <v>1096628</v>
      </c>
      <c r="F69">
        <v>1568810940</v>
      </c>
      <c r="G69">
        <v>654</v>
      </c>
      <c r="H69">
        <v>331804</v>
      </c>
      <c r="I69">
        <v>43965</v>
      </c>
      <c r="J69">
        <v>15171033</v>
      </c>
      <c r="K69">
        <v>613</v>
      </c>
      <c r="L69">
        <v>2009832</v>
      </c>
      <c r="M69">
        <v>87362</v>
      </c>
      <c r="N69">
        <v>20585819</v>
      </c>
      <c r="O69">
        <v>13103</v>
      </c>
      <c r="P69">
        <v>4888959</v>
      </c>
      <c r="Q69">
        <v>560784</v>
      </c>
      <c r="R69">
        <v>20804044</v>
      </c>
      <c r="S69">
        <v>31390</v>
      </c>
      <c r="T69">
        <v>70760590</v>
      </c>
      <c r="U69">
        <v>75376</v>
      </c>
      <c r="V69">
        <v>17658542</v>
      </c>
      <c r="W69">
        <v>830</v>
      </c>
      <c r="X69">
        <v>175365</v>
      </c>
      <c r="Y69">
        <v>13628</v>
      </c>
      <c r="Z69">
        <v>4449107</v>
      </c>
      <c r="AA69">
        <v>16589</v>
      </c>
      <c r="AB69">
        <v>391995848</v>
      </c>
      <c r="AC69">
        <v>14048</v>
      </c>
      <c r="AD69">
        <v>69391330</v>
      </c>
      <c r="AE69">
        <v>10617</v>
      </c>
      <c r="AF69">
        <v>33676972</v>
      </c>
      <c r="AG69">
        <v>12368</v>
      </c>
      <c r="AH69">
        <v>9339944</v>
      </c>
      <c r="AI69">
        <v>48880</v>
      </c>
      <c r="AJ69">
        <v>156692006</v>
      </c>
      <c r="AK69">
        <v>166224</v>
      </c>
      <c r="AL69">
        <v>750883206</v>
      </c>
      <c r="AM69">
        <v>481657</v>
      </c>
      <c r="AN69">
        <v>321888551</v>
      </c>
    </row>
    <row r="70" spans="1:40" x14ac:dyDescent="0.2">
      <c r="B70" t="s">
        <v>20</v>
      </c>
      <c r="C70">
        <v>33286</v>
      </c>
      <c r="D70">
        <v>340083</v>
      </c>
      <c r="E70">
        <v>1670160</v>
      </c>
      <c r="F70">
        <v>2370804994</v>
      </c>
      <c r="G70">
        <v>1023</v>
      </c>
      <c r="H70">
        <v>519965</v>
      </c>
      <c r="I70">
        <v>67244</v>
      </c>
      <c r="J70">
        <v>23086442</v>
      </c>
      <c r="K70">
        <v>970</v>
      </c>
      <c r="L70">
        <v>2970678</v>
      </c>
      <c r="M70">
        <v>135231</v>
      </c>
      <c r="N70">
        <v>31971472</v>
      </c>
      <c r="O70">
        <v>19968</v>
      </c>
      <c r="P70">
        <v>7604463</v>
      </c>
      <c r="Q70">
        <v>837953</v>
      </c>
      <c r="R70">
        <v>29268222</v>
      </c>
      <c r="S70">
        <v>48878</v>
      </c>
      <c r="T70">
        <v>105328334</v>
      </c>
      <c r="U70">
        <v>115922</v>
      </c>
      <c r="V70">
        <v>26903003</v>
      </c>
      <c r="W70">
        <v>1009</v>
      </c>
      <c r="X70">
        <v>221640</v>
      </c>
      <c r="Y70">
        <v>23593</v>
      </c>
      <c r="Z70">
        <v>6526174</v>
      </c>
      <c r="AA70">
        <v>23785</v>
      </c>
      <c r="AB70">
        <v>574089084</v>
      </c>
      <c r="AC70">
        <v>20720</v>
      </c>
      <c r="AD70">
        <v>100896417</v>
      </c>
      <c r="AE70">
        <v>15735</v>
      </c>
      <c r="AF70">
        <v>49185265</v>
      </c>
      <c r="AG70">
        <v>18426</v>
      </c>
      <c r="AH70">
        <v>13579160</v>
      </c>
      <c r="AI70">
        <v>79648</v>
      </c>
      <c r="AJ70">
        <v>251662244</v>
      </c>
      <c r="AK70">
        <v>259842</v>
      </c>
      <c r="AL70">
        <v>1146984301</v>
      </c>
      <c r="AM70">
        <v>775386</v>
      </c>
      <c r="AN70">
        <v>516265662</v>
      </c>
    </row>
    <row r="71" spans="1:40" x14ac:dyDescent="0.2">
      <c r="B71" t="s">
        <v>21</v>
      </c>
      <c r="C71">
        <v>52568</v>
      </c>
      <c r="D71">
        <v>554786</v>
      </c>
      <c r="E71">
        <v>2654476</v>
      </c>
      <c r="F71">
        <v>3705836483</v>
      </c>
      <c r="G71">
        <v>1744</v>
      </c>
      <c r="H71">
        <v>890572</v>
      </c>
      <c r="I71">
        <v>105836</v>
      </c>
      <c r="J71">
        <v>36360147</v>
      </c>
      <c r="K71">
        <v>1773</v>
      </c>
      <c r="L71">
        <v>5734917</v>
      </c>
      <c r="M71">
        <v>221519</v>
      </c>
      <c r="N71">
        <v>51653178</v>
      </c>
      <c r="O71">
        <v>31247</v>
      </c>
      <c r="P71">
        <v>11953938</v>
      </c>
      <c r="Q71">
        <v>1286733</v>
      </c>
      <c r="R71">
        <v>41850277</v>
      </c>
      <c r="S71">
        <v>76241</v>
      </c>
      <c r="T71">
        <v>158059798</v>
      </c>
      <c r="U71">
        <v>209498</v>
      </c>
      <c r="V71">
        <v>48841103</v>
      </c>
      <c r="W71">
        <v>1554</v>
      </c>
      <c r="X71">
        <v>330595</v>
      </c>
      <c r="Y71">
        <v>43136</v>
      </c>
      <c r="Z71">
        <v>12666774</v>
      </c>
      <c r="AA71">
        <v>36888</v>
      </c>
      <c r="AB71">
        <v>880782507</v>
      </c>
      <c r="AC71">
        <v>31748</v>
      </c>
      <c r="AD71">
        <v>154171002</v>
      </c>
      <c r="AE71">
        <v>23799</v>
      </c>
      <c r="AF71">
        <v>72226943</v>
      </c>
      <c r="AG71">
        <v>28656</v>
      </c>
      <c r="AH71">
        <v>20914666</v>
      </c>
      <c r="AI71">
        <v>138767</v>
      </c>
      <c r="AJ71">
        <v>417735456</v>
      </c>
      <c r="AK71">
        <v>415123</v>
      </c>
      <c r="AL71">
        <v>1791648870</v>
      </c>
      <c r="AM71">
        <v>1282172</v>
      </c>
      <c r="AN71">
        <v>852663570</v>
      </c>
    </row>
    <row r="72" spans="1:40" x14ac:dyDescent="0.2">
      <c r="B72" t="s">
        <v>22</v>
      </c>
      <c r="C72">
        <v>42572</v>
      </c>
      <c r="D72">
        <v>471535</v>
      </c>
      <c r="E72">
        <v>2220563</v>
      </c>
      <c r="F72">
        <v>2934596844</v>
      </c>
      <c r="G72">
        <v>1586</v>
      </c>
      <c r="H72">
        <v>785239</v>
      </c>
      <c r="I72">
        <v>82743</v>
      </c>
      <c r="J72">
        <v>28470395</v>
      </c>
      <c r="K72">
        <v>1468</v>
      </c>
      <c r="L72">
        <v>4168814</v>
      </c>
      <c r="M72">
        <v>187907</v>
      </c>
      <c r="N72">
        <v>42434451</v>
      </c>
      <c r="O72">
        <v>26243</v>
      </c>
      <c r="P72">
        <v>10055817</v>
      </c>
      <c r="Q72">
        <v>1047776</v>
      </c>
      <c r="R72">
        <v>33093954</v>
      </c>
      <c r="S72">
        <v>62067</v>
      </c>
      <c r="T72">
        <v>106684870</v>
      </c>
      <c r="U72">
        <v>202965</v>
      </c>
      <c r="V72">
        <v>46186245</v>
      </c>
      <c r="W72">
        <v>1409</v>
      </c>
      <c r="X72">
        <v>297990</v>
      </c>
      <c r="Y72">
        <v>42852</v>
      </c>
      <c r="Z72">
        <v>11119953</v>
      </c>
      <c r="AA72">
        <v>29753</v>
      </c>
      <c r="AB72">
        <v>665446496</v>
      </c>
      <c r="AC72">
        <v>23844</v>
      </c>
      <c r="AD72">
        <v>114644873</v>
      </c>
      <c r="AE72">
        <v>16919</v>
      </c>
      <c r="AF72">
        <v>53405970</v>
      </c>
      <c r="AG72">
        <v>21908</v>
      </c>
      <c r="AH72">
        <v>15719467</v>
      </c>
      <c r="AI72">
        <v>138917</v>
      </c>
      <c r="AJ72">
        <v>396160112</v>
      </c>
      <c r="AK72">
        <v>331937</v>
      </c>
      <c r="AL72">
        <v>1405891678</v>
      </c>
      <c r="AM72">
        <v>1106141</v>
      </c>
      <c r="AN72">
        <v>731081043</v>
      </c>
    </row>
    <row r="73" spans="1:40" x14ac:dyDescent="0.2">
      <c r="B73" t="s">
        <v>23</v>
      </c>
      <c r="C73">
        <v>34000</v>
      </c>
      <c r="D73">
        <v>412425</v>
      </c>
      <c r="E73">
        <v>1864224</v>
      </c>
      <c r="F73">
        <v>2249177837</v>
      </c>
      <c r="G73">
        <v>1753</v>
      </c>
      <c r="H73">
        <v>842135</v>
      </c>
      <c r="I73">
        <v>62548</v>
      </c>
      <c r="J73">
        <v>21610228</v>
      </c>
      <c r="K73">
        <v>1170</v>
      </c>
      <c r="L73">
        <v>3093837</v>
      </c>
      <c r="M73">
        <v>168039</v>
      </c>
      <c r="N73">
        <v>34839818</v>
      </c>
      <c r="O73">
        <v>23224</v>
      </c>
      <c r="P73">
        <v>8768452</v>
      </c>
      <c r="Q73">
        <v>821933</v>
      </c>
      <c r="R73">
        <v>24881041</v>
      </c>
      <c r="S73">
        <v>52723</v>
      </c>
      <c r="T73">
        <v>62427996</v>
      </c>
      <c r="U73">
        <v>208071</v>
      </c>
      <c r="V73">
        <v>45701249</v>
      </c>
      <c r="W73">
        <v>1390</v>
      </c>
      <c r="X73">
        <v>307530</v>
      </c>
      <c r="Y73">
        <v>44480</v>
      </c>
      <c r="Z73">
        <v>10947405</v>
      </c>
      <c r="AA73">
        <v>23071</v>
      </c>
      <c r="AB73">
        <v>449768425</v>
      </c>
      <c r="AC73">
        <v>16078</v>
      </c>
      <c r="AD73">
        <v>73900235</v>
      </c>
      <c r="AE73">
        <v>11693</v>
      </c>
      <c r="AF73">
        <v>37225385</v>
      </c>
      <c r="AG73">
        <v>15813</v>
      </c>
      <c r="AH73">
        <v>10735731</v>
      </c>
      <c r="AI73">
        <v>153560</v>
      </c>
      <c r="AJ73">
        <v>414689296</v>
      </c>
      <c r="AK73">
        <v>258488</v>
      </c>
      <c r="AL73">
        <v>1049437174</v>
      </c>
      <c r="AM73">
        <v>984624</v>
      </c>
      <c r="AN73">
        <v>642471887</v>
      </c>
    </row>
    <row r="74" spans="1:40" x14ac:dyDescent="0.2">
      <c r="B74" t="s">
        <v>24</v>
      </c>
      <c r="C74">
        <v>21302</v>
      </c>
      <c r="D74">
        <v>301544</v>
      </c>
      <c r="E74">
        <v>1266923</v>
      </c>
      <c r="F74">
        <v>1344022489</v>
      </c>
      <c r="G74">
        <v>1654</v>
      </c>
      <c r="H74">
        <v>754088</v>
      </c>
      <c r="I74">
        <v>34594</v>
      </c>
      <c r="J74">
        <v>12070962</v>
      </c>
      <c r="K74">
        <v>695</v>
      </c>
      <c r="L74">
        <v>1782000</v>
      </c>
      <c r="M74">
        <v>126154</v>
      </c>
      <c r="N74">
        <v>21701354</v>
      </c>
      <c r="O74">
        <v>17570</v>
      </c>
      <c r="P74">
        <v>6803458</v>
      </c>
      <c r="Q74">
        <v>504064</v>
      </c>
      <c r="R74">
        <v>12817987</v>
      </c>
      <c r="S74">
        <v>39264</v>
      </c>
      <c r="T74">
        <v>24825907</v>
      </c>
      <c r="U74">
        <v>163303</v>
      </c>
      <c r="V74">
        <v>34457632</v>
      </c>
      <c r="W74">
        <v>1102</v>
      </c>
      <c r="X74">
        <v>243910</v>
      </c>
      <c r="Y74">
        <v>41363</v>
      </c>
      <c r="Z74">
        <v>7768223</v>
      </c>
      <c r="AA74">
        <v>14129</v>
      </c>
      <c r="AB74">
        <v>222402404</v>
      </c>
      <c r="AC74">
        <v>7709</v>
      </c>
      <c r="AD74">
        <v>34032138</v>
      </c>
      <c r="AE74">
        <v>5830</v>
      </c>
      <c r="AF74">
        <v>16894937</v>
      </c>
      <c r="AG74">
        <v>8050</v>
      </c>
      <c r="AH74">
        <v>5116546</v>
      </c>
      <c r="AI74">
        <v>154401</v>
      </c>
      <c r="AJ74">
        <v>384027593</v>
      </c>
      <c r="AK74">
        <v>146970</v>
      </c>
      <c r="AL74">
        <v>558322640</v>
      </c>
      <c r="AM74">
        <v>735515</v>
      </c>
      <c r="AN74">
        <v>468147015</v>
      </c>
    </row>
    <row r="75" spans="1:40" x14ac:dyDescent="0.2">
      <c r="B75" t="s">
        <v>25</v>
      </c>
      <c r="C75">
        <v>10987</v>
      </c>
      <c r="D75">
        <v>181449</v>
      </c>
      <c r="E75">
        <v>689814</v>
      </c>
      <c r="F75">
        <v>634001350</v>
      </c>
      <c r="G75">
        <v>1221</v>
      </c>
      <c r="H75">
        <v>525473</v>
      </c>
      <c r="I75">
        <v>14088</v>
      </c>
      <c r="J75">
        <v>5047383</v>
      </c>
      <c r="K75">
        <v>300</v>
      </c>
      <c r="L75">
        <v>792387</v>
      </c>
      <c r="M75">
        <v>73873</v>
      </c>
      <c r="N75">
        <v>10630193</v>
      </c>
      <c r="O75">
        <v>11018</v>
      </c>
      <c r="P75">
        <v>4081394</v>
      </c>
      <c r="Q75">
        <v>245805</v>
      </c>
      <c r="R75">
        <v>4503169</v>
      </c>
      <c r="S75">
        <v>25785</v>
      </c>
      <c r="T75">
        <v>9461166</v>
      </c>
      <c r="U75">
        <v>89912</v>
      </c>
      <c r="V75">
        <v>18300697</v>
      </c>
      <c r="W75">
        <v>507</v>
      </c>
      <c r="X75">
        <v>112610</v>
      </c>
      <c r="Y75">
        <v>33295</v>
      </c>
      <c r="Z75">
        <v>4944009</v>
      </c>
      <c r="AA75">
        <v>5772</v>
      </c>
      <c r="AB75">
        <v>69671987</v>
      </c>
      <c r="AC75">
        <v>2320</v>
      </c>
      <c r="AD75">
        <v>9420130</v>
      </c>
      <c r="AE75">
        <v>1722</v>
      </c>
      <c r="AF75">
        <v>4805906</v>
      </c>
      <c r="AG75">
        <v>2678</v>
      </c>
      <c r="AH75">
        <v>1556805</v>
      </c>
      <c r="AI75">
        <v>122545</v>
      </c>
      <c r="AJ75">
        <v>282598980</v>
      </c>
      <c r="AK75">
        <v>58880</v>
      </c>
      <c r="AL75">
        <v>207548131</v>
      </c>
      <c r="AM75">
        <v>453090</v>
      </c>
      <c r="AN75">
        <v>278680024</v>
      </c>
    </row>
    <row r="76" spans="1:40" x14ac:dyDescent="0.2">
      <c r="A76" t="s">
        <v>247</v>
      </c>
      <c r="B76" t="s">
        <v>6</v>
      </c>
      <c r="C76">
        <v>19227</v>
      </c>
      <c r="D76">
        <v>238645</v>
      </c>
      <c r="E76">
        <v>1304694</v>
      </c>
      <c r="F76">
        <v>1034990927</v>
      </c>
      <c r="G76">
        <v>2424</v>
      </c>
      <c r="H76">
        <v>1160124</v>
      </c>
      <c r="I76">
        <v>22443</v>
      </c>
      <c r="J76">
        <v>8059776</v>
      </c>
      <c r="K76">
        <v>385</v>
      </c>
      <c r="L76">
        <v>1646257</v>
      </c>
      <c r="M76">
        <v>177855</v>
      </c>
      <c r="N76">
        <v>25961892</v>
      </c>
      <c r="O76">
        <v>18913</v>
      </c>
      <c r="P76">
        <v>6160191</v>
      </c>
      <c r="Q76">
        <v>593359</v>
      </c>
      <c r="R76">
        <v>14685776</v>
      </c>
      <c r="S76">
        <v>44223</v>
      </c>
      <c r="T76">
        <v>57517721</v>
      </c>
      <c r="U76">
        <v>136299</v>
      </c>
      <c r="V76">
        <v>28638789</v>
      </c>
      <c r="W76">
        <v>5316</v>
      </c>
      <c r="X76">
        <v>1090205</v>
      </c>
      <c r="Y76">
        <v>51221</v>
      </c>
      <c r="Z76">
        <v>16638666</v>
      </c>
      <c r="AA76">
        <v>23136</v>
      </c>
      <c r="AB76">
        <v>126828443</v>
      </c>
      <c r="AC76">
        <v>1960</v>
      </c>
      <c r="AD76">
        <v>6352081</v>
      </c>
      <c r="AE76">
        <v>548</v>
      </c>
      <c r="AF76">
        <v>1035972</v>
      </c>
      <c r="AG76">
        <v>2910</v>
      </c>
      <c r="AH76">
        <v>1589516</v>
      </c>
      <c r="AI76">
        <v>136188</v>
      </c>
      <c r="AJ76">
        <v>294400662</v>
      </c>
      <c r="AK76">
        <v>87300</v>
      </c>
      <c r="AL76">
        <v>443266110</v>
      </c>
      <c r="AM76">
        <v>556461</v>
      </c>
      <c r="AN76">
        <v>355820857</v>
      </c>
    </row>
    <row r="77" spans="1:40" x14ac:dyDescent="0.2">
      <c r="B77" t="s">
        <v>241</v>
      </c>
      <c r="C77">
        <v>10617</v>
      </c>
      <c r="D77">
        <v>96931</v>
      </c>
      <c r="E77">
        <v>549152</v>
      </c>
      <c r="F77">
        <v>456905372</v>
      </c>
      <c r="G77">
        <v>1056</v>
      </c>
      <c r="H77">
        <v>545294</v>
      </c>
      <c r="I77">
        <v>10586</v>
      </c>
      <c r="J77">
        <v>3886974</v>
      </c>
      <c r="K77">
        <v>168</v>
      </c>
      <c r="L77">
        <v>1125353</v>
      </c>
      <c r="M77">
        <v>74876</v>
      </c>
      <c r="N77">
        <v>12337418</v>
      </c>
      <c r="O77">
        <v>6279</v>
      </c>
      <c r="P77">
        <v>2055608</v>
      </c>
      <c r="Q77">
        <v>288062</v>
      </c>
      <c r="R77">
        <v>7890339</v>
      </c>
      <c r="S77">
        <v>19331</v>
      </c>
      <c r="T77">
        <v>37274309</v>
      </c>
      <c r="U77">
        <v>35061</v>
      </c>
      <c r="V77">
        <v>7634653</v>
      </c>
      <c r="W77">
        <v>3052</v>
      </c>
      <c r="X77">
        <v>644405</v>
      </c>
      <c r="Y77">
        <v>15247</v>
      </c>
      <c r="Z77">
        <v>6272521</v>
      </c>
      <c r="AA77">
        <v>9789</v>
      </c>
      <c r="AB77">
        <v>67509354</v>
      </c>
      <c r="AC77">
        <v>1484</v>
      </c>
      <c r="AD77">
        <v>3878746</v>
      </c>
      <c r="AE77">
        <v>371</v>
      </c>
      <c r="AF77">
        <v>805462</v>
      </c>
      <c r="AG77">
        <v>1706</v>
      </c>
      <c r="AH77">
        <v>968606</v>
      </c>
      <c r="AI77">
        <v>44075</v>
      </c>
      <c r="AJ77">
        <v>102021284</v>
      </c>
      <c r="AK77">
        <v>37836</v>
      </c>
      <c r="AL77">
        <v>202096710</v>
      </c>
      <c r="AM77">
        <v>201389</v>
      </c>
      <c r="AN77">
        <v>130760676</v>
      </c>
    </row>
    <row r="78" spans="1:40" x14ac:dyDescent="0.2">
      <c r="B78" t="s">
        <v>242</v>
      </c>
      <c r="C78">
        <v>8610</v>
      </c>
      <c r="D78">
        <v>141714</v>
      </c>
      <c r="E78">
        <v>755542</v>
      </c>
      <c r="F78">
        <v>578085555</v>
      </c>
      <c r="G78">
        <v>1368</v>
      </c>
      <c r="H78">
        <v>614830</v>
      </c>
      <c r="I78">
        <v>11857</v>
      </c>
      <c r="J78">
        <v>4172802</v>
      </c>
      <c r="K78">
        <v>217</v>
      </c>
      <c r="L78">
        <v>520904</v>
      </c>
      <c r="M78">
        <v>102979</v>
      </c>
      <c r="N78">
        <v>13624474</v>
      </c>
      <c r="O78">
        <v>12634</v>
      </c>
      <c r="P78">
        <v>4104583</v>
      </c>
      <c r="Q78">
        <v>305297</v>
      </c>
      <c r="R78">
        <v>6795437</v>
      </c>
      <c r="S78">
        <v>24892</v>
      </c>
      <c r="T78">
        <v>20243412</v>
      </c>
      <c r="U78">
        <v>101238</v>
      </c>
      <c r="V78">
        <v>21004136</v>
      </c>
      <c r="W78">
        <v>2264</v>
      </c>
      <c r="X78">
        <v>445800</v>
      </c>
      <c r="Y78">
        <v>35974</v>
      </c>
      <c r="Z78">
        <v>10366145</v>
      </c>
      <c r="AA78">
        <v>13347</v>
      </c>
      <c r="AB78">
        <v>59319089</v>
      </c>
      <c r="AC78">
        <v>476</v>
      </c>
      <c r="AD78">
        <v>2473335</v>
      </c>
      <c r="AE78">
        <v>177</v>
      </c>
      <c r="AF78">
        <v>230510</v>
      </c>
      <c r="AG78">
        <v>1204</v>
      </c>
      <c r="AH78">
        <v>620910</v>
      </c>
      <c r="AI78">
        <v>92113</v>
      </c>
      <c r="AJ78">
        <v>192379378</v>
      </c>
      <c r="AK78">
        <v>49464</v>
      </c>
      <c r="AL78">
        <v>241169400</v>
      </c>
      <c r="AM78">
        <v>355072</v>
      </c>
      <c r="AN78">
        <v>225060181</v>
      </c>
    </row>
    <row r="79" spans="1:40" x14ac:dyDescent="0.2">
      <c r="B79" t="s">
        <v>243</v>
      </c>
      <c r="C79">
        <v>462</v>
      </c>
      <c r="D79">
        <v>3409</v>
      </c>
      <c r="E79">
        <v>12850</v>
      </c>
      <c r="F79">
        <v>23066367</v>
      </c>
      <c r="G79">
        <v>151</v>
      </c>
      <c r="H79">
        <v>86068</v>
      </c>
      <c r="I79">
        <v>363</v>
      </c>
      <c r="J79">
        <v>118225</v>
      </c>
      <c r="K79">
        <v>5</v>
      </c>
      <c r="L79">
        <v>201786</v>
      </c>
      <c r="M79">
        <v>1848</v>
      </c>
      <c r="N79">
        <v>321091</v>
      </c>
      <c r="O79">
        <v>50</v>
      </c>
      <c r="P79">
        <v>23593</v>
      </c>
      <c r="Q79">
        <v>5568</v>
      </c>
      <c r="R79">
        <v>113816</v>
      </c>
      <c r="S79">
        <v>642</v>
      </c>
      <c r="T79">
        <v>1979284</v>
      </c>
      <c r="U79">
        <v>222</v>
      </c>
      <c r="V79">
        <v>53045</v>
      </c>
      <c r="W79" t="s">
        <v>61</v>
      </c>
      <c r="X79" t="s">
        <v>61</v>
      </c>
      <c r="Y79">
        <v>224</v>
      </c>
      <c r="Z79">
        <v>38328</v>
      </c>
      <c r="AA79">
        <v>223</v>
      </c>
      <c r="AB79">
        <v>847127</v>
      </c>
      <c r="AC79">
        <v>92</v>
      </c>
      <c r="AD79">
        <v>164097</v>
      </c>
      <c r="AE79">
        <v>11</v>
      </c>
      <c r="AF79">
        <v>40100</v>
      </c>
      <c r="AG79">
        <v>34</v>
      </c>
      <c r="AH79">
        <v>22810</v>
      </c>
      <c r="AI79">
        <v>1209</v>
      </c>
      <c r="AJ79">
        <v>4740134</v>
      </c>
      <c r="AK79">
        <v>2098</v>
      </c>
      <c r="AL79">
        <v>14315763</v>
      </c>
      <c r="AM79">
        <v>6332</v>
      </c>
      <c r="AN79">
        <v>4086766</v>
      </c>
    </row>
    <row r="80" spans="1:40" x14ac:dyDescent="0.2">
      <c r="B80" t="s">
        <v>244</v>
      </c>
      <c r="C80">
        <v>234</v>
      </c>
      <c r="D80">
        <v>1929</v>
      </c>
      <c r="E80">
        <v>7624</v>
      </c>
      <c r="F80">
        <v>13259566</v>
      </c>
      <c r="G80">
        <v>60</v>
      </c>
      <c r="H80">
        <v>31370</v>
      </c>
      <c r="I80">
        <v>270</v>
      </c>
      <c r="J80">
        <v>93589</v>
      </c>
      <c r="K80">
        <v>5</v>
      </c>
      <c r="L80">
        <v>41590</v>
      </c>
      <c r="M80">
        <v>472</v>
      </c>
      <c r="N80">
        <v>146063</v>
      </c>
      <c r="O80">
        <v>6</v>
      </c>
      <c r="P80">
        <v>5094</v>
      </c>
      <c r="Q80">
        <v>4388</v>
      </c>
      <c r="R80">
        <v>100365</v>
      </c>
      <c r="S80">
        <v>191</v>
      </c>
      <c r="T80">
        <v>1131456</v>
      </c>
      <c r="U80">
        <v>121</v>
      </c>
      <c r="V80">
        <v>26020</v>
      </c>
      <c r="W80" t="s">
        <v>61</v>
      </c>
      <c r="X80" t="s">
        <v>61</v>
      </c>
      <c r="Y80">
        <v>36</v>
      </c>
      <c r="Z80">
        <v>3147</v>
      </c>
      <c r="AA80">
        <v>90</v>
      </c>
      <c r="AB80">
        <v>446344</v>
      </c>
      <c r="AC80">
        <v>33</v>
      </c>
      <c r="AD80">
        <v>76900</v>
      </c>
      <c r="AE80">
        <v>3</v>
      </c>
      <c r="AF80">
        <v>36220</v>
      </c>
      <c r="AG80">
        <v>20</v>
      </c>
      <c r="AH80">
        <v>13480</v>
      </c>
      <c r="AI80">
        <v>381</v>
      </c>
      <c r="AJ80">
        <v>1720489</v>
      </c>
      <c r="AK80">
        <v>1548</v>
      </c>
      <c r="AL80">
        <v>9396422</v>
      </c>
      <c r="AM80">
        <v>4583</v>
      </c>
      <c r="AN80">
        <v>3011356</v>
      </c>
    </row>
    <row r="81" spans="2:40" x14ac:dyDescent="0.2">
      <c r="B81" t="s">
        <v>9</v>
      </c>
      <c r="C81">
        <v>176</v>
      </c>
      <c r="D81">
        <v>1613</v>
      </c>
      <c r="E81">
        <v>8567</v>
      </c>
      <c r="F81">
        <v>11346431</v>
      </c>
      <c r="G81">
        <v>32</v>
      </c>
      <c r="H81">
        <v>11011</v>
      </c>
      <c r="I81">
        <v>153</v>
      </c>
      <c r="J81">
        <v>49890</v>
      </c>
      <c r="K81">
        <v>2</v>
      </c>
      <c r="L81">
        <v>7780</v>
      </c>
      <c r="M81">
        <v>423</v>
      </c>
      <c r="N81">
        <v>98704</v>
      </c>
      <c r="O81">
        <v>51</v>
      </c>
      <c r="P81">
        <v>16624</v>
      </c>
      <c r="Q81">
        <v>5108</v>
      </c>
      <c r="R81">
        <v>314740</v>
      </c>
      <c r="S81">
        <v>647</v>
      </c>
      <c r="T81">
        <v>1478765</v>
      </c>
      <c r="U81">
        <v>77</v>
      </c>
      <c r="V81">
        <v>15595</v>
      </c>
      <c r="W81" t="s">
        <v>61</v>
      </c>
      <c r="X81" t="s">
        <v>61</v>
      </c>
      <c r="Y81">
        <v>232</v>
      </c>
      <c r="Z81">
        <v>66037</v>
      </c>
      <c r="AA81">
        <v>148</v>
      </c>
      <c r="AB81">
        <v>872050</v>
      </c>
      <c r="AC81">
        <v>42</v>
      </c>
      <c r="AD81">
        <v>94779</v>
      </c>
      <c r="AE81">
        <v>4</v>
      </c>
      <c r="AF81">
        <v>440</v>
      </c>
      <c r="AG81">
        <v>36</v>
      </c>
      <c r="AH81">
        <v>22410</v>
      </c>
      <c r="AI81">
        <v>731</v>
      </c>
      <c r="AJ81">
        <v>2888148</v>
      </c>
      <c r="AK81">
        <v>881</v>
      </c>
      <c r="AL81">
        <v>5409458</v>
      </c>
      <c r="AM81">
        <v>3472</v>
      </c>
      <c r="AN81">
        <v>2267331</v>
      </c>
    </row>
    <row r="82" spans="2:40" x14ac:dyDescent="0.2">
      <c r="B82" t="s">
        <v>10</v>
      </c>
      <c r="C82">
        <v>153</v>
      </c>
      <c r="D82">
        <v>1402</v>
      </c>
      <c r="E82">
        <v>8205</v>
      </c>
      <c r="F82">
        <v>9630880</v>
      </c>
      <c r="G82">
        <v>30</v>
      </c>
      <c r="H82">
        <v>12845</v>
      </c>
      <c r="I82">
        <v>146</v>
      </c>
      <c r="J82">
        <v>55770</v>
      </c>
      <c r="K82">
        <v>5</v>
      </c>
      <c r="L82">
        <v>413461</v>
      </c>
      <c r="M82">
        <v>1003</v>
      </c>
      <c r="N82">
        <v>155977</v>
      </c>
      <c r="O82">
        <v>55</v>
      </c>
      <c r="P82">
        <v>26810</v>
      </c>
      <c r="Q82">
        <v>4537</v>
      </c>
      <c r="R82">
        <v>629913</v>
      </c>
      <c r="S82">
        <v>354</v>
      </c>
      <c r="T82">
        <v>1088025</v>
      </c>
      <c r="U82">
        <v>260</v>
      </c>
      <c r="V82">
        <v>58228</v>
      </c>
      <c r="W82">
        <v>17</v>
      </c>
      <c r="X82">
        <v>3930</v>
      </c>
      <c r="Y82">
        <v>276</v>
      </c>
      <c r="Z82">
        <v>73579</v>
      </c>
      <c r="AA82">
        <v>181</v>
      </c>
      <c r="AB82">
        <v>1103315</v>
      </c>
      <c r="AC82">
        <v>14</v>
      </c>
      <c r="AD82">
        <v>44736</v>
      </c>
      <c r="AE82">
        <v>6</v>
      </c>
      <c r="AF82">
        <v>660</v>
      </c>
      <c r="AG82">
        <v>27</v>
      </c>
      <c r="AH82">
        <v>16340</v>
      </c>
      <c r="AI82">
        <v>602</v>
      </c>
      <c r="AJ82">
        <v>2175952</v>
      </c>
      <c r="AK82">
        <v>690</v>
      </c>
      <c r="AL82">
        <v>3771319</v>
      </c>
      <c r="AM82">
        <v>3086</v>
      </c>
      <c r="AN82">
        <v>2024597</v>
      </c>
    </row>
    <row r="83" spans="2:40" x14ac:dyDescent="0.2">
      <c r="B83" t="s">
        <v>11</v>
      </c>
      <c r="C83">
        <v>550</v>
      </c>
      <c r="D83">
        <v>3301</v>
      </c>
      <c r="E83">
        <v>17412</v>
      </c>
      <c r="F83">
        <v>8471096</v>
      </c>
      <c r="G83">
        <v>26</v>
      </c>
      <c r="H83">
        <v>14659</v>
      </c>
      <c r="I83">
        <v>302</v>
      </c>
      <c r="J83">
        <v>120051</v>
      </c>
      <c r="K83">
        <v>4</v>
      </c>
      <c r="L83">
        <v>17460</v>
      </c>
      <c r="M83">
        <v>2515</v>
      </c>
      <c r="N83">
        <v>415201</v>
      </c>
      <c r="O83">
        <v>122</v>
      </c>
      <c r="P83">
        <v>34410</v>
      </c>
      <c r="Q83">
        <v>10626</v>
      </c>
      <c r="R83">
        <v>160332</v>
      </c>
      <c r="S83">
        <v>828</v>
      </c>
      <c r="T83">
        <v>780113</v>
      </c>
      <c r="U83">
        <v>535</v>
      </c>
      <c r="V83">
        <v>130816</v>
      </c>
      <c r="W83">
        <v>84</v>
      </c>
      <c r="X83">
        <v>22980</v>
      </c>
      <c r="Y83">
        <v>225</v>
      </c>
      <c r="Z83">
        <v>49769</v>
      </c>
      <c r="AA83">
        <v>186</v>
      </c>
      <c r="AB83">
        <v>1354347</v>
      </c>
      <c r="AC83">
        <v>46</v>
      </c>
      <c r="AD83">
        <v>89565</v>
      </c>
      <c r="AE83" t="s">
        <v>61</v>
      </c>
      <c r="AF83" t="s">
        <v>61</v>
      </c>
      <c r="AG83">
        <v>36</v>
      </c>
      <c r="AH83">
        <v>23380</v>
      </c>
      <c r="AI83">
        <v>1219</v>
      </c>
      <c r="AJ83">
        <v>2180330</v>
      </c>
      <c r="AK83">
        <v>658</v>
      </c>
      <c r="AL83">
        <v>3077683</v>
      </c>
      <c r="AM83">
        <v>4688</v>
      </c>
      <c r="AN83">
        <v>2860600</v>
      </c>
    </row>
    <row r="84" spans="2:40" x14ac:dyDescent="0.2">
      <c r="B84" t="s">
        <v>12</v>
      </c>
      <c r="C84">
        <v>1471</v>
      </c>
      <c r="D84">
        <v>8106</v>
      </c>
      <c r="E84">
        <v>45394</v>
      </c>
      <c r="F84">
        <v>19053891</v>
      </c>
      <c r="G84">
        <v>36</v>
      </c>
      <c r="H84">
        <v>23178</v>
      </c>
      <c r="I84">
        <v>664</v>
      </c>
      <c r="J84">
        <v>280842</v>
      </c>
      <c r="K84">
        <v>4</v>
      </c>
      <c r="L84">
        <v>7209</v>
      </c>
      <c r="M84">
        <v>6350</v>
      </c>
      <c r="N84">
        <v>976839</v>
      </c>
      <c r="O84">
        <v>108</v>
      </c>
      <c r="P84">
        <v>35462</v>
      </c>
      <c r="Q84">
        <v>29637</v>
      </c>
      <c r="R84">
        <v>307904</v>
      </c>
      <c r="S84">
        <v>2145</v>
      </c>
      <c r="T84">
        <v>838969</v>
      </c>
      <c r="U84">
        <v>458</v>
      </c>
      <c r="V84">
        <v>104175</v>
      </c>
      <c r="W84">
        <v>28</v>
      </c>
      <c r="X84">
        <v>6370</v>
      </c>
      <c r="Y84">
        <v>1080</v>
      </c>
      <c r="Z84">
        <v>182174</v>
      </c>
      <c r="AA84">
        <v>617</v>
      </c>
      <c r="AB84">
        <v>5500710</v>
      </c>
      <c r="AC84">
        <v>215</v>
      </c>
      <c r="AD84">
        <v>355720</v>
      </c>
      <c r="AE84">
        <v>10</v>
      </c>
      <c r="AF84">
        <v>1100</v>
      </c>
      <c r="AG84">
        <v>90</v>
      </c>
      <c r="AH84">
        <v>52590</v>
      </c>
      <c r="AI84">
        <v>2993</v>
      </c>
      <c r="AJ84">
        <v>5295735</v>
      </c>
      <c r="AK84">
        <v>959</v>
      </c>
      <c r="AL84">
        <v>5084914</v>
      </c>
      <c r="AM84">
        <v>9290</v>
      </c>
      <c r="AN84">
        <v>5442174</v>
      </c>
    </row>
    <row r="85" spans="2:40" x14ac:dyDescent="0.2">
      <c r="B85" t="s">
        <v>13</v>
      </c>
      <c r="C85">
        <v>1866</v>
      </c>
      <c r="D85">
        <v>10000</v>
      </c>
      <c r="E85">
        <v>56819</v>
      </c>
      <c r="F85">
        <v>21202012</v>
      </c>
      <c r="G85">
        <v>28</v>
      </c>
      <c r="H85">
        <v>25584</v>
      </c>
      <c r="I85">
        <v>822</v>
      </c>
      <c r="J85">
        <v>347375</v>
      </c>
      <c r="K85">
        <v>5</v>
      </c>
      <c r="L85">
        <v>5670</v>
      </c>
      <c r="M85">
        <v>8161</v>
      </c>
      <c r="N85">
        <v>1225608</v>
      </c>
      <c r="O85">
        <v>131</v>
      </c>
      <c r="P85">
        <v>41082</v>
      </c>
      <c r="Q85">
        <v>37469</v>
      </c>
      <c r="R85">
        <v>228254</v>
      </c>
      <c r="S85">
        <v>2650</v>
      </c>
      <c r="T85">
        <v>998695</v>
      </c>
      <c r="U85">
        <v>358</v>
      </c>
      <c r="V85">
        <v>79955</v>
      </c>
      <c r="W85">
        <v>46</v>
      </c>
      <c r="X85">
        <v>8495</v>
      </c>
      <c r="Y85">
        <v>1232</v>
      </c>
      <c r="Z85">
        <v>227633</v>
      </c>
      <c r="AA85">
        <v>765</v>
      </c>
      <c r="AB85">
        <v>7194040</v>
      </c>
      <c r="AC85">
        <v>331</v>
      </c>
      <c r="AD85">
        <v>505322</v>
      </c>
      <c r="AE85">
        <v>7</v>
      </c>
      <c r="AF85">
        <v>770</v>
      </c>
      <c r="AG85">
        <v>108</v>
      </c>
      <c r="AH85">
        <v>63330</v>
      </c>
      <c r="AI85">
        <v>3886</v>
      </c>
      <c r="AJ85">
        <v>6451619</v>
      </c>
      <c r="AK85">
        <v>810</v>
      </c>
      <c r="AL85">
        <v>3798480</v>
      </c>
      <c r="AM85">
        <v>11298</v>
      </c>
      <c r="AN85">
        <v>6536827</v>
      </c>
    </row>
    <row r="86" spans="2:40" x14ac:dyDescent="0.2">
      <c r="B86" t="s">
        <v>14</v>
      </c>
      <c r="C86">
        <v>1159</v>
      </c>
      <c r="D86">
        <v>6718</v>
      </c>
      <c r="E86">
        <v>40490</v>
      </c>
      <c r="F86">
        <v>20210752</v>
      </c>
      <c r="G86">
        <v>35</v>
      </c>
      <c r="H86">
        <v>24650</v>
      </c>
      <c r="I86">
        <v>596</v>
      </c>
      <c r="J86">
        <v>254005</v>
      </c>
      <c r="K86">
        <v>3</v>
      </c>
      <c r="L86">
        <v>19309</v>
      </c>
      <c r="M86">
        <v>5775</v>
      </c>
      <c r="N86">
        <v>858238</v>
      </c>
      <c r="O86">
        <v>207</v>
      </c>
      <c r="P86">
        <v>70954</v>
      </c>
      <c r="Q86">
        <v>26101</v>
      </c>
      <c r="R86">
        <v>246340</v>
      </c>
      <c r="S86">
        <v>1913</v>
      </c>
      <c r="T86">
        <v>4259981</v>
      </c>
      <c r="U86">
        <v>420</v>
      </c>
      <c r="V86">
        <v>92685</v>
      </c>
      <c r="W86">
        <v>100</v>
      </c>
      <c r="X86">
        <v>42295</v>
      </c>
      <c r="Y86">
        <v>746</v>
      </c>
      <c r="Z86">
        <v>126533</v>
      </c>
      <c r="AA86">
        <v>507</v>
      </c>
      <c r="AB86">
        <v>4713141</v>
      </c>
      <c r="AC86">
        <v>218</v>
      </c>
      <c r="AD86">
        <v>368077</v>
      </c>
      <c r="AE86">
        <v>11</v>
      </c>
      <c r="AF86">
        <v>26470</v>
      </c>
      <c r="AG86">
        <v>90</v>
      </c>
      <c r="AH86">
        <v>51220</v>
      </c>
      <c r="AI86">
        <v>3064</v>
      </c>
      <c r="AJ86">
        <v>5356715</v>
      </c>
      <c r="AK86">
        <v>704</v>
      </c>
      <c r="AL86">
        <v>3700139</v>
      </c>
      <c r="AM86">
        <v>9272</v>
      </c>
      <c r="AN86">
        <v>5552148</v>
      </c>
    </row>
    <row r="87" spans="2:40" x14ac:dyDescent="0.2">
      <c r="B87" t="s">
        <v>15</v>
      </c>
      <c r="C87">
        <v>415</v>
      </c>
      <c r="D87">
        <v>3465</v>
      </c>
      <c r="E87">
        <v>20270</v>
      </c>
      <c r="F87">
        <v>17483180</v>
      </c>
      <c r="G87">
        <v>47</v>
      </c>
      <c r="H87">
        <v>23576</v>
      </c>
      <c r="I87">
        <v>492</v>
      </c>
      <c r="J87">
        <v>188480</v>
      </c>
      <c r="K87">
        <v>4</v>
      </c>
      <c r="L87">
        <v>6060</v>
      </c>
      <c r="M87">
        <v>2305</v>
      </c>
      <c r="N87">
        <v>473556</v>
      </c>
      <c r="O87">
        <v>206</v>
      </c>
      <c r="P87">
        <v>68630</v>
      </c>
      <c r="Q87">
        <v>11676</v>
      </c>
      <c r="R87">
        <v>303876</v>
      </c>
      <c r="S87">
        <v>487</v>
      </c>
      <c r="T87">
        <v>867198</v>
      </c>
      <c r="U87">
        <v>661</v>
      </c>
      <c r="V87">
        <v>140515</v>
      </c>
      <c r="W87">
        <v>142</v>
      </c>
      <c r="X87">
        <v>27890</v>
      </c>
      <c r="Y87">
        <v>613</v>
      </c>
      <c r="Z87">
        <v>292231</v>
      </c>
      <c r="AA87">
        <v>493</v>
      </c>
      <c r="AB87">
        <v>3318961</v>
      </c>
      <c r="AC87">
        <v>101</v>
      </c>
      <c r="AD87">
        <v>291594</v>
      </c>
      <c r="AE87">
        <v>20</v>
      </c>
      <c r="AF87">
        <v>31640</v>
      </c>
      <c r="AG87">
        <v>89</v>
      </c>
      <c r="AH87">
        <v>54140</v>
      </c>
      <c r="AI87">
        <v>1481</v>
      </c>
      <c r="AJ87">
        <v>3610787</v>
      </c>
      <c r="AK87">
        <v>1445</v>
      </c>
      <c r="AL87">
        <v>7783966</v>
      </c>
      <c r="AM87">
        <v>7054</v>
      </c>
      <c r="AN87">
        <v>4611206</v>
      </c>
    </row>
    <row r="88" spans="2:40" x14ac:dyDescent="0.2">
      <c r="B88" t="s">
        <v>16</v>
      </c>
      <c r="C88">
        <v>364</v>
      </c>
      <c r="D88">
        <v>4522</v>
      </c>
      <c r="E88">
        <v>25825</v>
      </c>
      <c r="F88">
        <v>25483559</v>
      </c>
      <c r="G88">
        <v>64</v>
      </c>
      <c r="H88">
        <v>29332</v>
      </c>
      <c r="I88">
        <v>584</v>
      </c>
      <c r="J88">
        <v>208749</v>
      </c>
      <c r="K88">
        <v>7</v>
      </c>
      <c r="L88">
        <v>16298</v>
      </c>
      <c r="M88">
        <v>2965</v>
      </c>
      <c r="N88">
        <v>651507</v>
      </c>
      <c r="O88">
        <v>403</v>
      </c>
      <c r="P88">
        <v>141740</v>
      </c>
      <c r="Q88">
        <v>12498</v>
      </c>
      <c r="R88">
        <v>572009</v>
      </c>
      <c r="S88">
        <v>703</v>
      </c>
      <c r="T88">
        <v>2077299</v>
      </c>
      <c r="U88">
        <v>2226</v>
      </c>
      <c r="V88">
        <v>496955</v>
      </c>
      <c r="W88">
        <v>355</v>
      </c>
      <c r="X88">
        <v>81925</v>
      </c>
      <c r="Y88">
        <v>766</v>
      </c>
      <c r="Z88">
        <v>300987</v>
      </c>
      <c r="AA88">
        <v>569</v>
      </c>
      <c r="AB88">
        <v>3300308</v>
      </c>
      <c r="AC88">
        <v>41</v>
      </c>
      <c r="AD88">
        <v>196391</v>
      </c>
      <c r="AE88">
        <v>53</v>
      </c>
      <c r="AF88">
        <v>110390</v>
      </c>
      <c r="AG88">
        <v>123</v>
      </c>
      <c r="AH88">
        <v>66110</v>
      </c>
      <c r="AI88">
        <v>2061</v>
      </c>
      <c r="AJ88">
        <v>5365589</v>
      </c>
      <c r="AK88">
        <v>2407</v>
      </c>
      <c r="AL88">
        <v>11867970</v>
      </c>
      <c r="AM88">
        <v>11086</v>
      </c>
      <c r="AN88">
        <v>7497650</v>
      </c>
    </row>
    <row r="89" spans="2:40" x14ac:dyDescent="0.2">
      <c r="B89" t="s">
        <v>17</v>
      </c>
      <c r="C89">
        <v>369</v>
      </c>
      <c r="D89">
        <v>4595</v>
      </c>
      <c r="E89">
        <v>30102</v>
      </c>
      <c r="F89">
        <v>24205846</v>
      </c>
      <c r="G89">
        <v>66</v>
      </c>
      <c r="H89">
        <v>28178</v>
      </c>
      <c r="I89">
        <v>574</v>
      </c>
      <c r="J89">
        <v>203580</v>
      </c>
      <c r="K89">
        <v>4</v>
      </c>
      <c r="L89">
        <v>9461</v>
      </c>
      <c r="M89">
        <v>3625</v>
      </c>
      <c r="N89">
        <v>629603</v>
      </c>
      <c r="O89">
        <v>481</v>
      </c>
      <c r="P89">
        <v>147316</v>
      </c>
      <c r="Q89">
        <v>16392</v>
      </c>
      <c r="R89">
        <v>433677</v>
      </c>
      <c r="S89">
        <v>560</v>
      </c>
      <c r="T89">
        <v>2576925</v>
      </c>
      <c r="U89">
        <v>1835</v>
      </c>
      <c r="V89">
        <v>394985</v>
      </c>
      <c r="W89">
        <v>313</v>
      </c>
      <c r="X89">
        <v>61305</v>
      </c>
      <c r="Y89">
        <v>1037</v>
      </c>
      <c r="Z89">
        <v>764674</v>
      </c>
      <c r="AA89">
        <v>452</v>
      </c>
      <c r="AB89">
        <v>2365282</v>
      </c>
      <c r="AC89">
        <v>38</v>
      </c>
      <c r="AD89">
        <v>149318</v>
      </c>
      <c r="AE89">
        <v>36</v>
      </c>
      <c r="AF89">
        <v>78822</v>
      </c>
      <c r="AG89">
        <v>117</v>
      </c>
      <c r="AH89">
        <v>68986</v>
      </c>
      <c r="AI89">
        <v>2519</v>
      </c>
      <c r="AJ89">
        <v>5681010</v>
      </c>
      <c r="AK89">
        <v>2053</v>
      </c>
      <c r="AL89">
        <v>10612724</v>
      </c>
      <c r="AM89">
        <v>11588</v>
      </c>
      <c r="AN89">
        <v>7736415</v>
      </c>
    </row>
    <row r="90" spans="2:40" x14ac:dyDescent="0.2">
      <c r="B90" t="s">
        <v>18</v>
      </c>
      <c r="C90">
        <v>452</v>
      </c>
      <c r="D90">
        <v>5779</v>
      </c>
      <c r="E90">
        <v>34341</v>
      </c>
      <c r="F90">
        <v>31428061</v>
      </c>
      <c r="G90">
        <v>71</v>
      </c>
      <c r="H90">
        <v>31093</v>
      </c>
      <c r="I90">
        <v>734</v>
      </c>
      <c r="J90">
        <v>257047</v>
      </c>
      <c r="K90">
        <v>7</v>
      </c>
      <c r="L90">
        <v>20071</v>
      </c>
      <c r="M90">
        <v>4214</v>
      </c>
      <c r="N90">
        <v>884638</v>
      </c>
      <c r="O90">
        <v>482</v>
      </c>
      <c r="P90">
        <v>177800</v>
      </c>
      <c r="Q90">
        <v>17045</v>
      </c>
      <c r="R90">
        <v>599962</v>
      </c>
      <c r="S90">
        <v>732</v>
      </c>
      <c r="T90">
        <v>2126144</v>
      </c>
      <c r="U90">
        <v>3094</v>
      </c>
      <c r="V90">
        <v>684288</v>
      </c>
      <c r="W90">
        <v>277</v>
      </c>
      <c r="X90">
        <v>62990</v>
      </c>
      <c r="Y90">
        <v>1095</v>
      </c>
      <c r="Z90">
        <v>556824</v>
      </c>
      <c r="AA90">
        <v>667</v>
      </c>
      <c r="AB90">
        <v>3508496</v>
      </c>
      <c r="AC90">
        <v>52</v>
      </c>
      <c r="AD90">
        <v>250814</v>
      </c>
      <c r="AE90">
        <v>25</v>
      </c>
      <c r="AF90">
        <v>52170</v>
      </c>
      <c r="AG90">
        <v>139</v>
      </c>
      <c r="AH90">
        <v>76440</v>
      </c>
      <c r="AI90">
        <v>2784</v>
      </c>
      <c r="AJ90">
        <v>6775739</v>
      </c>
      <c r="AK90">
        <v>2887</v>
      </c>
      <c r="AL90">
        <v>15397596</v>
      </c>
      <c r="AM90">
        <v>13920</v>
      </c>
      <c r="AN90">
        <v>9305572</v>
      </c>
    </row>
    <row r="91" spans="2:40" x14ac:dyDescent="0.2">
      <c r="B91" t="s">
        <v>19</v>
      </c>
      <c r="C91">
        <v>558</v>
      </c>
      <c r="D91">
        <v>7856</v>
      </c>
      <c r="E91">
        <v>48178</v>
      </c>
      <c r="F91">
        <v>46543074</v>
      </c>
      <c r="G91">
        <v>85</v>
      </c>
      <c r="H91">
        <v>39195</v>
      </c>
      <c r="I91">
        <v>924</v>
      </c>
      <c r="J91">
        <v>331804</v>
      </c>
      <c r="K91">
        <v>14</v>
      </c>
      <c r="L91">
        <v>85827</v>
      </c>
      <c r="M91">
        <v>6992</v>
      </c>
      <c r="N91">
        <v>1156107</v>
      </c>
      <c r="O91">
        <v>759</v>
      </c>
      <c r="P91">
        <v>241544</v>
      </c>
      <c r="Q91">
        <v>22988</v>
      </c>
      <c r="R91">
        <v>885637</v>
      </c>
      <c r="S91">
        <v>1533</v>
      </c>
      <c r="T91">
        <v>7401168</v>
      </c>
      <c r="U91">
        <v>3877</v>
      </c>
      <c r="V91">
        <v>870310</v>
      </c>
      <c r="W91">
        <v>526</v>
      </c>
      <c r="X91">
        <v>104810</v>
      </c>
      <c r="Y91">
        <v>1416</v>
      </c>
      <c r="Z91">
        <v>588046</v>
      </c>
      <c r="AA91">
        <v>1009</v>
      </c>
      <c r="AB91">
        <v>5658441</v>
      </c>
      <c r="AC91">
        <v>40</v>
      </c>
      <c r="AD91">
        <v>174636</v>
      </c>
      <c r="AE91">
        <v>71</v>
      </c>
      <c r="AF91">
        <v>216870</v>
      </c>
      <c r="AG91">
        <v>185</v>
      </c>
      <c r="AH91">
        <v>104480</v>
      </c>
      <c r="AI91">
        <v>4093</v>
      </c>
      <c r="AJ91">
        <v>9409139</v>
      </c>
      <c r="AK91">
        <v>3659</v>
      </c>
      <c r="AL91">
        <v>19274990</v>
      </c>
      <c r="AM91">
        <v>19234</v>
      </c>
      <c r="AN91">
        <v>12972966</v>
      </c>
    </row>
    <row r="92" spans="2:40" x14ac:dyDescent="0.2">
      <c r="B92" t="s">
        <v>20</v>
      </c>
      <c r="C92">
        <v>982</v>
      </c>
      <c r="D92">
        <v>14027</v>
      </c>
      <c r="E92">
        <v>79400</v>
      </c>
      <c r="F92">
        <v>80201832</v>
      </c>
      <c r="G92">
        <v>123</v>
      </c>
      <c r="H92">
        <v>61374</v>
      </c>
      <c r="I92">
        <v>1649</v>
      </c>
      <c r="J92">
        <v>572064</v>
      </c>
      <c r="K92">
        <v>33</v>
      </c>
      <c r="L92">
        <v>92140</v>
      </c>
      <c r="M92">
        <v>10959</v>
      </c>
      <c r="N92">
        <v>1736176</v>
      </c>
      <c r="O92">
        <v>1372</v>
      </c>
      <c r="P92">
        <v>377504</v>
      </c>
      <c r="Q92">
        <v>36372</v>
      </c>
      <c r="R92">
        <v>1156436</v>
      </c>
      <c r="S92">
        <v>2456</v>
      </c>
      <c r="T92">
        <v>5410107</v>
      </c>
      <c r="U92">
        <v>7124</v>
      </c>
      <c r="V92">
        <v>1529835</v>
      </c>
      <c r="W92">
        <v>575</v>
      </c>
      <c r="X92">
        <v>107750</v>
      </c>
      <c r="Y92">
        <v>2808</v>
      </c>
      <c r="Z92">
        <v>1592158</v>
      </c>
      <c r="AA92">
        <v>1598</v>
      </c>
      <c r="AB92">
        <v>14671535</v>
      </c>
      <c r="AC92">
        <v>70</v>
      </c>
      <c r="AD92">
        <v>478978</v>
      </c>
      <c r="AE92">
        <v>57</v>
      </c>
      <c r="AF92">
        <v>86680</v>
      </c>
      <c r="AG92">
        <v>250</v>
      </c>
      <c r="AH92">
        <v>141330</v>
      </c>
      <c r="AI92">
        <v>7180</v>
      </c>
      <c r="AJ92">
        <v>16895964</v>
      </c>
      <c r="AK92">
        <v>6774</v>
      </c>
      <c r="AL92">
        <v>35291801</v>
      </c>
      <c r="AM92">
        <v>35986</v>
      </c>
      <c r="AN92">
        <v>23601228</v>
      </c>
    </row>
    <row r="93" spans="2:40" x14ac:dyDescent="0.2">
      <c r="B93" t="s">
        <v>21</v>
      </c>
      <c r="C93">
        <v>1629</v>
      </c>
      <c r="D93">
        <v>24291</v>
      </c>
      <c r="E93">
        <v>137025</v>
      </c>
      <c r="F93">
        <v>121708452</v>
      </c>
      <c r="G93">
        <v>215</v>
      </c>
      <c r="H93">
        <v>110505</v>
      </c>
      <c r="I93">
        <v>2612</v>
      </c>
      <c r="J93">
        <v>908918</v>
      </c>
      <c r="K93">
        <v>78</v>
      </c>
      <c r="L93">
        <v>216467</v>
      </c>
      <c r="M93">
        <v>19513</v>
      </c>
      <c r="N93">
        <v>2919379</v>
      </c>
      <c r="O93">
        <v>2059</v>
      </c>
      <c r="P93">
        <v>710808</v>
      </c>
      <c r="Q93">
        <v>59474</v>
      </c>
      <c r="R93">
        <v>2192608</v>
      </c>
      <c r="S93">
        <v>4096</v>
      </c>
      <c r="T93">
        <v>5549750</v>
      </c>
      <c r="U93">
        <v>15781</v>
      </c>
      <c r="V93">
        <v>3355308</v>
      </c>
      <c r="W93">
        <v>825</v>
      </c>
      <c r="X93">
        <v>160145</v>
      </c>
      <c r="Y93">
        <v>5027</v>
      </c>
      <c r="Z93">
        <v>2566880</v>
      </c>
      <c r="AA93">
        <v>2560</v>
      </c>
      <c r="AB93">
        <v>14293468</v>
      </c>
      <c r="AC93">
        <v>164</v>
      </c>
      <c r="AD93">
        <v>727626</v>
      </c>
      <c r="AE93">
        <v>54</v>
      </c>
      <c r="AF93">
        <v>97500</v>
      </c>
      <c r="AG93">
        <v>385</v>
      </c>
      <c r="AH93">
        <v>204150</v>
      </c>
      <c r="AI93">
        <v>12709</v>
      </c>
      <c r="AJ93">
        <v>28645846</v>
      </c>
      <c r="AK93">
        <v>11473</v>
      </c>
      <c r="AL93">
        <v>59049094</v>
      </c>
      <c r="AM93">
        <v>61345</v>
      </c>
      <c r="AN93">
        <v>40171749</v>
      </c>
    </row>
    <row r="94" spans="2:40" x14ac:dyDescent="0.2">
      <c r="B94" t="s">
        <v>22</v>
      </c>
      <c r="C94">
        <v>1633</v>
      </c>
      <c r="D94">
        <v>25533</v>
      </c>
      <c r="E94">
        <v>138338</v>
      </c>
      <c r="F94">
        <v>123837285</v>
      </c>
      <c r="G94">
        <v>213</v>
      </c>
      <c r="H94">
        <v>107049</v>
      </c>
      <c r="I94">
        <v>2593</v>
      </c>
      <c r="J94">
        <v>890302</v>
      </c>
      <c r="K94">
        <v>50</v>
      </c>
      <c r="L94">
        <v>130196</v>
      </c>
      <c r="M94">
        <v>18446</v>
      </c>
      <c r="N94">
        <v>2690964</v>
      </c>
      <c r="O94">
        <v>2141</v>
      </c>
      <c r="P94">
        <v>656873</v>
      </c>
      <c r="Q94">
        <v>56799</v>
      </c>
      <c r="R94">
        <v>1926622</v>
      </c>
      <c r="S94">
        <v>4125</v>
      </c>
      <c r="T94">
        <v>5144433</v>
      </c>
      <c r="U94">
        <v>19045</v>
      </c>
      <c r="V94">
        <v>4058847</v>
      </c>
      <c r="W94">
        <v>472</v>
      </c>
      <c r="X94">
        <v>96875</v>
      </c>
      <c r="Y94">
        <v>5608</v>
      </c>
      <c r="Z94">
        <v>2332785</v>
      </c>
      <c r="AA94">
        <v>2756</v>
      </c>
      <c r="AB94">
        <v>15615358</v>
      </c>
      <c r="AC94">
        <v>146</v>
      </c>
      <c r="AD94">
        <v>775770</v>
      </c>
      <c r="AE94">
        <v>99</v>
      </c>
      <c r="AF94">
        <v>168410</v>
      </c>
      <c r="AG94">
        <v>362</v>
      </c>
      <c r="AH94">
        <v>197460</v>
      </c>
      <c r="AI94">
        <v>13860</v>
      </c>
      <c r="AJ94">
        <v>31217988</v>
      </c>
      <c r="AK94">
        <v>11623</v>
      </c>
      <c r="AL94">
        <v>57827353</v>
      </c>
      <c r="AM94">
        <v>64819</v>
      </c>
      <c r="AN94">
        <v>41719771</v>
      </c>
    </row>
    <row r="95" spans="2:40" x14ac:dyDescent="0.2">
      <c r="B95" t="s">
        <v>23</v>
      </c>
      <c r="C95">
        <v>2190</v>
      </c>
      <c r="D95">
        <v>35425</v>
      </c>
      <c r="E95">
        <v>194937</v>
      </c>
      <c r="F95">
        <v>155295058</v>
      </c>
      <c r="G95">
        <v>328</v>
      </c>
      <c r="H95">
        <v>155164</v>
      </c>
      <c r="I95">
        <v>3153</v>
      </c>
      <c r="J95">
        <v>1123193</v>
      </c>
      <c r="K95">
        <v>56</v>
      </c>
      <c r="L95">
        <v>112575</v>
      </c>
      <c r="M95">
        <v>27785</v>
      </c>
      <c r="N95">
        <v>3554182</v>
      </c>
      <c r="O95">
        <v>2978</v>
      </c>
      <c r="P95">
        <v>1061762</v>
      </c>
      <c r="Q95">
        <v>78605</v>
      </c>
      <c r="R95">
        <v>1939981</v>
      </c>
      <c r="S95">
        <v>6283</v>
      </c>
      <c r="T95">
        <v>4088021</v>
      </c>
      <c r="U95">
        <v>26388</v>
      </c>
      <c r="V95">
        <v>5483592</v>
      </c>
      <c r="W95">
        <v>703</v>
      </c>
      <c r="X95">
        <v>136855</v>
      </c>
      <c r="Y95">
        <v>9186</v>
      </c>
      <c r="Z95">
        <v>2762491</v>
      </c>
      <c r="AA95">
        <v>3517</v>
      </c>
      <c r="AB95">
        <v>18068318</v>
      </c>
      <c r="AC95">
        <v>133</v>
      </c>
      <c r="AD95">
        <v>821800</v>
      </c>
      <c r="AE95">
        <v>41</v>
      </c>
      <c r="AF95">
        <v>27260</v>
      </c>
      <c r="AG95">
        <v>366</v>
      </c>
      <c r="AH95">
        <v>188820</v>
      </c>
      <c r="AI95">
        <v>21399</v>
      </c>
      <c r="AJ95">
        <v>46223058</v>
      </c>
      <c r="AK95">
        <v>13986</v>
      </c>
      <c r="AL95">
        <v>69547686</v>
      </c>
      <c r="AM95">
        <v>88370</v>
      </c>
      <c r="AN95">
        <v>56795336</v>
      </c>
    </row>
    <row r="96" spans="2:40" x14ac:dyDescent="0.2">
      <c r="B96" t="s">
        <v>24</v>
      </c>
      <c r="C96">
        <v>2286</v>
      </c>
      <c r="D96">
        <v>37906</v>
      </c>
      <c r="E96">
        <v>212574</v>
      </c>
      <c r="F96">
        <v>149440716</v>
      </c>
      <c r="G96">
        <v>383</v>
      </c>
      <c r="H96">
        <v>162239</v>
      </c>
      <c r="I96">
        <v>3212</v>
      </c>
      <c r="J96">
        <v>1124725</v>
      </c>
      <c r="K96">
        <v>58</v>
      </c>
      <c r="L96">
        <v>135748</v>
      </c>
      <c r="M96">
        <v>27572</v>
      </c>
      <c r="N96">
        <v>3752176</v>
      </c>
      <c r="O96">
        <v>3723</v>
      </c>
      <c r="P96">
        <v>1172731</v>
      </c>
      <c r="Q96">
        <v>89011</v>
      </c>
      <c r="R96">
        <v>1627640</v>
      </c>
      <c r="S96">
        <v>6797</v>
      </c>
      <c r="T96">
        <v>5729198</v>
      </c>
      <c r="U96">
        <v>29756</v>
      </c>
      <c r="V96">
        <v>6207622</v>
      </c>
      <c r="W96">
        <v>428</v>
      </c>
      <c r="X96">
        <v>84770</v>
      </c>
      <c r="Y96">
        <v>9682</v>
      </c>
      <c r="Z96">
        <v>2550330</v>
      </c>
      <c r="AA96">
        <v>3639</v>
      </c>
      <c r="AB96">
        <v>13692437</v>
      </c>
      <c r="AC96">
        <v>101</v>
      </c>
      <c r="AD96">
        <v>462380</v>
      </c>
      <c r="AE96">
        <v>26</v>
      </c>
      <c r="AF96">
        <v>43900</v>
      </c>
      <c r="AG96">
        <v>281</v>
      </c>
      <c r="AH96">
        <v>144980</v>
      </c>
      <c r="AI96">
        <v>25189</v>
      </c>
      <c r="AJ96">
        <v>51986861</v>
      </c>
      <c r="AK96">
        <v>12705</v>
      </c>
      <c r="AL96">
        <v>60562869</v>
      </c>
      <c r="AM96">
        <v>93950</v>
      </c>
      <c r="AN96">
        <v>59654393</v>
      </c>
    </row>
    <row r="97" spans="1:40" x14ac:dyDescent="0.2">
      <c r="B97" t="s">
        <v>25</v>
      </c>
      <c r="C97">
        <v>2278</v>
      </c>
      <c r="D97">
        <v>38768</v>
      </c>
      <c r="E97">
        <v>186343</v>
      </c>
      <c r="F97">
        <v>133122869</v>
      </c>
      <c r="G97">
        <v>431</v>
      </c>
      <c r="H97">
        <v>183054</v>
      </c>
      <c r="I97">
        <v>2600</v>
      </c>
      <c r="J97">
        <v>931167</v>
      </c>
      <c r="K97">
        <v>41</v>
      </c>
      <c r="L97">
        <v>107149</v>
      </c>
      <c r="M97">
        <v>26932</v>
      </c>
      <c r="N97">
        <v>3315883</v>
      </c>
      <c r="O97">
        <v>3579</v>
      </c>
      <c r="P97">
        <v>1149454</v>
      </c>
      <c r="Q97">
        <v>69065</v>
      </c>
      <c r="R97">
        <v>945664</v>
      </c>
      <c r="S97">
        <v>7081</v>
      </c>
      <c r="T97">
        <v>3992190</v>
      </c>
      <c r="U97">
        <v>24061</v>
      </c>
      <c r="V97">
        <v>4856013</v>
      </c>
      <c r="W97">
        <v>425</v>
      </c>
      <c r="X97">
        <v>80820</v>
      </c>
      <c r="Y97">
        <v>9932</v>
      </c>
      <c r="Z97">
        <v>1564060</v>
      </c>
      <c r="AA97">
        <v>3159</v>
      </c>
      <c r="AB97">
        <v>10304765</v>
      </c>
      <c r="AC97">
        <v>83</v>
      </c>
      <c r="AD97">
        <v>323578</v>
      </c>
      <c r="AE97">
        <v>14</v>
      </c>
      <c r="AF97">
        <v>16570</v>
      </c>
      <c r="AG97">
        <v>172</v>
      </c>
      <c r="AH97">
        <v>77060</v>
      </c>
      <c r="AI97">
        <v>28828</v>
      </c>
      <c r="AJ97">
        <v>57779559</v>
      </c>
      <c r="AK97">
        <v>9940</v>
      </c>
      <c r="AL97">
        <v>47495883</v>
      </c>
      <c r="AM97">
        <v>97088</v>
      </c>
      <c r="AN97">
        <v>59972772</v>
      </c>
    </row>
    <row r="98" spans="1:40" x14ac:dyDescent="0.2">
      <c r="A98" t="s">
        <v>248</v>
      </c>
      <c r="B98" t="s">
        <v>6</v>
      </c>
      <c r="C98">
        <v>57513</v>
      </c>
      <c r="D98">
        <v>887386</v>
      </c>
      <c r="E98">
        <v>4649022</v>
      </c>
      <c r="F98">
        <v>2671885489</v>
      </c>
      <c r="G98">
        <v>7016</v>
      </c>
      <c r="H98">
        <v>3417934</v>
      </c>
      <c r="I98">
        <v>76425</v>
      </c>
      <c r="J98">
        <v>25571022</v>
      </c>
      <c r="K98">
        <v>5895</v>
      </c>
      <c r="L98">
        <v>15545376</v>
      </c>
      <c r="M98">
        <v>634517</v>
      </c>
      <c r="N98">
        <v>63790348</v>
      </c>
      <c r="O98">
        <v>64621</v>
      </c>
      <c r="P98">
        <v>22229411</v>
      </c>
      <c r="Q98">
        <v>2049581</v>
      </c>
      <c r="R98">
        <v>34777050</v>
      </c>
      <c r="S98">
        <v>151027</v>
      </c>
      <c r="T98">
        <v>103704599</v>
      </c>
      <c r="U98">
        <v>534368</v>
      </c>
      <c r="V98">
        <v>111609596</v>
      </c>
      <c r="W98">
        <v>25499</v>
      </c>
      <c r="X98">
        <v>5264540</v>
      </c>
      <c r="Y98">
        <v>205782</v>
      </c>
      <c r="Z98">
        <v>59216239</v>
      </c>
      <c r="AA98">
        <v>9207</v>
      </c>
      <c r="AB98">
        <v>147709347</v>
      </c>
      <c r="AC98">
        <v>4767</v>
      </c>
      <c r="AD98">
        <v>16667621</v>
      </c>
      <c r="AE98">
        <v>759</v>
      </c>
      <c r="AF98">
        <v>1414790</v>
      </c>
      <c r="AG98">
        <v>3847</v>
      </c>
      <c r="AH98">
        <v>2300482</v>
      </c>
      <c r="AI98">
        <v>670142</v>
      </c>
      <c r="AJ98">
        <v>1325718872</v>
      </c>
      <c r="AK98">
        <v>205005</v>
      </c>
      <c r="AL98">
        <v>732950076</v>
      </c>
      <c r="AM98">
        <v>2437377</v>
      </c>
      <c r="AN98">
        <v>1537310722</v>
      </c>
    </row>
    <row r="99" spans="1:40" x14ac:dyDescent="0.2">
      <c r="B99" t="s">
        <v>241</v>
      </c>
      <c r="C99">
        <v>25669</v>
      </c>
      <c r="D99">
        <v>300353</v>
      </c>
      <c r="E99">
        <v>1780452</v>
      </c>
      <c r="F99">
        <v>1130736348</v>
      </c>
      <c r="G99">
        <v>3337</v>
      </c>
      <c r="H99">
        <v>1689482</v>
      </c>
      <c r="I99">
        <v>40526</v>
      </c>
      <c r="J99">
        <v>13277438</v>
      </c>
      <c r="K99">
        <v>3536</v>
      </c>
      <c r="L99">
        <v>10289793</v>
      </c>
      <c r="M99">
        <v>240092</v>
      </c>
      <c r="N99">
        <v>27510040</v>
      </c>
      <c r="O99">
        <v>20549</v>
      </c>
      <c r="P99">
        <v>7472073</v>
      </c>
      <c r="Q99">
        <v>886125</v>
      </c>
      <c r="R99">
        <v>16646975</v>
      </c>
      <c r="S99">
        <v>43485</v>
      </c>
      <c r="T99">
        <v>69475709</v>
      </c>
      <c r="U99">
        <v>161048</v>
      </c>
      <c r="V99">
        <v>35541737</v>
      </c>
      <c r="W99">
        <v>14412</v>
      </c>
      <c r="X99">
        <v>2989520</v>
      </c>
      <c r="Y99">
        <v>65489</v>
      </c>
      <c r="Z99">
        <v>23932963</v>
      </c>
      <c r="AA99">
        <v>5206</v>
      </c>
      <c r="AB99">
        <v>102125360</v>
      </c>
      <c r="AC99">
        <v>3466</v>
      </c>
      <c r="AD99">
        <v>12991556</v>
      </c>
      <c r="AE99">
        <v>576</v>
      </c>
      <c r="AF99">
        <v>1070140</v>
      </c>
      <c r="AG99">
        <v>2567</v>
      </c>
      <c r="AH99">
        <v>1642292</v>
      </c>
      <c r="AI99">
        <v>179898</v>
      </c>
      <c r="AJ99">
        <v>385576321</v>
      </c>
      <c r="AK99">
        <v>109841</v>
      </c>
      <c r="AL99">
        <v>418504992</v>
      </c>
      <c r="AM99">
        <v>776048</v>
      </c>
      <c r="AN99">
        <v>521040714</v>
      </c>
    </row>
    <row r="100" spans="1:40" x14ac:dyDescent="0.2">
      <c r="B100" t="s">
        <v>242</v>
      </c>
      <c r="C100">
        <v>31844</v>
      </c>
      <c r="D100">
        <v>587033</v>
      </c>
      <c r="E100">
        <v>2868570</v>
      </c>
      <c r="F100">
        <v>1541149141</v>
      </c>
      <c r="G100">
        <v>3679</v>
      </c>
      <c r="H100">
        <v>1728452</v>
      </c>
      <c r="I100">
        <v>35899</v>
      </c>
      <c r="J100">
        <v>12293584</v>
      </c>
      <c r="K100">
        <v>2359</v>
      </c>
      <c r="L100">
        <v>5255583</v>
      </c>
      <c r="M100">
        <v>394425</v>
      </c>
      <c r="N100">
        <v>36280308</v>
      </c>
      <c r="O100">
        <v>44072</v>
      </c>
      <c r="P100">
        <v>14757338</v>
      </c>
      <c r="Q100">
        <v>1163456</v>
      </c>
      <c r="R100">
        <v>18130075</v>
      </c>
      <c r="S100">
        <v>107542</v>
      </c>
      <c r="T100">
        <v>34228890</v>
      </c>
      <c r="U100">
        <v>373320</v>
      </c>
      <c r="V100">
        <v>76067859</v>
      </c>
      <c r="W100">
        <v>11087</v>
      </c>
      <c r="X100">
        <v>2275020</v>
      </c>
      <c r="Y100">
        <v>140293</v>
      </c>
      <c r="Z100">
        <v>35283276</v>
      </c>
      <c r="AA100">
        <v>4001</v>
      </c>
      <c r="AB100">
        <v>45583987</v>
      </c>
      <c r="AC100">
        <v>1301</v>
      </c>
      <c r="AD100">
        <v>3676065</v>
      </c>
      <c r="AE100">
        <v>183</v>
      </c>
      <c r="AF100">
        <v>344650</v>
      </c>
      <c r="AG100">
        <v>1280</v>
      </c>
      <c r="AH100">
        <v>658190</v>
      </c>
      <c r="AI100">
        <v>490244</v>
      </c>
      <c r="AJ100">
        <v>940142551</v>
      </c>
      <c r="AK100">
        <v>95164</v>
      </c>
      <c r="AL100">
        <v>314445084</v>
      </c>
      <c r="AM100">
        <v>1661329</v>
      </c>
      <c r="AN100">
        <v>1016270008</v>
      </c>
    </row>
    <row r="101" spans="1:40" x14ac:dyDescent="0.2">
      <c r="B101" t="s">
        <v>243</v>
      </c>
      <c r="C101">
        <v>1635</v>
      </c>
      <c r="D101">
        <v>7495</v>
      </c>
      <c r="E101">
        <v>28333</v>
      </c>
      <c r="F101">
        <v>42906895</v>
      </c>
      <c r="G101">
        <v>528</v>
      </c>
      <c r="H101">
        <v>330224</v>
      </c>
      <c r="I101">
        <v>1110</v>
      </c>
      <c r="J101">
        <v>370475</v>
      </c>
      <c r="K101">
        <v>48</v>
      </c>
      <c r="L101">
        <v>423749</v>
      </c>
      <c r="M101">
        <v>5052</v>
      </c>
      <c r="N101">
        <v>960931</v>
      </c>
      <c r="O101">
        <v>312</v>
      </c>
      <c r="P101">
        <v>81231</v>
      </c>
      <c r="Q101">
        <v>12001</v>
      </c>
      <c r="R101">
        <v>222332</v>
      </c>
      <c r="S101">
        <v>505</v>
      </c>
      <c r="T101">
        <v>2551712</v>
      </c>
      <c r="U101">
        <v>451</v>
      </c>
      <c r="V101">
        <v>110955</v>
      </c>
      <c r="W101" t="s">
        <v>61</v>
      </c>
      <c r="X101" t="s">
        <v>61</v>
      </c>
      <c r="Y101">
        <v>1327</v>
      </c>
      <c r="Z101">
        <v>704995</v>
      </c>
      <c r="AA101">
        <v>57</v>
      </c>
      <c r="AB101">
        <v>991377</v>
      </c>
      <c r="AC101">
        <v>111</v>
      </c>
      <c r="AD101">
        <v>307807</v>
      </c>
      <c r="AE101" t="s">
        <v>61</v>
      </c>
      <c r="AF101" t="s">
        <v>61</v>
      </c>
      <c r="AG101">
        <v>17</v>
      </c>
      <c r="AH101">
        <v>13310</v>
      </c>
      <c r="AI101">
        <v>1918</v>
      </c>
      <c r="AJ101">
        <v>7098922</v>
      </c>
      <c r="AK101">
        <v>4767</v>
      </c>
      <c r="AL101">
        <v>28737585</v>
      </c>
      <c r="AM101">
        <v>11057</v>
      </c>
      <c r="AN101">
        <v>7127528</v>
      </c>
    </row>
    <row r="102" spans="1:40" x14ac:dyDescent="0.2">
      <c r="B102" t="s">
        <v>244</v>
      </c>
      <c r="C102">
        <v>607</v>
      </c>
      <c r="D102">
        <v>3014</v>
      </c>
      <c r="E102">
        <v>12876</v>
      </c>
      <c r="F102">
        <v>25212331</v>
      </c>
      <c r="G102">
        <v>175</v>
      </c>
      <c r="H102">
        <v>89845</v>
      </c>
      <c r="I102">
        <v>472</v>
      </c>
      <c r="J102">
        <v>150194</v>
      </c>
      <c r="K102">
        <v>36</v>
      </c>
      <c r="L102">
        <v>236122</v>
      </c>
      <c r="M102">
        <v>1176</v>
      </c>
      <c r="N102">
        <v>336064</v>
      </c>
      <c r="O102">
        <v>60</v>
      </c>
      <c r="P102">
        <v>30729</v>
      </c>
      <c r="Q102">
        <v>5853</v>
      </c>
      <c r="R102">
        <v>505259</v>
      </c>
      <c r="S102">
        <v>299</v>
      </c>
      <c r="T102">
        <v>6867001</v>
      </c>
      <c r="U102">
        <v>722</v>
      </c>
      <c r="V102">
        <v>156085</v>
      </c>
      <c r="W102" t="s">
        <v>61</v>
      </c>
      <c r="X102" t="s">
        <v>61</v>
      </c>
      <c r="Y102">
        <v>973</v>
      </c>
      <c r="Z102">
        <v>240298</v>
      </c>
      <c r="AA102">
        <v>39</v>
      </c>
      <c r="AB102">
        <v>410936</v>
      </c>
      <c r="AC102">
        <v>54</v>
      </c>
      <c r="AD102">
        <v>114707</v>
      </c>
      <c r="AE102" t="s">
        <v>61</v>
      </c>
      <c r="AF102" t="s">
        <v>61</v>
      </c>
      <c r="AG102">
        <v>4</v>
      </c>
      <c r="AH102">
        <v>2570</v>
      </c>
      <c r="AI102">
        <v>845</v>
      </c>
      <c r="AJ102">
        <v>2869985</v>
      </c>
      <c r="AK102">
        <v>2168</v>
      </c>
      <c r="AL102">
        <v>13202536</v>
      </c>
      <c r="AM102">
        <v>5658</v>
      </c>
      <c r="AN102">
        <v>3658636</v>
      </c>
    </row>
    <row r="103" spans="1:40" x14ac:dyDescent="0.2">
      <c r="B103" t="s">
        <v>9</v>
      </c>
      <c r="C103">
        <v>476</v>
      </c>
      <c r="D103">
        <v>3687</v>
      </c>
      <c r="E103">
        <v>17021</v>
      </c>
      <c r="F103">
        <v>24767845</v>
      </c>
      <c r="G103">
        <v>91</v>
      </c>
      <c r="H103">
        <v>41313</v>
      </c>
      <c r="I103">
        <v>435</v>
      </c>
      <c r="J103">
        <v>136742</v>
      </c>
      <c r="K103">
        <v>57</v>
      </c>
      <c r="L103">
        <v>374780</v>
      </c>
      <c r="M103">
        <v>1125</v>
      </c>
      <c r="N103">
        <v>240899</v>
      </c>
      <c r="O103">
        <v>62</v>
      </c>
      <c r="P103">
        <v>24486</v>
      </c>
      <c r="Q103">
        <v>9120</v>
      </c>
      <c r="R103">
        <v>160249</v>
      </c>
      <c r="S103">
        <v>255</v>
      </c>
      <c r="T103">
        <v>6246957</v>
      </c>
      <c r="U103">
        <v>768</v>
      </c>
      <c r="V103">
        <v>182286</v>
      </c>
      <c r="W103">
        <v>30</v>
      </c>
      <c r="X103">
        <v>6690</v>
      </c>
      <c r="Y103">
        <v>1365</v>
      </c>
      <c r="Z103">
        <v>357933</v>
      </c>
      <c r="AA103">
        <v>9</v>
      </c>
      <c r="AB103">
        <v>149443</v>
      </c>
      <c r="AC103">
        <v>21</v>
      </c>
      <c r="AD103">
        <v>41017</v>
      </c>
      <c r="AE103">
        <v>1</v>
      </c>
      <c r="AF103">
        <v>36000</v>
      </c>
      <c r="AG103">
        <v>1</v>
      </c>
      <c r="AH103">
        <v>770</v>
      </c>
      <c r="AI103">
        <v>1569</v>
      </c>
      <c r="AJ103">
        <v>4864600</v>
      </c>
      <c r="AK103">
        <v>2112</v>
      </c>
      <c r="AL103">
        <v>11904763</v>
      </c>
      <c r="AM103">
        <v>7548</v>
      </c>
      <c r="AN103">
        <v>4987112</v>
      </c>
    </row>
    <row r="104" spans="1:40" x14ac:dyDescent="0.2">
      <c r="B104" t="s">
        <v>10</v>
      </c>
      <c r="C104">
        <v>348</v>
      </c>
      <c r="D104">
        <v>3648</v>
      </c>
      <c r="E104">
        <v>22365</v>
      </c>
      <c r="F104">
        <v>23691864</v>
      </c>
      <c r="G104">
        <v>77</v>
      </c>
      <c r="H104">
        <v>36921</v>
      </c>
      <c r="I104">
        <v>471</v>
      </c>
      <c r="J104">
        <v>153299</v>
      </c>
      <c r="K104">
        <v>53</v>
      </c>
      <c r="L104">
        <v>265924</v>
      </c>
      <c r="M104">
        <v>2482</v>
      </c>
      <c r="N104">
        <v>330144</v>
      </c>
      <c r="O104">
        <v>233</v>
      </c>
      <c r="P104">
        <v>62687</v>
      </c>
      <c r="Q104">
        <v>11193</v>
      </c>
      <c r="R104">
        <v>223403</v>
      </c>
      <c r="S104">
        <v>673</v>
      </c>
      <c r="T104">
        <v>9593524</v>
      </c>
      <c r="U104">
        <v>1471</v>
      </c>
      <c r="V104">
        <v>347505</v>
      </c>
      <c r="W104">
        <v>81</v>
      </c>
      <c r="X104">
        <v>22040</v>
      </c>
      <c r="Y104">
        <v>1908</v>
      </c>
      <c r="Z104">
        <v>438670</v>
      </c>
      <c r="AA104">
        <v>44</v>
      </c>
      <c r="AB104">
        <v>568445</v>
      </c>
      <c r="AC104">
        <v>25</v>
      </c>
      <c r="AD104">
        <v>85379</v>
      </c>
      <c r="AE104">
        <v>1</v>
      </c>
      <c r="AF104">
        <v>1390</v>
      </c>
      <c r="AG104">
        <v>9</v>
      </c>
      <c r="AH104">
        <v>5490</v>
      </c>
      <c r="AI104">
        <v>2089</v>
      </c>
      <c r="AJ104">
        <v>5238147</v>
      </c>
      <c r="AK104">
        <v>1555</v>
      </c>
      <c r="AL104">
        <v>6318896</v>
      </c>
      <c r="AM104">
        <v>8203</v>
      </c>
      <c r="AN104">
        <v>5525277</v>
      </c>
    </row>
    <row r="105" spans="1:40" x14ac:dyDescent="0.2">
      <c r="B105" t="s">
        <v>11</v>
      </c>
      <c r="C105">
        <v>368</v>
      </c>
      <c r="D105">
        <v>3718</v>
      </c>
      <c r="E105">
        <v>22462</v>
      </c>
      <c r="F105">
        <v>16383705</v>
      </c>
      <c r="G105">
        <v>68</v>
      </c>
      <c r="H105">
        <v>32044</v>
      </c>
      <c r="I105">
        <v>579</v>
      </c>
      <c r="J105">
        <v>189581</v>
      </c>
      <c r="K105">
        <v>61</v>
      </c>
      <c r="L105">
        <v>226646</v>
      </c>
      <c r="M105">
        <v>2714</v>
      </c>
      <c r="N105">
        <v>384084</v>
      </c>
      <c r="O105">
        <v>231</v>
      </c>
      <c r="P105">
        <v>75664</v>
      </c>
      <c r="Q105">
        <v>11442</v>
      </c>
      <c r="R105">
        <v>241861</v>
      </c>
      <c r="S105">
        <v>370</v>
      </c>
      <c r="T105">
        <v>2251391</v>
      </c>
      <c r="U105">
        <v>1147</v>
      </c>
      <c r="V105">
        <v>264320</v>
      </c>
      <c r="W105">
        <v>108</v>
      </c>
      <c r="X105">
        <v>25990</v>
      </c>
      <c r="Y105">
        <v>2004</v>
      </c>
      <c r="Z105">
        <v>469533</v>
      </c>
      <c r="AA105">
        <v>45</v>
      </c>
      <c r="AB105">
        <v>1067710</v>
      </c>
      <c r="AC105">
        <v>49</v>
      </c>
      <c r="AD105">
        <v>287300</v>
      </c>
      <c r="AE105">
        <v>2</v>
      </c>
      <c r="AF105">
        <v>2780</v>
      </c>
      <c r="AG105">
        <v>36</v>
      </c>
      <c r="AH105">
        <v>24590</v>
      </c>
      <c r="AI105">
        <v>1993</v>
      </c>
      <c r="AJ105">
        <v>4561605</v>
      </c>
      <c r="AK105">
        <v>1598</v>
      </c>
      <c r="AL105">
        <v>6278456</v>
      </c>
      <c r="AM105">
        <v>8946</v>
      </c>
      <c r="AN105">
        <v>5924722</v>
      </c>
    </row>
    <row r="106" spans="1:40" x14ac:dyDescent="0.2">
      <c r="B106" t="s">
        <v>12</v>
      </c>
      <c r="C106">
        <v>600</v>
      </c>
      <c r="D106">
        <v>5826</v>
      </c>
      <c r="E106">
        <v>35741</v>
      </c>
      <c r="F106">
        <v>25539693</v>
      </c>
      <c r="G106">
        <v>103</v>
      </c>
      <c r="H106">
        <v>52599</v>
      </c>
      <c r="I106">
        <v>934</v>
      </c>
      <c r="J106">
        <v>335980</v>
      </c>
      <c r="K106">
        <v>75</v>
      </c>
      <c r="L106">
        <v>252666</v>
      </c>
      <c r="M106">
        <v>4859</v>
      </c>
      <c r="N106">
        <v>708382</v>
      </c>
      <c r="O106">
        <v>424</v>
      </c>
      <c r="P106">
        <v>147340</v>
      </c>
      <c r="Q106">
        <v>18200</v>
      </c>
      <c r="R106">
        <v>497802</v>
      </c>
      <c r="S106">
        <v>910</v>
      </c>
      <c r="T106">
        <v>2260987</v>
      </c>
      <c r="U106">
        <v>1797</v>
      </c>
      <c r="V106">
        <v>425136</v>
      </c>
      <c r="W106">
        <v>205</v>
      </c>
      <c r="X106">
        <v>56330</v>
      </c>
      <c r="Y106">
        <v>2402</v>
      </c>
      <c r="Z106">
        <v>623095</v>
      </c>
      <c r="AA106">
        <v>110</v>
      </c>
      <c r="AB106">
        <v>3156294</v>
      </c>
      <c r="AC106">
        <v>122</v>
      </c>
      <c r="AD106">
        <v>516248</v>
      </c>
      <c r="AE106">
        <v>4</v>
      </c>
      <c r="AF106">
        <v>4280</v>
      </c>
      <c r="AG106">
        <v>75</v>
      </c>
      <c r="AH106">
        <v>44190</v>
      </c>
      <c r="AI106">
        <v>3240</v>
      </c>
      <c r="AJ106">
        <v>7680327</v>
      </c>
      <c r="AK106">
        <v>2272</v>
      </c>
      <c r="AL106">
        <v>8777947</v>
      </c>
      <c r="AM106">
        <v>13591</v>
      </c>
      <c r="AN106">
        <v>9043999</v>
      </c>
    </row>
    <row r="107" spans="1:40" x14ac:dyDescent="0.2">
      <c r="B107" t="s">
        <v>13</v>
      </c>
      <c r="C107">
        <v>782</v>
      </c>
      <c r="D107">
        <v>7241</v>
      </c>
      <c r="E107">
        <v>41951</v>
      </c>
      <c r="F107">
        <v>28321092</v>
      </c>
      <c r="G107">
        <v>101</v>
      </c>
      <c r="H107">
        <v>48628</v>
      </c>
      <c r="I107">
        <v>1107</v>
      </c>
      <c r="J107">
        <v>383933</v>
      </c>
      <c r="K107">
        <v>75</v>
      </c>
      <c r="L107">
        <v>238598</v>
      </c>
      <c r="M107">
        <v>5253</v>
      </c>
      <c r="N107">
        <v>780867</v>
      </c>
      <c r="O107">
        <v>369</v>
      </c>
      <c r="P107">
        <v>159180</v>
      </c>
      <c r="Q107">
        <v>23284</v>
      </c>
      <c r="R107">
        <v>339490</v>
      </c>
      <c r="S107">
        <v>763</v>
      </c>
      <c r="T107">
        <v>2347060</v>
      </c>
      <c r="U107">
        <v>1497</v>
      </c>
      <c r="V107">
        <v>353235</v>
      </c>
      <c r="W107">
        <v>374</v>
      </c>
      <c r="X107">
        <v>79695</v>
      </c>
      <c r="Y107">
        <v>2156</v>
      </c>
      <c r="Z107">
        <v>540857</v>
      </c>
      <c r="AA107">
        <v>182</v>
      </c>
      <c r="AB107">
        <v>3553218</v>
      </c>
      <c r="AC107">
        <v>140</v>
      </c>
      <c r="AD107">
        <v>541783</v>
      </c>
      <c r="AE107">
        <v>3</v>
      </c>
      <c r="AF107">
        <v>4170</v>
      </c>
      <c r="AG107">
        <v>106</v>
      </c>
      <c r="AH107">
        <v>67106</v>
      </c>
      <c r="AI107">
        <v>3733</v>
      </c>
      <c r="AJ107">
        <v>8007173</v>
      </c>
      <c r="AK107">
        <v>2808</v>
      </c>
      <c r="AL107">
        <v>10876099</v>
      </c>
      <c r="AM107">
        <v>16417</v>
      </c>
      <c r="AN107">
        <v>10961797</v>
      </c>
    </row>
    <row r="108" spans="1:40" x14ac:dyDescent="0.2">
      <c r="B108" t="s">
        <v>14</v>
      </c>
      <c r="C108">
        <v>887</v>
      </c>
      <c r="D108">
        <v>8394</v>
      </c>
      <c r="E108">
        <v>50998</v>
      </c>
      <c r="F108">
        <v>33726101</v>
      </c>
      <c r="G108">
        <v>94</v>
      </c>
      <c r="H108">
        <v>49627</v>
      </c>
      <c r="I108">
        <v>1379</v>
      </c>
      <c r="J108">
        <v>464689</v>
      </c>
      <c r="K108">
        <v>120</v>
      </c>
      <c r="L108">
        <v>303029</v>
      </c>
      <c r="M108">
        <v>5926</v>
      </c>
      <c r="N108">
        <v>900407</v>
      </c>
      <c r="O108">
        <v>485</v>
      </c>
      <c r="P108">
        <v>164767</v>
      </c>
      <c r="Q108">
        <v>28378</v>
      </c>
      <c r="R108">
        <v>496006</v>
      </c>
      <c r="S108">
        <v>1018</v>
      </c>
      <c r="T108">
        <v>1083694</v>
      </c>
      <c r="U108">
        <v>2327</v>
      </c>
      <c r="V108">
        <v>553036</v>
      </c>
      <c r="W108">
        <v>437</v>
      </c>
      <c r="X108">
        <v>105180</v>
      </c>
      <c r="Y108">
        <v>2335</v>
      </c>
      <c r="Z108">
        <v>544500</v>
      </c>
      <c r="AA108">
        <v>223</v>
      </c>
      <c r="AB108">
        <v>5183679</v>
      </c>
      <c r="AC108">
        <v>196</v>
      </c>
      <c r="AD108">
        <v>816906</v>
      </c>
      <c r="AE108">
        <v>2</v>
      </c>
      <c r="AF108">
        <v>2780</v>
      </c>
      <c r="AG108">
        <v>147</v>
      </c>
      <c r="AH108">
        <v>102900</v>
      </c>
      <c r="AI108">
        <v>4305</v>
      </c>
      <c r="AJ108">
        <v>9147980</v>
      </c>
      <c r="AK108">
        <v>3617</v>
      </c>
      <c r="AL108">
        <v>13806831</v>
      </c>
      <c r="AM108">
        <v>20283</v>
      </c>
      <c r="AN108">
        <v>13783184</v>
      </c>
    </row>
    <row r="109" spans="1:40" x14ac:dyDescent="0.2">
      <c r="B109" t="s">
        <v>15</v>
      </c>
      <c r="C109">
        <v>1177</v>
      </c>
      <c r="D109">
        <v>12578</v>
      </c>
      <c r="E109">
        <v>72216</v>
      </c>
      <c r="F109">
        <v>50293294</v>
      </c>
      <c r="G109">
        <v>143</v>
      </c>
      <c r="H109">
        <v>68139</v>
      </c>
      <c r="I109">
        <v>2166</v>
      </c>
      <c r="J109">
        <v>745501</v>
      </c>
      <c r="K109">
        <v>193</v>
      </c>
      <c r="L109">
        <v>539186</v>
      </c>
      <c r="M109">
        <v>8180</v>
      </c>
      <c r="N109">
        <v>1168506</v>
      </c>
      <c r="O109">
        <v>655</v>
      </c>
      <c r="P109">
        <v>258415</v>
      </c>
      <c r="Q109">
        <v>38196</v>
      </c>
      <c r="R109">
        <v>687900</v>
      </c>
      <c r="S109">
        <v>1084</v>
      </c>
      <c r="T109">
        <v>1935905</v>
      </c>
      <c r="U109">
        <v>4700</v>
      </c>
      <c r="V109">
        <v>1105009</v>
      </c>
      <c r="W109">
        <v>827</v>
      </c>
      <c r="X109">
        <v>179830</v>
      </c>
      <c r="Y109">
        <v>3121</v>
      </c>
      <c r="Z109">
        <v>805453</v>
      </c>
      <c r="AA109">
        <v>273</v>
      </c>
      <c r="AB109">
        <v>6550761</v>
      </c>
      <c r="AC109">
        <v>242</v>
      </c>
      <c r="AD109">
        <v>988126</v>
      </c>
      <c r="AE109">
        <v>33</v>
      </c>
      <c r="AF109">
        <v>47760</v>
      </c>
      <c r="AG109">
        <v>163</v>
      </c>
      <c r="AH109">
        <v>110660</v>
      </c>
      <c r="AI109">
        <v>6721</v>
      </c>
      <c r="AJ109">
        <v>14488111</v>
      </c>
      <c r="AK109">
        <v>5508</v>
      </c>
      <c r="AL109">
        <v>20613922</v>
      </c>
      <c r="AM109">
        <v>31581</v>
      </c>
      <c r="AN109">
        <v>21619504</v>
      </c>
    </row>
    <row r="110" spans="1:40" x14ac:dyDescent="0.2">
      <c r="B110" t="s">
        <v>16</v>
      </c>
      <c r="C110">
        <v>1765</v>
      </c>
      <c r="D110">
        <v>20158</v>
      </c>
      <c r="E110">
        <v>130500</v>
      </c>
      <c r="F110">
        <v>77664446</v>
      </c>
      <c r="G110">
        <v>206</v>
      </c>
      <c r="H110">
        <v>96218</v>
      </c>
      <c r="I110">
        <v>3180</v>
      </c>
      <c r="J110">
        <v>1001240</v>
      </c>
      <c r="K110">
        <v>298</v>
      </c>
      <c r="L110">
        <v>864189</v>
      </c>
      <c r="M110">
        <v>17016</v>
      </c>
      <c r="N110">
        <v>2064884</v>
      </c>
      <c r="O110">
        <v>1435</v>
      </c>
      <c r="P110">
        <v>542356</v>
      </c>
      <c r="Q110">
        <v>70673</v>
      </c>
      <c r="R110">
        <v>1411734</v>
      </c>
      <c r="S110">
        <v>2828</v>
      </c>
      <c r="T110">
        <v>3096964</v>
      </c>
      <c r="U110">
        <v>8485</v>
      </c>
      <c r="V110">
        <v>1940605</v>
      </c>
      <c r="W110">
        <v>1211</v>
      </c>
      <c r="X110">
        <v>256910</v>
      </c>
      <c r="Y110">
        <v>5045</v>
      </c>
      <c r="Z110">
        <v>1417312</v>
      </c>
      <c r="AA110">
        <v>380</v>
      </c>
      <c r="AB110">
        <v>9560938</v>
      </c>
      <c r="AC110">
        <v>308</v>
      </c>
      <c r="AD110">
        <v>1176691</v>
      </c>
      <c r="AE110">
        <v>48</v>
      </c>
      <c r="AF110">
        <v>64940</v>
      </c>
      <c r="AG110">
        <v>176</v>
      </c>
      <c r="AH110">
        <v>117660</v>
      </c>
      <c r="AI110">
        <v>10618</v>
      </c>
      <c r="AJ110">
        <v>22282550</v>
      </c>
      <c r="AK110">
        <v>8584</v>
      </c>
      <c r="AL110">
        <v>31769165</v>
      </c>
      <c r="AM110">
        <v>50231</v>
      </c>
      <c r="AN110">
        <v>34467746</v>
      </c>
    </row>
    <row r="111" spans="1:40" x14ac:dyDescent="0.2">
      <c r="B111" t="s">
        <v>17</v>
      </c>
      <c r="C111">
        <v>2172</v>
      </c>
      <c r="D111">
        <v>26189</v>
      </c>
      <c r="E111">
        <v>162330</v>
      </c>
      <c r="F111">
        <v>97175650</v>
      </c>
      <c r="G111">
        <v>282</v>
      </c>
      <c r="H111">
        <v>131531</v>
      </c>
      <c r="I111">
        <v>4055</v>
      </c>
      <c r="J111">
        <v>1309781</v>
      </c>
      <c r="K111">
        <v>350</v>
      </c>
      <c r="L111">
        <v>972846</v>
      </c>
      <c r="M111">
        <v>21445</v>
      </c>
      <c r="N111">
        <v>2555539</v>
      </c>
      <c r="O111">
        <v>1840</v>
      </c>
      <c r="P111">
        <v>673404</v>
      </c>
      <c r="Q111">
        <v>83048</v>
      </c>
      <c r="R111">
        <v>1407213</v>
      </c>
      <c r="S111">
        <v>3491</v>
      </c>
      <c r="T111">
        <v>3074543</v>
      </c>
      <c r="U111">
        <v>14721</v>
      </c>
      <c r="V111">
        <v>3295492</v>
      </c>
      <c r="W111">
        <v>1536</v>
      </c>
      <c r="X111">
        <v>324200</v>
      </c>
      <c r="Y111">
        <v>5309</v>
      </c>
      <c r="Z111">
        <v>1812311</v>
      </c>
      <c r="AA111">
        <v>449</v>
      </c>
      <c r="AB111">
        <v>9909020</v>
      </c>
      <c r="AC111">
        <v>321</v>
      </c>
      <c r="AD111">
        <v>1116803</v>
      </c>
      <c r="AE111">
        <v>53</v>
      </c>
      <c r="AF111">
        <v>116540</v>
      </c>
      <c r="AG111">
        <v>243</v>
      </c>
      <c r="AH111">
        <v>152070</v>
      </c>
      <c r="AI111">
        <v>14585</v>
      </c>
      <c r="AJ111">
        <v>31614970</v>
      </c>
      <c r="AK111">
        <v>10574</v>
      </c>
      <c r="AL111">
        <v>38709107</v>
      </c>
      <c r="AM111">
        <v>66968</v>
      </c>
      <c r="AN111">
        <v>46391953</v>
      </c>
    </row>
    <row r="112" spans="1:40" x14ac:dyDescent="0.2">
      <c r="B112" t="s">
        <v>18</v>
      </c>
      <c r="C112">
        <v>2486</v>
      </c>
      <c r="D112">
        <v>31559</v>
      </c>
      <c r="E112">
        <v>188429</v>
      </c>
      <c r="F112">
        <v>111647944</v>
      </c>
      <c r="G112">
        <v>264</v>
      </c>
      <c r="H112">
        <v>121603</v>
      </c>
      <c r="I112">
        <v>4301</v>
      </c>
      <c r="J112">
        <v>1379853</v>
      </c>
      <c r="K112">
        <v>415</v>
      </c>
      <c r="L112">
        <v>1071012</v>
      </c>
      <c r="M112">
        <v>23907</v>
      </c>
      <c r="N112">
        <v>2677296</v>
      </c>
      <c r="O112">
        <v>1990</v>
      </c>
      <c r="P112">
        <v>775389</v>
      </c>
      <c r="Q112">
        <v>95283</v>
      </c>
      <c r="R112">
        <v>1527229</v>
      </c>
      <c r="S112">
        <v>3995</v>
      </c>
      <c r="T112">
        <v>3279619</v>
      </c>
      <c r="U112">
        <v>18380</v>
      </c>
      <c r="V112">
        <v>4126753</v>
      </c>
      <c r="W112">
        <v>2174</v>
      </c>
      <c r="X112">
        <v>464255</v>
      </c>
      <c r="Y112">
        <v>6459</v>
      </c>
      <c r="Z112">
        <v>2904813</v>
      </c>
      <c r="AA112">
        <v>546</v>
      </c>
      <c r="AB112">
        <v>10943830</v>
      </c>
      <c r="AC112">
        <v>362</v>
      </c>
      <c r="AD112">
        <v>1384986</v>
      </c>
      <c r="AE112">
        <v>76</v>
      </c>
      <c r="AF112">
        <v>185120</v>
      </c>
      <c r="AG112">
        <v>230</v>
      </c>
      <c r="AH112">
        <v>148790</v>
      </c>
      <c r="AI112">
        <v>18300</v>
      </c>
      <c r="AJ112">
        <v>37871841</v>
      </c>
      <c r="AK112">
        <v>11719</v>
      </c>
      <c r="AL112">
        <v>42785275</v>
      </c>
      <c r="AM112">
        <v>80567</v>
      </c>
      <c r="AN112">
        <v>55529276</v>
      </c>
    </row>
    <row r="113" spans="1:40" x14ac:dyDescent="0.2">
      <c r="B113" t="s">
        <v>19</v>
      </c>
      <c r="C113">
        <v>2957</v>
      </c>
      <c r="D113">
        <v>39259</v>
      </c>
      <c r="E113">
        <v>237201</v>
      </c>
      <c r="F113">
        <v>138508332</v>
      </c>
      <c r="G113">
        <v>291</v>
      </c>
      <c r="H113">
        <v>141693</v>
      </c>
      <c r="I113">
        <v>4949</v>
      </c>
      <c r="J113">
        <v>1601721</v>
      </c>
      <c r="K113">
        <v>443</v>
      </c>
      <c r="L113">
        <v>1188733</v>
      </c>
      <c r="M113">
        <v>32237</v>
      </c>
      <c r="N113">
        <v>3402287</v>
      </c>
      <c r="O113">
        <v>2574</v>
      </c>
      <c r="P113">
        <v>968247</v>
      </c>
      <c r="Q113">
        <v>117819</v>
      </c>
      <c r="R113">
        <v>2818030</v>
      </c>
      <c r="S113">
        <v>5922</v>
      </c>
      <c r="T113">
        <v>6637594</v>
      </c>
      <c r="U113">
        <v>23232</v>
      </c>
      <c r="V113">
        <v>5050257</v>
      </c>
      <c r="W113">
        <v>2590</v>
      </c>
      <c r="X113">
        <v>506600</v>
      </c>
      <c r="Y113">
        <v>7909</v>
      </c>
      <c r="Z113">
        <v>3663391</v>
      </c>
      <c r="AA113">
        <v>739</v>
      </c>
      <c r="AB113">
        <v>13986671</v>
      </c>
      <c r="AC113">
        <v>400</v>
      </c>
      <c r="AD113">
        <v>1520289</v>
      </c>
      <c r="AE113">
        <v>85</v>
      </c>
      <c r="AF113">
        <v>149610</v>
      </c>
      <c r="AG113">
        <v>332</v>
      </c>
      <c r="AH113">
        <v>220870</v>
      </c>
      <c r="AI113">
        <v>24991</v>
      </c>
      <c r="AJ113">
        <v>51341654</v>
      </c>
      <c r="AK113">
        <v>12646</v>
      </c>
      <c r="AL113">
        <v>45310265</v>
      </c>
      <c r="AM113">
        <v>101644</v>
      </c>
      <c r="AN113">
        <v>69731991</v>
      </c>
    </row>
    <row r="114" spans="1:40" x14ac:dyDescent="0.2">
      <c r="B114" t="s">
        <v>20</v>
      </c>
      <c r="C114">
        <v>4082</v>
      </c>
      <c r="D114">
        <v>56027</v>
      </c>
      <c r="E114">
        <v>335317</v>
      </c>
      <c r="F114">
        <v>189627009</v>
      </c>
      <c r="G114">
        <v>405</v>
      </c>
      <c r="H114">
        <v>194235</v>
      </c>
      <c r="I114">
        <v>6585</v>
      </c>
      <c r="J114">
        <v>2173239</v>
      </c>
      <c r="K114">
        <v>576</v>
      </c>
      <c r="L114">
        <v>1522428</v>
      </c>
      <c r="M114">
        <v>47892</v>
      </c>
      <c r="N114">
        <v>4736128</v>
      </c>
      <c r="O114">
        <v>4200</v>
      </c>
      <c r="P114">
        <v>1534490</v>
      </c>
      <c r="Q114">
        <v>161978</v>
      </c>
      <c r="R114">
        <v>2986310</v>
      </c>
      <c r="S114">
        <v>8960</v>
      </c>
      <c r="T114">
        <v>8171027</v>
      </c>
      <c r="U114">
        <v>34127</v>
      </c>
      <c r="V114">
        <v>7395061</v>
      </c>
      <c r="W114">
        <v>3063</v>
      </c>
      <c r="X114">
        <v>614250</v>
      </c>
      <c r="Y114">
        <v>10861</v>
      </c>
      <c r="Z114">
        <v>5698584</v>
      </c>
      <c r="AA114">
        <v>949</v>
      </c>
      <c r="AB114">
        <v>16051969</v>
      </c>
      <c r="AC114">
        <v>483</v>
      </c>
      <c r="AD114">
        <v>2059336</v>
      </c>
      <c r="AE114">
        <v>190</v>
      </c>
      <c r="AF114">
        <v>311920</v>
      </c>
      <c r="AG114">
        <v>442</v>
      </c>
      <c r="AH114">
        <v>276690</v>
      </c>
      <c r="AI114">
        <v>37736</v>
      </c>
      <c r="AJ114">
        <v>76778695</v>
      </c>
      <c r="AK114">
        <v>16853</v>
      </c>
      <c r="AL114">
        <v>59124427</v>
      </c>
      <c r="AM114">
        <v>155264</v>
      </c>
      <c r="AN114">
        <v>102170010</v>
      </c>
    </row>
    <row r="115" spans="1:40" x14ac:dyDescent="0.2">
      <c r="B115" t="s">
        <v>21</v>
      </c>
      <c r="C115">
        <v>6236</v>
      </c>
      <c r="D115">
        <v>91109</v>
      </c>
      <c r="E115">
        <v>517105</v>
      </c>
      <c r="F115">
        <v>295229452</v>
      </c>
      <c r="G115">
        <v>556</v>
      </c>
      <c r="H115">
        <v>274583</v>
      </c>
      <c r="I115">
        <v>9764</v>
      </c>
      <c r="J115">
        <v>3214006</v>
      </c>
      <c r="K115">
        <v>797</v>
      </c>
      <c r="L115">
        <v>2018192</v>
      </c>
      <c r="M115">
        <v>70670</v>
      </c>
      <c r="N115">
        <v>7100406</v>
      </c>
      <c r="O115">
        <v>6554</v>
      </c>
      <c r="P115">
        <v>2277062</v>
      </c>
      <c r="Q115">
        <v>243241</v>
      </c>
      <c r="R115">
        <v>3834815</v>
      </c>
      <c r="S115">
        <v>14829</v>
      </c>
      <c r="T115">
        <v>10664807</v>
      </c>
      <c r="U115">
        <v>56095</v>
      </c>
      <c r="V115">
        <v>12034347</v>
      </c>
      <c r="W115">
        <v>3333</v>
      </c>
      <c r="X115">
        <v>662140</v>
      </c>
      <c r="Y115">
        <v>18751</v>
      </c>
      <c r="Z115">
        <v>8309945</v>
      </c>
      <c r="AA115">
        <v>1338</v>
      </c>
      <c r="AB115">
        <v>22977064</v>
      </c>
      <c r="AC115">
        <v>685</v>
      </c>
      <c r="AD115">
        <v>2220129</v>
      </c>
      <c r="AE115">
        <v>100</v>
      </c>
      <c r="AF115">
        <v>203930</v>
      </c>
      <c r="AG115">
        <v>621</v>
      </c>
      <c r="AH115">
        <v>378536</v>
      </c>
      <c r="AI115">
        <v>64149</v>
      </c>
      <c r="AJ115">
        <v>130320729</v>
      </c>
      <c r="AK115">
        <v>25586</v>
      </c>
      <c r="AL115">
        <v>88738401</v>
      </c>
      <c r="AM115">
        <v>257164</v>
      </c>
      <c r="AN115">
        <v>166527513</v>
      </c>
    </row>
    <row r="116" spans="1:40" x14ac:dyDescent="0.2">
      <c r="B116" t="s">
        <v>22</v>
      </c>
      <c r="C116">
        <v>6515</v>
      </c>
      <c r="D116">
        <v>103672</v>
      </c>
      <c r="E116">
        <v>574020</v>
      </c>
      <c r="F116">
        <v>313601662</v>
      </c>
      <c r="G116">
        <v>669</v>
      </c>
      <c r="H116">
        <v>324872</v>
      </c>
      <c r="I116">
        <v>9317</v>
      </c>
      <c r="J116">
        <v>3120987</v>
      </c>
      <c r="K116">
        <v>773</v>
      </c>
      <c r="L116">
        <v>1789489</v>
      </c>
      <c r="M116">
        <v>77324</v>
      </c>
      <c r="N116">
        <v>7621424</v>
      </c>
      <c r="O116">
        <v>7890</v>
      </c>
      <c r="P116">
        <v>2767626</v>
      </c>
      <c r="Q116">
        <v>258370</v>
      </c>
      <c r="R116">
        <v>5299975</v>
      </c>
      <c r="S116">
        <v>17443</v>
      </c>
      <c r="T116">
        <v>8267039</v>
      </c>
      <c r="U116">
        <v>70127</v>
      </c>
      <c r="V116">
        <v>14719177</v>
      </c>
      <c r="W116">
        <v>3081</v>
      </c>
      <c r="X116">
        <v>619840</v>
      </c>
      <c r="Y116">
        <v>23921</v>
      </c>
      <c r="Z116">
        <v>8332258</v>
      </c>
      <c r="AA116">
        <v>1114</v>
      </c>
      <c r="AB116">
        <v>17826332</v>
      </c>
      <c r="AC116">
        <v>450</v>
      </c>
      <c r="AD116">
        <v>1367216</v>
      </c>
      <c r="AE116">
        <v>65</v>
      </c>
      <c r="AF116">
        <v>125880</v>
      </c>
      <c r="AG116">
        <v>447</v>
      </c>
      <c r="AH116">
        <v>259350</v>
      </c>
      <c r="AI116">
        <v>78315</v>
      </c>
      <c r="AJ116">
        <v>156285576</v>
      </c>
      <c r="AK116">
        <v>24646</v>
      </c>
      <c r="AL116">
        <v>84876917</v>
      </c>
      <c r="AM116">
        <v>295117</v>
      </c>
      <c r="AN116">
        <v>187389547</v>
      </c>
    </row>
    <row r="117" spans="1:40" x14ac:dyDescent="0.2">
      <c r="B117" t="s">
        <v>23</v>
      </c>
      <c r="C117">
        <v>7897</v>
      </c>
      <c r="D117">
        <v>137169</v>
      </c>
      <c r="E117">
        <v>721678</v>
      </c>
      <c r="F117">
        <v>378832610</v>
      </c>
      <c r="G117">
        <v>928</v>
      </c>
      <c r="H117">
        <v>444739</v>
      </c>
      <c r="I117">
        <v>9847</v>
      </c>
      <c r="J117">
        <v>3343787</v>
      </c>
      <c r="K117">
        <v>730</v>
      </c>
      <c r="L117">
        <v>1589971</v>
      </c>
      <c r="M117">
        <v>100542</v>
      </c>
      <c r="N117">
        <v>9206415</v>
      </c>
      <c r="O117">
        <v>10642</v>
      </c>
      <c r="P117">
        <v>3633093</v>
      </c>
      <c r="Q117">
        <v>305624</v>
      </c>
      <c r="R117">
        <v>5208187</v>
      </c>
      <c r="S117">
        <v>23975</v>
      </c>
      <c r="T117">
        <v>9555410</v>
      </c>
      <c r="U117">
        <v>96713</v>
      </c>
      <c r="V117">
        <v>19970786</v>
      </c>
      <c r="W117">
        <v>2933</v>
      </c>
      <c r="X117">
        <v>626875</v>
      </c>
      <c r="Y117">
        <v>30976</v>
      </c>
      <c r="Z117">
        <v>8334029</v>
      </c>
      <c r="AA117">
        <v>1116</v>
      </c>
      <c r="AB117">
        <v>12452322</v>
      </c>
      <c r="AC117">
        <v>369</v>
      </c>
      <c r="AD117">
        <v>1078845</v>
      </c>
      <c r="AE117">
        <v>65</v>
      </c>
      <c r="AF117">
        <v>119230</v>
      </c>
      <c r="AG117">
        <v>408</v>
      </c>
      <c r="AH117">
        <v>211280</v>
      </c>
      <c r="AI117">
        <v>110792</v>
      </c>
      <c r="AJ117">
        <v>216347759</v>
      </c>
      <c r="AK117">
        <v>25988</v>
      </c>
      <c r="AL117">
        <v>86710903</v>
      </c>
      <c r="AM117">
        <v>392031</v>
      </c>
      <c r="AN117">
        <v>243978455</v>
      </c>
    </row>
    <row r="118" spans="1:40" x14ac:dyDescent="0.2">
      <c r="B118" t="s">
        <v>24</v>
      </c>
      <c r="C118">
        <v>8401</v>
      </c>
      <c r="D118">
        <v>161238</v>
      </c>
      <c r="E118">
        <v>772739</v>
      </c>
      <c r="F118">
        <v>406824060</v>
      </c>
      <c r="G118">
        <v>1015</v>
      </c>
      <c r="H118">
        <v>475760</v>
      </c>
      <c r="I118">
        <v>8963</v>
      </c>
      <c r="J118">
        <v>3106552</v>
      </c>
      <c r="K118">
        <v>516</v>
      </c>
      <c r="L118">
        <v>1080773</v>
      </c>
      <c r="M118">
        <v>107987</v>
      </c>
      <c r="N118">
        <v>9513999</v>
      </c>
      <c r="O118">
        <v>12115</v>
      </c>
      <c r="P118">
        <v>4071868</v>
      </c>
      <c r="Q118">
        <v>304766</v>
      </c>
      <c r="R118">
        <v>4020257</v>
      </c>
      <c r="S118">
        <v>29984</v>
      </c>
      <c r="T118">
        <v>7680617</v>
      </c>
      <c r="U118">
        <v>106057</v>
      </c>
      <c r="V118">
        <v>21463094</v>
      </c>
      <c r="W118">
        <v>2219</v>
      </c>
      <c r="X118">
        <v>445605</v>
      </c>
      <c r="Y118">
        <v>36496</v>
      </c>
      <c r="Z118">
        <v>7586515</v>
      </c>
      <c r="AA118">
        <v>962</v>
      </c>
      <c r="AB118">
        <v>8207534</v>
      </c>
      <c r="AC118">
        <v>289</v>
      </c>
      <c r="AD118">
        <v>852035</v>
      </c>
      <c r="AE118">
        <v>4</v>
      </c>
      <c r="AF118">
        <v>770</v>
      </c>
      <c r="AG118">
        <v>265</v>
      </c>
      <c r="AH118">
        <v>119900</v>
      </c>
      <c r="AI118">
        <v>137063</v>
      </c>
      <c r="AJ118">
        <v>260428950</v>
      </c>
      <c r="AK118">
        <v>23937</v>
      </c>
      <c r="AL118">
        <v>77768945</v>
      </c>
      <c r="AM118">
        <v>457248</v>
      </c>
      <c r="AN118">
        <v>277328337</v>
      </c>
    </row>
    <row r="119" spans="1:40" x14ac:dyDescent="0.2">
      <c r="B119" t="s">
        <v>25</v>
      </c>
      <c r="C119">
        <v>8122</v>
      </c>
      <c r="D119">
        <v>165405</v>
      </c>
      <c r="E119">
        <v>705740</v>
      </c>
      <c r="F119">
        <v>391931504</v>
      </c>
      <c r="G119">
        <v>1020</v>
      </c>
      <c r="H119">
        <v>463360</v>
      </c>
      <c r="I119">
        <v>6811</v>
      </c>
      <c r="J119">
        <v>2389462</v>
      </c>
      <c r="K119">
        <v>279</v>
      </c>
      <c r="L119">
        <v>587043</v>
      </c>
      <c r="M119">
        <v>98730</v>
      </c>
      <c r="N119">
        <v>9101686</v>
      </c>
      <c r="O119">
        <v>12550</v>
      </c>
      <c r="P119">
        <v>3981377</v>
      </c>
      <c r="Q119">
        <v>251112</v>
      </c>
      <c r="R119">
        <v>2888998</v>
      </c>
      <c r="S119">
        <v>33723</v>
      </c>
      <c r="T119">
        <v>8138748</v>
      </c>
      <c r="U119">
        <v>91551</v>
      </c>
      <c r="V119">
        <v>18116457</v>
      </c>
      <c r="W119">
        <v>1297</v>
      </c>
      <c r="X119">
        <v>268110</v>
      </c>
      <c r="Y119">
        <v>42464</v>
      </c>
      <c r="Z119">
        <v>6431747</v>
      </c>
      <c r="AA119">
        <v>632</v>
      </c>
      <c r="AB119">
        <v>4161804</v>
      </c>
      <c r="AC119">
        <v>140</v>
      </c>
      <c r="AD119">
        <v>192018</v>
      </c>
      <c r="AE119">
        <v>27</v>
      </c>
      <c r="AF119">
        <v>37690</v>
      </c>
      <c r="AG119">
        <v>125</v>
      </c>
      <c r="AH119">
        <v>43750</v>
      </c>
      <c r="AI119">
        <v>147180</v>
      </c>
      <c r="AJ119">
        <v>278489298</v>
      </c>
      <c r="AK119">
        <v>18067</v>
      </c>
      <c r="AL119">
        <v>56639636</v>
      </c>
      <c r="AM119">
        <v>457859</v>
      </c>
      <c r="AN119">
        <v>271164135</v>
      </c>
    </row>
    <row r="120" spans="1:40" x14ac:dyDescent="0.2">
      <c r="A120" t="s">
        <v>249</v>
      </c>
      <c r="B120" t="s">
        <v>6</v>
      </c>
      <c r="C120">
        <v>196960</v>
      </c>
      <c r="D120">
        <v>5503262</v>
      </c>
      <c r="E120">
        <v>20915401</v>
      </c>
      <c r="F120">
        <v>8258903763</v>
      </c>
      <c r="G120">
        <v>3108</v>
      </c>
      <c r="H120">
        <v>1276081</v>
      </c>
      <c r="I120">
        <v>92234</v>
      </c>
      <c r="J120">
        <v>34703260</v>
      </c>
      <c r="K120">
        <v>331</v>
      </c>
      <c r="L120">
        <v>720611</v>
      </c>
      <c r="M120">
        <v>814847</v>
      </c>
      <c r="N120">
        <v>81710884</v>
      </c>
      <c r="O120">
        <v>75236</v>
      </c>
      <c r="P120">
        <v>24199974</v>
      </c>
      <c r="Q120">
        <v>11062331</v>
      </c>
      <c r="R120">
        <v>167149132</v>
      </c>
      <c r="S120">
        <v>167887</v>
      </c>
      <c r="T120">
        <v>71880301</v>
      </c>
      <c r="U120">
        <v>322552</v>
      </c>
      <c r="V120">
        <v>68376779</v>
      </c>
      <c r="W120">
        <v>2250060</v>
      </c>
      <c r="X120">
        <v>457318982</v>
      </c>
      <c r="Y120">
        <v>625754</v>
      </c>
      <c r="Z120">
        <v>55542549</v>
      </c>
      <c r="AA120">
        <v>2072</v>
      </c>
      <c r="AB120">
        <v>21718451</v>
      </c>
      <c r="AC120">
        <v>854</v>
      </c>
      <c r="AD120">
        <v>2771779</v>
      </c>
      <c r="AE120">
        <v>221</v>
      </c>
      <c r="AF120">
        <v>750228</v>
      </c>
      <c r="AG120">
        <v>645</v>
      </c>
      <c r="AH120">
        <v>306110</v>
      </c>
      <c r="AI120">
        <v>5487313</v>
      </c>
      <c r="AJ120">
        <v>7237968189</v>
      </c>
      <c r="AK120">
        <v>8844</v>
      </c>
      <c r="AL120">
        <v>32488144</v>
      </c>
      <c r="AM120">
        <v>16158105</v>
      </c>
      <c r="AN120">
        <v>10556088923</v>
      </c>
    </row>
    <row r="121" spans="1:40" x14ac:dyDescent="0.2">
      <c r="B121" t="s">
        <v>241</v>
      </c>
      <c r="C121">
        <v>123322</v>
      </c>
      <c r="D121">
        <v>3396673</v>
      </c>
      <c r="E121">
        <v>13681963</v>
      </c>
      <c r="F121">
        <v>5166204179</v>
      </c>
      <c r="G121">
        <v>1878</v>
      </c>
      <c r="H121">
        <v>842830</v>
      </c>
      <c r="I121">
        <v>66071</v>
      </c>
      <c r="J121">
        <v>24974248</v>
      </c>
      <c r="K121">
        <v>166</v>
      </c>
      <c r="L121">
        <v>402090</v>
      </c>
      <c r="M121">
        <v>499944</v>
      </c>
      <c r="N121">
        <v>52679738</v>
      </c>
      <c r="O121">
        <v>42271</v>
      </c>
      <c r="P121">
        <v>13443466</v>
      </c>
      <c r="Q121">
        <v>7673615</v>
      </c>
      <c r="R121">
        <v>124059883</v>
      </c>
      <c r="S121">
        <v>77023</v>
      </c>
      <c r="T121">
        <v>47016937</v>
      </c>
      <c r="U121">
        <v>129915</v>
      </c>
      <c r="V121">
        <v>29364065</v>
      </c>
      <c r="W121">
        <v>1485453</v>
      </c>
      <c r="X121">
        <v>307803257</v>
      </c>
      <c r="Y121">
        <v>312436</v>
      </c>
      <c r="Z121">
        <v>27141288</v>
      </c>
      <c r="AA121">
        <v>1086</v>
      </c>
      <c r="AB121">
        <v>12129765</v>
      </c>
      <c r="AC121">
        <v>561</v>
      </c>
      <c r="AD121">
        <v>1806650</v>
      </c>
      <c r="AE121">
        <v>121</v>
      </c>
      <c r="AF121">
        <v>565560</v>
      </c>
      <c r="AG121">
        <v>379</v>
      </c>
      <c r="AH121">
        <v>192914</v>
      </c>
      <c r="AI121">
        <v>3384155</v>
      </c>
      <c r="AJ121">
        <v>4499612311</v>
      </c>
      <c r="AK121">
        <v>5976</v>
      </c>
      <c r="AL121">
        <v>24146308</v>
      </c>
      <c r="AM121">
        <v>9979169</v>
      </c>
      <c r="AN121">
        <v>6576149153</v>
      </c>
    </row>
    <row r="122" spans="1:40" x14ac:dyDescent="0.2">
      <c r="B122" t="s">
        <v>242</v>
      </c>
      <c r="C122">
        <v>73638</v>
      </c>
      <c r="D122">
        <v>2106589</v>
      </c>
      <c r="E122">
        <v>7233438</v>
      </c>
      <c r="F122">
        <v>3092699584</v>
      </c>
      <c r="G122">
        <v>1230</v>
      </c>
      <c r="H122">
        <v>433251</v>
      </c>
      <c r="I122">
        <v>26163</v>
      </c>
      <c r="J122">
        <v>9729012</v>
      </c>
      <c r="K122">
        <v>165</v>
      </c>
      <c r="L122">
        <v>318521</v>
      </c>
      <c r="M122">
        <v>314903</v>
      </c>
      <c r="N122">
        <v>29031146</v>
      </c>
      <c r="O122">
        <v>32965</v>
      </c>
      <c r="P122">
        <v>10756508</v>
      </c>
      <c r="Q122">
        <v>3388716</v>
      </c>
      <c r="R122">
        <v>43089249</v>
      </c>
      <c r="S122">
        <v>90864</v>
      </c>
      <c r="T122">
        <v>24863364</v>
      </c>
      <c r="U122">
        <v>192637</v>
      </c>
      <c r="V122">
        <v>39012714</v>
      </c>
      <c r="W122">
        <v>764607</v>
      </c>
      <c r="X122">
        <v>149515725</v>
      </c>
      <c r="Y122">
        <v>313318</v>
      </c>
      <c r="Z122">
        <v>28401261</v>
      </c>
      <c r="AA122">
        <v>986</v>
      </c>
      <c r="AB122">
        <v>9588686</v>
      </c>
      <c r="AC122">
        <v>293</v>
      </c>
      <c r="AD122">
        <v>965129</v>
      </c>
      <c r="AE122">
        <v>100</v>
      </c>
      <c r="AF122">
        <v>184668</v>
      </c>
      <c r="AG122">
        <v>266</v>
      </c>
      <c r="AH122">
        <v>113196</v>
      </c>
      <c r="AI122">
        <v>2103158</v>
      </c>
      <c r="AJ122">
        <v>2738355878</v>
      </c>
      <c r="AK122">
        <v>2868</v>
      </c>
      <c r="AL122">
        <v>8341836</v>
      </c>
      <c r="AM122">
        <v>6178936</v>
      </c>
      <c r="AN122">
        <v>3979939770</v>
      </c>
    </row>
    <row r="123" spans="1:40" x14ac:dyDescent="0.2">
      <c r="B123" t="s">
        <v>243</v>
      </c>
      <c r="C123">
        <v>131</v>
      </c>
      <c r="D123">
        <v>1289</v>
      </c>
      <c r="E123">
        <v>8337</v>
      </c>
      <c r="F123">
        <v>5712746</v>
      </c>
      <c r="G123">
        <v>13</v>
      </c>
      <c r="H123">
        <v>7934</v>
      </c>
      <c r="I123">
        <v>50</v>
      </c>
      <c r="J123">
        <v>16515</v>
      </c>
      <c r="K123">
        <v>5</v>
      </c>
      <c r="L123">
        <v>15088</v>
      </c>
      <c r="M123">
        <v>943</v>
      </c>
      <c r="N123">
        <v>136472</v>
      </c>
      <c r="O123">
        <v>186</v>
      </c>
      <c r="P123">
        <v>48436</v>
      </c>
      <c r="Q123">
        <v>3284</v>
      </c>
      <c r="R123">
        <v>79238</v>
      </c>
      <c r="S123">
        <v>266</v>
      </c>
      <c r="T123">
        <v>339327</v>
      </c>
      <c r="U123">
        <v>1396</v>
      </c>
      <c r="V123">
        <v>348540</v>
      </c>
      <c r="W123">
        <v>5</v>
      </c>
      <c r="X123">
        <v>1680</v>
      </c>
      <c r="Y123">
        <v>811</v>
      </c>
      <c r="Z123">
        <v>153319</v>
      </c>
      <c r="AA123">
        <v>38</v>
      </c>
      <c r="AB123">
        <v>402674</v>
      </c>
      <c r="AC123">
        <v>25</v>
      </c>
      <c r="AD123">
        <v>37835</v>
      </c>
      <c r="AE123">
        <v>1</v>
      </c>
      <c r="AF123">
        <v>110</v>
      </c>
      <c r="AG123">
        <v>1</v>
      </c>
      <c r="AH123">
        <v>770</v>
      </c>
      <c r="AI123">
        <v>1264</v>
      </c>
      <c r="AJ123">
        <v>3975863</v>
      </c>
      <c r="AK123">
        <v>25</v>
      </c>
      <c r="AL123">
        <v>148705</v>
      </c>
      <c r="AM123">
        <v>2873</v>
      </c>
      <c r="AN123">
        <v>1848900</v>
      </c>
    </row>
    <row r="124" spans="1:40" x14ac:dyDescent="0.2">
      <c r="B124" t="s">
        <v>244</v>
      </c>
      <c r="C124">
        <v>170</v>
      </c>
      <c r="D124">
        <v>3147</v>
      </c>
      <c r="E124">
        <v>15075</v>
      </c>
      <c r="F124">
        <v>10210773</v>
      </c>
      <c r="G124">
        <v>3</v>
      </c>
      <c r="H124">
        <v>1359</v>
      </c>
      <c r="I124">
        <v>45</v>
      </c>
      <c r="J124">
        <v>15495</v>
      </c>
      <c r="K124">
        <v>1</v>
      </c>
      <c r="L124">
        <v>18870</v>
      </c>
      <c r="M124">
        <v>668</v>
      </c>
      <c r="N124">
        <v>122885</v>
      </c>
      <c r="O124">
        <v>92</v>
      </c>
      <c r="P124">
        <v>31410</v>
      </c>
      <c r="Q124">
        <v>8500</v>
      </c>
      <c r="R124">
        <v>166253</v>
      </c>
      <c r="S124">
        <v>114</v>
      </c>
      <c r="T124">
        <v>141545</v>
      </c>
      <c r="U124">
        <v>1193</v>
      </c>
      <c r="V124">
        <v>277180</v>
      </c>
      <c r="W124">
        <v>126</v>
      </c>
      <c r="X124">
        <v>26940</v>
      </c>
      <c r="Y124">
        <v>1134</v>
      </c>
      <c r="Z124">
        <v>250681</v>
      </c>
      <c r="AA124">
        <v>28</v>
      </c>
      <c r="AB124">
        <v>412299</v>
      </c>
      <c r="AC124">
        <v>21</v>
      </c>
      <c r="AD124">
        <v>80755</v>
      </c>
      <c r="AE124">
        <v>1</v>
      </c>
      <c r="AF124">
        <v>237500</v>
      </c>
      <c r="AG124" t="s">
        <v>61</v>
      </c>
      <c r="AH124" t="s">
        <v>61</v>
      </c>
      <c r="AI124">
        <v>3093</v>
      </c>
      <c r="AJ124">
        <v>8146125</v>
      </c>
      <c r="AK124">
        <v>50</v>
      </c>
      <c r="AL124">
        <v>281416</v>
      </c>
      <c r="AM124">
        <v>7763</v>
      </c>
      <c r="AN124">
        <v>4972518</v>
      </c>
    </row>
    <row r="125" spans="1:40" x14ac:dyDescent="0.2">
      <c r="B125" t="s">
        <v>9</v>
      </c>
      <c r="C125">
        <v>1250</v>
      </c>
      <c r="D125">
        <v>27672</v>
      </c>
      <c r="E125">
        <v>102931</v>
      </c>
      <c r="F125">
        <v>81482546</v>
      </c>
      <c r="G125">
        <v>13</v>
      </c>
      <c r="H125">
        <v>5574</v>
      </c>
      <c r="I125">
        <v>278</v>
      </c>
      <c r="J125">
        <v>90320</v>
      </c>
      <c r="K125">
        <v>7</v>
      </c>
      <c r="L125">
        <v>40134</v>
      </c>
      <c r="M125">
        <v>2510</v>
      </c>
      <c r="N125">
        <v>529152</v>
      </c>
      <c r="O125">
        <v>258</v>
      </c>
      <c r="P125">
        <v>81211</v>
      </c>
      <c r="Q125">
        <v>64465</v>
      </c>
      <c r="R125">
        <v>1142877</v>
      </c>
      <c r="S125">
        <v>528</v>
      </c>
      <c r="T125">
        <v>98462</v>
      </c>
      <c r="U125">
        <v>2110</v>
      </c>
      <c r="V125">
        <v>472361</v>
      </c>
      <c r="W125">
        <v>3680</v>
      </c>
      <c r="X125">
        <v>924145</v>
      </c>
      <c r="Y125">
        <v>1309</v>
      </c>
      <c r="Z125">
        <v>291243</v>
      </c>
      <c r="AA125">
        <v>10</v>
      </c>
      <c r="AB125">
        <v>107051</v>
      </c>
      <c r="AC125">
        <v>11</v>
      </c>
      <c r="AD125">
        <v>83517</v>
      </c>
      <c r="AE125" t="s">
        <v>61</v>
      </c>
      <c r="AF125" t="s">
        <v>61</v>
      </c>
      <c r="AG125">
        <v>2</v>
      </c>
      <c r="AH125">
        <v>1630</v>
      </c>
      <c r="AI125">
        <v>25707</v>
      </c>
      <c r="AJ125">
        <v>67910659</v>
      </c>
      <c r="AK125">
        <v>1959</v>
      </c>
      <c r="AL125">
        <v>9703370</v>
      </c>
      <c r="AM125">
        <v>72507</v>
      </c>
      <c r="AN125">
        <v>46793952</v>
      </c>
    </row>
    <row r="126" spans="1:40" x14ac:dyDescent="0.2">
      <c r="B126" t="s">
        <v>10</v>
      </c>
      <c r="C126">
        <v>1876</v>
      </c>
      <c r="D126">
        <v>36474</v>
      </c>
      <c r="E126">
        <v>162583</v>
      </c>
      <c r="F126">
        <v>87287016</v>
      </c>
      <c r="G126">
        <v>109</v>
      </c>
      <c r="H126">
        <v>57323</v>
      </c>
      <c r="I126">
        <v>772</v>
      </c>
      <c r="J126">
        <v>283295</v>
      </c>
      <c r="K126">
        <v>6</v>
      </c>
      <c r="L126">
        <v>18610</v>
      </c>
      <c r="M126">
        <v>7685</v>
      </c>
      <c r="N126">
        <v>1282750</v>
      </c>
      <c r="O126">
        <v>932</v>
      </c>
      <c r="P126">
        <v>326833</v>
      </c>
      <c r="Q126">
        <v>97173</v>
      </c>
      <c r="R126">
        <v>1601599</v>
      </c>
      <c r="S126">
        <v>833</v>
      </c>
      <c r="T126">
        <v>332808</v>
      </c>
      <c r="U126">
        <v>2935</v>
      </c>
      <c r="V126">
        <v>683471</v>
      </c>
      <c r="W126">
        <v>12826</v>
      </c>
      <c r="X126">
        <v>3285210</v>
      </c>
      <c r="Y126">
        <v>2780</v>
      </c>
      <c r="Z126">
        <v>372369</v>
      </c>
      <c r="AA126">
        <v>15</v>
      </c>
      <c r="AB126">
        <v>119523</v>
      </c>
      <c r="AC126">
        <v>8</v>
      </c>
      <c r="AD126">
        <v>30633</v>
      </c>
      <c r="AE126" t="s">
        <v>61</v>
      </c>
      <c r="AF126" t="s">
        <v>61</v>
      </c>
      <c r="AG126">
        <v>5</v>
      </c>
      <c r="AH126">
        <v>2290</v>
      </c>
      <c r="AI126">
        <v>35653</v>
      </c>
      <c r="AJ126">
        <v>76304659</v>
      </c>
      <c r="AK126">
        <v>794</v>
      </c>
      <c r="AL126">
        <v>2585073</v>
      </c>
      <c r="AM126">
        <v>99935</v>
      </c>
      <c r="AN126">
        <v>65247138</v>
      </c>
    </row>
    <row r="127" spans="1:40" x14ac:dyDescent="0.2">
      <c r="B127" t="s">
        <v>11</v>
      </c>
      <c r="C127">
        <v>2626</v>
      </c>
      <c r="D127">
        <v>53605</v>
      </c>
      <c r="E127">
        <v>243074</v>
      </c>
      <c r="F127">
        <v>112528224</v>
      </c>
      <c r="G127">
        <v>193</v>
      </c>
      <c r="H127">
        <v>115064</v>
      </c>
      <c r="I127">
        <v>1377</v>
      </c>
      <c r="J127">
        <v>552052</v>
      </c>
      <c r="K127">
        <v>3</v>
      </c>
      <c r="L127">
        <v>4020</v>
      </c>
      <c r="M127">
        <v>11540</v>
      </c>
      <c r="N127">
        <v>1713194</v>
      </c>
      <c r="O127">
        <v>1273</v>
      </c>
      <c r="P127">
        <v>442122</v>
      </c>
      <c r="Q127">
        <v>143594</v>
      </c>
      <c r="R127">
        <v>2400108</v>
      </c>
      <c r="S127">
        <v>1166</v>
      </c>
      <c r="T127">
        <v>839005</v>
      </c>
      <c r="U127">
        <v>2882</v>
      </c>
      <c r="V127">
        <v>662527</v>
      </c>
      <c r="W127">
        <v>22825</v>
      </c>
      <c r="X127">
        <v>5593045</v>
      </c>
      <c r="Y127">
        <v>4644</v>
      </c>
      <c r="Z127">
        <v>915045</v>
      </c>
      <c r="AA127">
        <v>65</v>
      </c>
      <c r="AB127">
        <v>694483</v>
      </c>
      <c r="AC127">
        <v>17</v>
      </c>
      <c r="AD127">
        <v>59070</v>
      </c>
      <c r="AE127">
        <v>2</v>
      </c>
      <c r="AF127">
        <v>220</v>
      </c>
      <c r="AG127">
        <v>8</v>
      </c>
      <c r="AH127">
        <v>4450</v>
      </c>
      <c r="AI127">
        <v>53054</v>
      </c>
      <c r="AJ127">
        <v>97159861</v>
      </c>
      <c r="AK127">
        <v>349</v>
      </c>
      <c r="AL127">
        <v>1375088</v>
      </c>
      <c r="AM127">
        <v>152883</v>
      </c>
      <c r="AN127">
        <v>100301257</v>
      </c>
    </row>
    <row r="128" spans="1:40" x14ac:dyDescent="0.2">
      <c r="B128" t="s">
        <v>12</v>
      </c>
      <c r="C128">
        <v>3174</v>
      </c>
      <c r="D128">
        <v>71728</v>
      </c>
      <c r="E128">
        <v>314253</v>
      </c>
      <c r="F128">
        <v>136302443</v>
      </c>
      <c r="G128">
        <v>138</v>
      </c>
      <c r="H128">
        <v>72084</v>
      </c>
      <c r="I128">
        <v>1715</v>
      </c>
      <c r="J128">
        <v>668118</v>
      </c>
      <c r="K128">
        <v>3</v>
      </c>
      <c r="L128">
        <v>4782</v>
      </c>
      <c r="M128">
        <v>12718</v>
      </c>
      <c r="N128">
        <v>1862487</v>
      </c>
      <c r="O128">
        <v>1236</v>
      </c>
      <c r="P128">
        <v>385090</v>
      </c>
      <c r="Q128">
        <v>187120</v>
      </c>
      <c r="R128">
        <v>3356809</v>
      </c>
      <c r="S128">
        <v>1272</v>
      </c>
      <c r="T128">
        <v>1633936</v>
      </c>
      <c r="U128">
        <v>2723</v>
      </c>
      <c r="V128">
        <v>686187</v>
      </c>
      <c r="W128">
        <v>30625</v>
      </c>
      <c r="X128">
        <v>7472430</v>
      </c>
      <c r="Y128">
        <v>5357</v>
      </c>
      <c r="Z128">
        <v>522461</v>
      </c>
      <c r="AA128">
        <v>36</v>
      </c>
      <c r="AB128">
        <v>584602</v>
      </c>
      <c r="AC128">
        <v>30</v>
      </c>
      <c r="AD128">
        <v>93613</v>
      </c>
      <c r="AE128">
        <v>3</v>
      </c>
      <c r="AF128">
        <v>5860</v>
      </c>
      <c r="AG128">
        <v>11</v>
      </c>
      <c r="AH128">
        <v>4706</v>
      </c>
      <c r="AI128">
        <v>71129</v>
      </c>
      <c r="AJ128">
        <v>118556922</v>
      </c>
      <c r="AK128">
        <v>92</v>
      </c>
      <c r="AL128">
        <v>391906</v>
      </c>
      <c r="AM128">
        <v>206291</v>
      </c>
      <c r="AN128">
        <v>135374336</v>
      </c>
    </row>
    <row r="129" spans="1:40" x14ac:dyDescent="0.2">
      <c r="B129" t="s">
        <v>13</v>
      </c>
      <c r="C129">
        <v>4068</v>
      </c>
      <c r="D129">
        <v>98139</v>
      </c>
      <c r="E129">
        <v>428793</v>
      </c>
      <c r="F129">
        <v>175209529</v>
      </c>
      <c r="G129">
        <v>124</v>
      </c>
      <c r="H129">
        <v>60009</v>
      </c>
      <c r="I129">
        <v>2365</v>
      </c>
      <c r="J129">
        <v>904309</v>
      </c>
      <c r="K129">
        <v>9</v>
      </c>
      <c r="L129">
        <v>23070</v>
      </c>
      <c r="M129">
        <v>17294</v>
      </c>
      <c r="N129">
        <v>2209268</v>
      </c>
      <c r="O129">
        <v>1680</v>
      </c>
      <c r="P129">
        <v>541282</v>
      </c>
      <c r="Q129">
        <v>255259</v>
      </c>
      <c r="R129">
        <v>4610664</v>
      </c>
      <c r="S129">
        <v>2030</v>
      </c>
      <c r="T129">
        <v>1753970</v>
      </c>
      <c r="U129">
        <v>2567</v>
      </c>
      <c r="V129">
        <v>639836</v>
      </c>
      <c r="W129">
        <v>42190</v>
      </c>
      <c r="X129">
        <v>10048255</v>
      </c>
      <c r="Y129">
        <v>7886</v>
      </c>
      <c r="Z129">
        <v>788697</v>
      </c>
      <c r="AA129">
        <v>47</v>
      </c>
      <c r="AB129">
        <v>784323</v>
      </c>
      <c r="AC129">
        <v>17</v>
      </c>
      <c r="AD129">
        <v>101736</v>
      </c>
      <c r="AE129" t="s">
        <v>61</v>
      </c>
      <c r="AF129" t="s">
        <v>61</v>
      </c>
      <c r="AG129">
        <v>6</v>
      </c>
      <c r="AH129">
        <v>4070</v>
      </c>
      <c r="AI129">
        <v>97014</v>
      </c>
      <c r="AJ129">
        <v>151822120</v>
      </c>
      <c r="AK129">
        <v>259</v>
      </c>
      <c r="AL129">
        <v>916284</v>
      </c>
      <c r="AM129">
        <v>282870</v>
      </c>
      <c r="AN129">
        <v>185899485</v>
      </c>
    </row>
    <row r="130" spans="1:40" x14ac:dyDescent="0.2">
      <c r="B130" t="s">
        <v>14</v>
      </c>
      <c r="C130">
        <v>5580</v>
      </c>
      <c r="D130">
        <v>141381</v>
      </c>
      <c r="E130">
        <v>615144</v>
      </c>
      <c r="F130">
        <v>238638902</v>
      </c>
      <c r="G130">
        <v>131</v>
      </c>
      <c r="H130">
        <v>62568</v>
      </c>
      <c r="I130">
        <v>3454</v>
      </c>
      <c r="J130">
        <v>1300407</v>
      </c>
      <c r="K130">
        <v>5</v>
      </c>
      <c r="L130">
        <v>7471</v>
      </c>
      <c r="M130">
        <v>23825</v>
      </c>
      <c r="N130">
        <v>2873648</v>
      </c>
      <c r="O130">
        <v>2110</v>
      </c>
      <c r="P130">
        <v>621463</v>
      </c>
      <c r="Q130">
        <v>365864</v>
      </c>
      <c r="R130">
        <v>6593534</v>
      </c>
      <c r="S130">
        <v>2923</v>
      </c>
      <c r="T130">
        <v>2714447</v>
      </c>
      <c r="U130">
        <v>3697</v>
      </c>
      <c r="V130">
        <v>904311</v>
      </c>
      <c r="W130">
        <v>61969</v>
      </c>
      <c r="X130">
        <v>14027910</v>
      </c>
      <c r="Y130">
        <v>10454</v>
      </c>
      <c r="Z130">
        <v>1091007</v>
      </c>
      <c r="AA130">
        <v>78</v>
      </c>
      <c r="AB130">
        <v>347283</v>
      </c>
      <c r="AC130">
        <v>22</v>
      </c>
      <c r="AD130">
        <v>58571</v>
      </c>
      <c r="AE130">
        <v>21</v>
      </c>
      <c r="AF130">
        <v>71330</v>
      </c>
      <c r="AG130">
        <v>21</v>
      </c>
      <c r="AH130">
        <v>9570</v>
      </c>
      <c r="AI130">
        <v>140352</v>
      </c>
      <c r="AJ130">
        <v>206999347</v>
      </c>
      <c r="AK130">
        <v>218</v>
      </c>
      <c r="AL130">
        <v>956035</v>
      </c>
      <c r="AM130">
        <v>411783</v>
      </c>
      <c r="AN130">
        <v>270867105</v>
      </c>
    </row>
    <row r="131" spans="1:40" x14ac:dyDescent="0.2">
      <c r="B131" t="s">
        <v>15</v>
      </c>
      <c r="C131">
        <v>7376</v>
      </c>
      <c r="D131">
        <v>194036</v>
      </c>
      <c r="E131">
        <v>830029</v>
      </c>
      <c r="F131">
        <v>317819156</v>
      </c>
      <c r="G131">
        <v>131</v>
      </c>
      <c r="H131">
        <v>59768</v>
      </c>
      <c r="I131">
        <v>4539</v>
      </c>
      <c r="J131">
        <v>1725572</v>
      </c>
      <c r="K131">
        <v>8</v>
      </c>
      <c r="L131">
        <v>14238</v>
      </c>
      <c r="M131">
        <v>29180</v>
      </c>
      <c r="N131">
        <v>3461315</v>
      </c>
      <c r="O131">
        <v>2392</v>
      </c>
      <c r="P131">
        <v>738612</v>
      </c>
      <c r="Q131">
        <v>492018</v>
      </c>
      <c r="R131">
        <v>9152073</v>
      </c>
      <c r="S131">
        <v>3935</v>
      </c>
      <c r="T131">
        <v>3125333</v>
      </c>
      <c r="U131">
        <v>4864</v>
      </c>
      <c r="V131">
        <v>1253948</v>
      </c>
      <c r="W131">
        <v>85674</v>
      </c>
      <c r="X131">
        <v>18712829</v>
      </c>
      <c r="Y131">
        <v>13768</v>
      </c>
      <c r="Z131">
        <v>1039942</v>
      </c>
      <c r="AA131">
        <v>54</v>
      </c>
      <c r="AB131">
        <v>772643</v>
      </c>
      <c r="AC131">
        <v>32</v>
      </c>
      <c r="AD131">
        <v>75881</v>
      </c>
      <c r="AE131">
        <v>2</v>
      </c>
      <c r="AF131">
        <v>220</v>
      </c>
      <c r="AG131">
        <v>26</v>
      </c>
      <c r="AH131">
        <v>13386</v>
      </c>
      <c r="AI131">
        <v>193285</v>
      </c>
      <c r="AJ131">
        <v>277222369</v>
      </c>
      <c r="AK131">
        <v>121</v>
      </c>
      <c r="AL131">
        <v>451027</v>
      </c>
      <c r="AM131">
        <v>568597</v>
      </c>
      <c r="AN131">
        <v>374365154</v>
      </c>
    </row>
    <row r="132" spans="1:40" x14ac:dyDescent="0.2">
      <c r="B132" t="s">
        <v>16</v>
      </c>
      <c r="C132">
        <v>11131</v>
      </c>
      <c r="D132">
        <v>302101</v>
      </c>
      <c r="E132">
        <v>1293288</v>
      </c>
      <c r="F132">
        <v>469025628</v>
      </c>
      <c r="G132">
        <v>164</v>
      </c>
      <c r="H132">
        <v>69668</v>
      </c>
      <c r="I132">
        <v>6904</v>
      </c>
      <c r="J132">
        <v>2622991</v>
      </c>
      <c r="K132">
        <v>14</v>
      </c>
      <c r="L132">
        <v>29620</v>
      </c>
      <c r="M132">
        <v>45205</v>
      </c>
      <c r="N132">
        <v>5031041</v>
      </c>
      <c r="O132">
        <v>3837</v>
      </c>
      <c r="P132">
        <v>1147591</v>
      </c>
      <c r="Q132">
        <v>762913</v>
      </c>
      <c r="R132">
        <v>13315165</v>
      </c>
      <c r="S132">
        <v>5429</v>
      </c>
      <c r="T132">
        <v>4579110</v>
      </c>
      <c r="U132">
        <v>7002</v>
      </c>
      <c r="V132">
        <v>1628595</v>
      </c>
      <c r="W132">
        <v>136889</v>
      </c>
      <c r="X132">
        <v>29113565</v>
      </c>
      <c r="Y132">
        <v>23290</v>
      </c>
      <c r="Z132">
        <v>1962716</v>
      </c>
      <c r="AA132">
        <v>76</v>
      </c>
      <c r="AB132">
        <v>843315</v>
      </c>
      <c r="AC132">
        <v>53</v>
      </c>
      <c r="AD132">
        <v>187929</v>
      </c>
      <c r="AE132">
        <v>18</v>
      </c>
      <c r="AF132">
        <v>35200</v>
      </c>
      <c r="AG132">
        <v>33</v>
      </c>
      <c r="AH132">
        <v>22000</v>
      </c>
      <c r="AI132">
        <v>301086</v>
      </c>
      <c r="AJ132">
        <v>407409391</v>
      </c>
      <c r="AK132">
        <v>270</v>
      </c>
      <c r="AL132">
        <v>1019199</v>
      </c>
      <c r="AM132">
        <v>889323</v>
      </c>
      <c r="AN132">
        <v>586458567</v>
      </c>
    </row>
    <row r="133" spans="1:40" x14ac:dyDescent="0.2">
      <c r="B133" t="s">
        <v>17</v>
      </c>
      <c r="C133">
        <v>13536</v>
      </c>
      <c r="D133">
        <v>377181</v>
      </c>
      <c r="E133">
        <v>1613767</v>
      </c>
      <c r="F133">
        <v>566677679</v>
      </c>
      <c r="G133">
        <v>142</v>
      </c>
      <c r="H133">
        <v>61841</v>
      </c>
      <c r="I133">
        <v>8681</v>
      </c>
      <c r="J133">
        <v>3279868</v>
      </c>
      <c r="K133">
        <v>19</v>
      </c>
      <c r="L133">
        <v>41366</v>
      </c>
      <c r="M133">
        <v>57014</v>
      </c>
      <c r="N133">
        <v>5885839</v>
      </c>
      <c r="O133">
        <v>4527</v>
      </c>
      <c r="P133">
        <v>1419770</v>
      </c>
      <c r="Q133">
        <v>946628</v>
      </c>
      <c r="R133">
        <v>16087181</v>
      </c>
      <c r="S133">
        <v>7953</v>
      </c>
      <c r="T133">
        <v>7034109</v>
      </c>
      <c r="U133">
        <v>11599</v>
      </c>
      <c r="V133">
        <v>2618730</v>
      </c>
      <c r="W133">
        <v>168878</v>
      </c>
      <c r="X133">
        <v>35195758</v>
      </c>
      <c r="Y133">
        <v>31792</v>
      </c>
      <c r="Z133">
        <v>3048866</v>
      </c>
      <c r="AA133">
        <v>84</v>
      </c>
      <c r="AB133">
        <v>1238873</v>
      </c>
      <c r="AC133">
        <v>41</v>
      </c>
      <c r="AD133">
        <v>171322</v>
      </c>
      <c r="AE133">
        <v>8</v>
      </c>
      <c r="AF133">
        <v>81790</v>
      </c>
      <c r="AG133">
        <v>55</v>
      </c>
      <c r="AH133">
        <v>30416</v>
      </c>
      <c r="AI133">
        <v>376030</v>
      </c>
      <c r="AJ133">
        <v>489478870</v>
      </c>
      <c r="AK133">
        <v>291</v>
      </c>
      <c r="AL133">
        <v>999325</v>
      </c>
      <c r="AM133">
        <v>1111346</v>
      </c>
      <c r="AN133">
        <v>732473816</v>
      </c>
    </row>
    <row r="134" spans="1:40" x14ac:dyDescent="0.2">
      <c r="B134" t="s">
        <v>18</v>
      </c>
      <c r="C134">
        <v>15496</v>
      </c>
      <c r="D134">
        <v>442997</v>
      </c>
      <c r="E134">
        <v>1825531</v>
      </c>
      <c r="F134">
        <v>641540879</v>
      </c>
      <c r="G134">
        <v>154</v>
      </c>
      <c r="H134">
        <v>63497</v>
      </c>
      <c r="I134">
        <v>9382</v>
      </c>
      <c r="J134">
        <v>3516224</v>
      </c>
      <c r="K134">
        <v>16</v>
      </c>
      <c r="L134">
        <v>31924</v>
      </c>
      <c r="M134">
        <v>62618</v>
      </c>
      <c r="N134">
        <v>6229038</v>
      </c>
      <c r="O134">
        <v>4863</v>
      </c>
      <c r="P134">
        <v>1501522</v>
      </c>
      <c r="Q134">
        <v>1041580</v>
      </c>
      <c r="R134">
        <v>17009175</v>
      </c>
      <c r="S134">
        <v>9674</v>
      </c>
      <c r="T134">
        <v>5799259</v>
      </c>
      <c r="U134">
        <v>13988</v>
      </c>
      <c r="V134">
        <v>3235155</v>
      </c>
      <c r="W134">
        <v>199812</v>
      </c>
      <c r="X134">
        <v>40774025</v>
      </c>
      <c r="Y134">
        <v>40789</v>
      </c>
      <c r="Z134">
        <v>3264127</v>
      </c>
      <c r="AA134">
        <v>90</v>
      </c>
      <c r="AB134">
        <v>625163</v>
      </c>
      <c r="AC134">
        <v>60</v>
      </c>
      <c r="AD134">
        <v>129796</v>
      </c>
      <c r="AE134">
        <v>20</v>
      </c>
      <c r="AF134">
        <v>36970</v>
      </c>
      <c r="AG134">
        <v>39</v>
      </c>
      <c r="AH134">
        <v>21780</v>
      </c>
      <c r="AI134">
        <v>442072</v>
      </c>
      <c r="AJ134">
        <v>557947207</v>
      </c>
      <c r="AK134">
        <v>344</v>
      </c>
      <c r="AL134">
        <v>1355717</v>
      </c>
      <c r="AM134">
        <v>1306282</v>
      </c>
      <c r="AN134">
        <v>861961495</v>
      </c>
    </row>
    <row r="135" spans="1:40" x14ac:dyDescent="0.2">
      <c r="B135" t="s">
        <v>19</v>
      </c>
      <c r="C135">
        <v>17431</v>
      </c>
      <c r="D135">
        <v>504592</v>
      </c>
      <c r="E135">
        <v>1962255</v>
      </c>
      <c r="F135">
        <v>715399454</v>
      </c>
      <c r="G135">
        <v>142</v>
      </c>
      <c r="H135">
        <v>53127</v>
      </c>
      <c r="I135">
        <v>9191</v>
      </c>
      <c r="J135">
        <v>3484609</v>
      </c>
      <c r="K135">
        <v>20</v>
      </c>
      <c r="L135">
        <v>38804</v>
      </c>
      <c r="M135">
        <v>66828</v>
      </c>
      <c r="N135">
        <v>6398557</v>
      </c>
      <c r="O135">
        <v>5336</v>
      </c>
      <c r="P135">
        <v>1755507</v>
      </c>
      <c r="Q135">
        <v>1071552</v>
      </c>
      <c r="R135">
        <v>16833191</v>
      </c>
      <c r="S135">
        <v>9946</v>
      </c>
      <c r="T135">
        <v>6142371</v>
      </c>
      <c r="U135">
        <v>19122</v>
      </c>
      <c r="V135">
        <v>4166406</v>
      </c>
      <c r="W135">
        <v>227130</v>
      </c>
      <c r="X135">
        <v>45518175</v>
      </c>
      <c r="Y135">
        <v>48571</v>
      </c>
      <c r="Z135">
        <v>3991834</v>
      </c>
      <c r="AA135">
        <v>105</v>
      </c>
      <c r="AB135">
        <v>1294236</v>
      </c>
      <c r="AC135">
        <v>57</v>
      </c>
      <c r="AD135">
        <v>130419</v>
      </c>
      <c r="AE135">
        <v>1</v>
      </c>
      <c r="AF135">
        <v>110</v>
      </c>
      <c r="AG135">
        <v>46</v>
      </c>
      <c r="AH135">
        <v>12790</v>
      </c>
      <c r="AI135">
        <v>503584</v>
      </c>
      <c r="AJ135">
        <v>624339230</v>
      </c>
      <c r="AK135">
        <v>392</v>
      </c>
      <c r="AL135">
        <v>1232292</v>
      </c>
      <c r="AM135">
        <v>1489769</v>
      </c>
      <c r="AN135">
        <v>983729522</v>
      </c>
    </row>
    <row r="136" spans="1:40" x14ac:dyDescent="0.2">
      <c r="B136" t="s">
        <v>20</v>
      </c>
      <c r="C136">
        <v>22836</v>
      </c>
      <c r="D136">
        <v>666946</v>
      </c>
      <c r="E136">
        <v>2510107</v>
      </c>
      <c r="F136">
        <v>920727094</v>
      </c>
      <c r="G136">
        <v>185</v>
      </c>
      <c r="H136">
        <v>67765</v>
      </c>
      <c r="I136">
        <v>10641</v>
      </c>
      <c r="J136">
        <v>4014132</v>
      </c>
      <c r="K136">
        <v>18</v>
      </c>
      <c r="L136">
        <v>40626</v>
      </c>
      <c r="M136">
        <v>89113</v>
      </c>
      <c r="N136">
        <v>8110980</v>
      </c>
      <c r="O136">
        <v>6787</v>
      </c>
      <c r="P136">
        <v>2155824</v>
      </c>
      <c r="Q136">
        <v>1334063</v>
      </c>
      <c r="R136">
        <v>19692646</v>
      </c>
      <c r="S136">
        <v>15967</v>
      </c>
      <c r="T136">
        <v>6924728</v>
      </c>
      <c r="U136">
        <v>24139</v>
      </c>
      <c r="V136">
        <v>5244092</v>
      </c>
      <c r="W136">
        <v>294313</v>
      </c>
      <c r="X136">
        <v>57726585</v>
      </c>
      <c r="Y136">
        <v>68089</v>
      </c>
      <c r="Z136">
        <v>5297112</v>
      </c>
      <c r="AA136">
        <v>143</v>
      </c>
      <c r="AB136">
        <v>1620062</v>
      </c>
      <c r="AC136">
        <v>85</v>
      </c>
      <c r="AD136">
        <v>241322</v>
      </c>
      <c r="AE136">
        <v>1</v>
      </c>
      <c r="AF136">
        <v>2250</v>
      </c>
      <c r="AG136">
        <v>33</v>
      </c>
      <c r="AH136">
        <v>14580</v>
      </c>
      <c r="AI136">
        <v>666209</v>
      </c>
      <c r="AJ136">
        <v>808576626</v>
      </c>
      <c r="AK136">
        <v>271</v>
      </c>
      <c r="AL136">
        <v>997264</v>
      </c>
      <c r="AM136">
        <v>1976182</v>
      </c>
      <c r="AN136">
        <v>1302275007</v>
      </c>
    </row>
    <row r="137" spans="1:40" x14ac:dyDescent="0.2">
      <c r="B137" t="s">
        <v>21</v>
      </c>
      <c r="C137">
        <v>28507</v>
      </c>
      <c r="D137">
        <v>833109</v>
      </c>
      <c r="E137">
        <v>3055329</v>
      </c>
      <c r="F137">
        <v>1162661114</v>
      </c>
      <c r="G137">
        <v>267</v>
      </c>
      <c r="H137">
        <v>96462</v>
      </c>
      <c r="I137">
        <v>11940</v>
      </c>
      <c r="J137">
        <v>4499983</v>
      </c>
      <c r="K137">
        <v>34</v>
      </c>
      <c r="L137">
        <v>83769</v>
      </c>
      <c r="M137">
        <v>115177</v>
      </c>
      <c r="N137">
        <v>10596377</v>
      </c>
      <c r="O137">
        <v>10048</v>
      </c>
      <c r="P137">
        <v>3126261</v>
      </c>
      <c r="Q137">
        <v>1573230</v>
      </c>
      <c r="R137">
        <v>21743231</v>
      </c>
      <c r="S137">
        <v>23509</v>
      </c>
      <c r="T137">
        <v>8748987</v>
      </c>
      <c r="U137">
        <v>37913</v>
      </c>
      <c r="V137">
        <v>8158586</v>
      </c>
      <c r="W137">
        <v>353910</v>
      </c>
      <c r="X137">
        <v>69069555</v>
      </c>
      <c r="Y137">
        <v>95799</v>
      </c>
      <c r="Z137">
        <v>8134062</v>
      </c>
      <c r="AA137">
        <v>300</v>
      </c>
      <c r="AB137">
        <v>2737148</v>
      </c>
      <c r="AC137">
        <v>94</v>
      </c>
      <c r="AD137">
        <v>369577</v>
      </c>
      <c r="AE137">
        <v>43</v>
      </c>
      <c r="AF137">
        <v>94000</v>
      </c>
      <c r="AG137">
        <v>117</v>
      </c>
      <c r="AH137">
        <v>58196</v>
      </c>
      <c r="AI137">
        <v>832144</v>
      </c>
      <c r="AJ137">
        <v>1023196488</v>
      </c>
      <c r="AK137">
        <v>610</v>
      </c>
      <c r="AL137">
        <v>1948442</v>
      </c>
      <c r="AM137">
        <v>2459506</v>
      </c>
      <c r="AN137">
        <v>1620519820</v>
      </c>
    </row>
    <row r="138" spans="1:40" x14ac:dyDescent="0.2">
      <c r="B138" t="s">
        <v>22</v>
      </c>
      <c r="C138">
        <v>20087</v>
      </c>
      <c r="D138">
        <v>573586</v>
      </c>
      <c r="E138">
        <v>2073004</v>
      </c>
      <c r="F138">
        <v>829200071</v>
      </c>
      <c r="G138">
        <v>269</v>
      </c>
      <c r="H138">
        <v>98148</v>
      </c>
      <c r="I138">
        <v>7729</v>
      </c>
      <c r="J138">
        <v>2888495</v>
      </c>
      <c r="K138">
        <v>35</v>
      </c>
      <c r="L138">
        <v>108405</v>
      </c>
      <c r="M138">
        <v>86835</v>
      </c>
      <c r="N138">
        <v>7949559</v>
      </c>
      <c r="O138">
        <v>8269</v>
      </c>
      <c r="P138">
        <v>2740019</v>
      </c>
      <c r="Q138">
        <v>1024858</v>
      </c>
      <c r="R138">
        <v>13496209</v>
      </c>
      <c r="S138">
        <v>21122</v>
      </c>
      <c r="T138">
        <v>6624700</v>
      </c>
      <c r="U138">
        <v>42207</v>
      </c>
      <c r="V138">
        <v>9050102</v>
      </c>
      <c r="W138">
        <v>230697</v>
      </c>
      <c r="X138">
        <v>45476075</v>
      </c>
      <c r="Y138">
        <v>77034</v>
      </c>
      <c r="Z138">
        <v>6952917</v>
      </c>
      <c r="AA138">
        <v>226</v>
      </c>
      <c r="AB138">
        <v>3185949</v>
      </c>
      <c r="AC138">
        <v>58</v>
      </c>
      <c r="AD138">
        <v>314858</v>
      </c>
      <c r="AE138">
        <v>62</v>
      </c>
      <c r="AF138">
        <v>121970</v>
      </c>
      <c r="AG138">
        <v>83</v>
      </c>
      <c r="AH138">
        <v>34276</v>
      </c>
      <c r="AI138">
        <v>572677</v>
      </c>
      <c r="AJ138">
        <v>727858555</v>
      </c>
      <c r="AK138">
        <v>744</v>
      </c>
      <c r="AL138">
        <v>2298844</v>
      </c>
      <c r="AM138">
        <v>1682508</v>
      </c>
      <c r="AN138">
        <v>1102192738</v>
      </c>
    </row>
    <row r="139" spans="1:40" x14ac:dyDescent="0.2">
      <c r="B139" t="s">
        <v>23</v>
      </c>
      <c r="C139">
        <v>17815</v>
      </c>
      <c r="D139">
        <v>508188</v>
      </c>
      <c r="E139">
        <v>1765849</v>
      </c>
      <c r="F139">
        <v>752296914</v>
      </c>
      <c r="G139">
        <v>286</v>
      </c>
      <c r="H139">
        <v>101328</v>
      </c>
      <c r="I139">
        <v>5879</v>
      </c>
      <c r="J139">
        <v>2190413</v>
      </c>
      <c r="K139">
        <v>43</v>
      </c>
      <c r="L139">
        <v>52644</v>
      </c>
      <c r="M139">
        <v>79395</v>
      </c>
      <c r="N139">
        <v>7326924</v>
      </c>
      <c r="O139">
        <v>8274</v>
      </c>
      <c r="P139">
        <v>2730126</v>
      </c>
      <c r="Q139">
        <v>828546</v>
      </c>
      <c r="R139">
        <v>10196936</v>
      </c>
      <c r="S139">
        <v>21911</v>
      </c>
      <c r="T139">
        <v>5661392</v>
      </c>
      <c r="U139">
        <v>46436</v>
      </c>
      <c r="V139">
        <v>9611921</v>
      </c>
      <c r="W139">
        <v>189017</v>
      </c>
      <c r="X139">
        <v>37212055</v>
      </c>
      <c r="Y139">
        <v>77611</v>
      </c>
      <c r="Z139">
        <v>6872477</v>
      </c>
      <c r="AA139">
        <v>218</v>
      </c>
      <c r="AB139">
        <v>3322120</v>
      </c>
      <c r="AC139">
        <v>126</v>
      </c>
      <c r="AD139">
        <v>286698</v>
      </c>
      <c r="AE139">
        <v>38</v>
      </c>
      <c r="AF139">
        <v>62698</v>
      </c>
      <c r="AG139">
        <v>59</v>
      </c>
      <c r="AH139">
        <v>29990</v>
      </c>
      <c r="AI139">
        <v>507298</v>
      </c>
      <c r="AJ139">
        <v>664697080</v>
      </c>
      <c r="AK139">
        <v>712</v>
      </c>
      <c r="AL139">
        <v>1942112</v>
      </c>
      <c r="AM139">
        <v>1492332</v>
      </c>
      <c r="AN139">
        <v>967374926</v>
      </c>
    </row>
    <row r="140" spans="1:40" x14ac:dyDescent="0.2">
      <c r="B140" t="s">
        <v>24</v>
      </c>
      <c r="C140">
        <v>13595</v>
      </c>
      <c r="D140">
        <v>381642</v>
      </c>
      <c r="E140">
        <v>1267195</v>
      </c>
      <c r="F140">
        <v>584894487</v>
      </c>
      <c r="G140">
        <v>327</v>
      </c>
      <c r="H140">
        <v>111431</v>
      </c>
      <c r="I140">
        <v>4234</v>
      </c>
      <c r="J140">
        <v>1542738</v>
      </c>
      <c r="K140">
        <v>45</v>
      </c>
      <c r="L140">
        <v>76453</v>
      </c>
      <c r="M140">
        <v>61760</v>
      </c>
      <c r="N140">
        <v>5763476</v>
      </c>
      <c r="O140">
        <v>7147</v>
      </c>
      <c r="P140">
        <v>2354719</v>
      </c>
      <c r="Q140">
        <v>555703</v>
      </c>
      <c r="R140">
        <v>6408359</v>
      </c>
      <c r="S140">
        <v>20901</v>
      </c>
      <c r="T140">
        <v>5205496</v>
      </c>
      <c r="U140">
        <v>48849</v>
      </c>
      <c r="V140">
        <v>9796373</v>
      </c>
      <c r="W140">
        <v>123050</v>
      </c>
      <c r="X140">
        <v>24229620</v>
      </c>
      <c r="Y140">
        <v>63219</v>
      </c>
      <c r="Z140">
        <v>6061744</v>
      </c>
      <c r="AA140">
        <v>253</v>
      </c>
      <c r="AB140">
        <v>1306035</v>
      </c>
      <c r="AC140">
        <v>56</v>
      </c>
      <c r="AD140">
        <v>198396</v>
      </c>
      <c r="AE140" t="s">
        <v>61</v>
      </c>
      <c r="AF140" t="s">
        <v>61</v>
      </c>
      <c r="AG140">
        <v>56</v>
      </c>
      <c r="AH140">
        <v>25790</v>
      </c>
      <c r="AI140">
        <v>380874</v>
      </c>
      <c r="AJ140">
        <v>519668154</v>
      </c>
      <c r="AK140">
        <v>721</v>
      </c>
      <c r="AL140">
        <v>2145703</v>
      </c>
      <c r="AM140">
        <v>1113544</v>
      </c>
      <c r="AN140">
        <v>707379685</v>
      </c>
    </row>
    <row r="141" spans="1:40" x14ac:dyDescent="0.2">
      <c r="B141" t="s">
        <v>25</v>
      </c>
      <c r="C141">
        <v>10275</v>
      </c>
      <c r="D141">
        <v>285449</v>
      </c>
      <c r="E141">
        <v>828857</v>
      </c>
      <c r="F141">
        <v>451289108</v>
      </c>
      <c r="G141">
        <v>317</v>
      </c>
      <c r="H141">
        <v>111131</v>
      </c>
      <c r="I141">
        <v>3058</v>
      </c>
      <c r="J141">
        <v>1107724</v>
      </c>
      <c r="K141">
        <v>40</v>
      </c>
      <c r="L141">
        <v>70717</v>
      </c>
      <c r="M141">
        <v>44539</v>
      </c>
      <c r="N141">
        <v>4227922</v>
      </c>
      <c r="O141">
        <v>5989</v>
      </c>
      <c r="P141">
        <v>2052176</v>
      </c>
      <c r="Q141">
        <v>305981</v>
      </c>
      <c r="R141">
        <v>3263884</v>
      </c>
      <c r="S141">
        <v>18408</v>
      </c>
      <c r="T141">
        <v>4181316</v>
      </c>
      <c r="U141">
        <v>46930</v>
      </c>
      <c r="V141">
        <v>8938458</v>
      </c>
      <c r="W141">
        <v>66444</v>
      </c>
      <c r="X141">
        <v>12911125</v>
      </c>
      <c r="Y141">
        <v>51417</v>
      </c>
      <c r="Z141">
        <v>4531930</v>
      </c>
      <c r="AA141">
        <v>206</v>
      </c>
      <c r="AB141">
        <v>1320669</v>
      </c>
      <c r="AC141">
        <v>41</v>
      </c>
      <c r="AD141">
        <v>119851</v>
      </c>
      <c r="AE141" t="s">
        <v>61</v>
      </c>
      <c r="AF141" t="s">
        <v>61</v>
      </c>
      <c r="AG141">
        <v>44</v>
      </c>
      <c r="AH141">
        <v>15420</v>
      </c>
      <c r="AI141">
        <v>284788</v>
      </c>
      <c r="AJ141">
        <v>406698663</v>
      </c>
      <c r="AK141">
        <v>622</v>
      </c>
      <c r="AL141">
        <v>1740342</v>
      </c>
      <c r="AM141">
        <v>831811</v>
      </c>
      <c r="AN141">
        <v>506053502</v>
      </c>
    </row>
    <row r="142" spans="1:40" x14ac:dyDescent="0.2">
      <c r="A142" t="s">
        <v>250</v>
      </c>
      <c r="B142" t="s">
        <v>6</v>
      </c>
      <c r="C142">
        <v>134849</v>
      </c>
      <c r="D142">
        <v>3127767</v>
      </c>
      <c r="E142">
        <v>13770940</v>
      </c>
      <c r="F142">
        <v>7164460162</v>
      </c>
      <c r="G142">
        <v>8060</v>
      </c>
      <c r="H142">
        <v>3812728</v>
      </c>
      <c r="I142">
        <v>88745</v>
      </c>
      <c r="J142">
        <v>31912053</v>
      </c>
      <c r="K142">
        <v>2566</v>
      </c>
      <c r="L142">
        <v>9264975</v>
      </c>
      <c r="M142">
        <v>759693</v>
      </c>
      <c r="N142">
        <v>96371608</v>
      </c>
      <c r="O142">
        <v>99316</v>
      </c>
      <c r="P142">
        <v>37830654</v>
      </c>
      <c r="Q142">
        <v>5720156</v>
      </c>
      <c r="R142">
        <v>99739415</v>
      </c>
      <c r="S142">
        <v>207069</v>
      </c>
      <c r="T142">
        <v>157962771</v>
      </c>
      <c r="U142">
        <v>1913599</v>
      </c>
      <c r="V142">
        <v>445034004</v>
      </c>
      <c r="W142">
        <v>520870</v>
      </c>
      <c r="X142">
        <v>103695163</v>
      </c>
      <c r="Y142">
        <v>1306442</v>
      </c>
      <c r="Z142">
        <v>243233585</v>
      </c>
      <c r="AA142">
        <v>8631</v>
      </c>
      <c r="AB142">
        <v>189091900</v>
      </c>
      <c r="AC142">
        <v>6703</v>
      </c>
      <c r="AD142">
        <v>32650761</v>
      </c>
      <c r="AE142">
        <v>174</v>
      </c>
      <c r="AF142">
        <v>978780</v>
      </c>
      <c r="AG142">
        <v>2498</v>
      </c>
      <c r="AH142">
        <v>1084216</v>
      </c>
      <c r="AI142">
        <v>2900584</v>
      </c>
      <c r="AJ142">
        <v>4711676640</v>
      </c>
      <c r="AK142">
        <v>223403</v>
      </c>
      <c r="AL142">
        <v>1000103144</v>
      </c>
      <c r="AM142">
        <v>8932227</v>
      </c>
      <c r="AN142">
        <v>5485986629</v>
      </c>
    </row>
    <row r="143" spans="1:40" x14ac:dyDescent="0.2">
      <c r="B143" t="s">
        <v>241</v>
      </c>
      <c r="C143">
        <v>55305</v>
      </c>
      <c r="D143">
        <v>1075436</v>
      </c>
      <c r="E143">
        <v>6129184</v>
      </c>
      <c r="F143">
        <v>3146352385</v>
      </c>
      <c r="G143">
        <v>4378</v>
      </c>
      <c r="H143">
        <v>2217261</v>
      </c>
      <c r="I143">
        <v>47424</v>
      </c>
      <c r="J143">
        <v>17089077</v>
      </c>
      <c r="K143">
        <v>1645</v>
      </c>
      <c r="L143">
        <v>7074614</v>
      </c>
      <c r="M143">
        <v>332403</v>
      </c>
      <c r="N143">
        <v>52645861</v>
      </c>
      <c r="O143">
        <v>41709</v>
      </c>
      <c r="P143">
        <v>16528913</v>
      </c>
      <c r="Q143">
        <v>2877251</v>
      </c>
      <c r="R143">
        <v>55730922</v>
      </c>
      <c r="S143">
        <v>58653</v>
      </c>
      <c r="T143">
        <v>113816714</v>
      </c>
      <c r="U143">
        <v>878007</v>
      </c>
      <c r="V143">
        <v>209236853</v>
      </c>
      <c r="W143">
        <v>88020</v>
      </c>
      <c r="X143">
        <v>17605923</v>
      </c>
      <c r="Y143">
        <v>715408</v>
      </c>
      <c r="Z143">
        <v>147225906</v>
      </c>
      <c r="AA143">
        <v>4956</v>
      </c>
      <c r="AB143">
        <v>130910848</v>
      </c>
      <c r="AC143">
        <v>4725</v>
      </c>
      <c r="AD143">
        <v>23812519</v>
      </c>
      <c r="AE143">
        <v>124</v>
      </c>
      <c r="AF143">
        <v>664690</v>
      </c>
      <c r="AG143">
        <v>1661</v>
      </c>
      <c r="AH143">
        <v>746246</v>
      </c>
      <c r="AI143">
        <v>941411</v>
      </c>
      <c r="AJ143">
        <v>1713763582</v>
      </c>
      <c r="AK143">
        <v>130708</v>
      </c>
      <c r="AL143">
        <v>637287826</v>
      </c>
      <c r="AM143">
        <v>2949395</v>
      </c>
      <c r="AN143">
        <v>1844605140</v>
      </c>
    </row>
    <row r="144" spans="1:40" x14ac:dyDescent="0.2">
      <c r="B144" t="s">
        <v>242</v>
      </c>
      <c r="C144">
        <v>79544</v>
      </c>
      <c r="D144">
        <v>2052331</v>
      </c>
      <c r="E144">
        <v>7641756</v>
      </c>
      <c r="F144">
        <v>4018107777</v>
      </c>
      <c r="G144">
        <v>3682</v>
      </c>
      <c r="H144">
        <v>1595467</v>
      </c>
      <c r="I144">
        <v>41321</v>
      </c>
      <c r="J144">
        <v>14822976</v>
      </c>
      <c r="K144">
        <v>921</v>
      </c>
      <c r="L144">
        <v>2190361</v>
      </c>
      <c r="M144">
        <v>427290</v>
      </c>
      <c r="N144">
        <v>43725747</v>
      </c>
      <c r="O144">
        <v>57607</v>
      </c>
      <c r="P144">
        <v>21301741</v>
      </c>
      <c r="Q144">
        <v>2842905</v>
      </c>
      <c r="R144">
        <v>44008493</v>
      </c>
      <c r="S144">
        <v>148416</v>
      </c>
      <c r="T144">
        <v>44146057</v>
      </c>
      <c r="U144">
        <v>1035592</v>
      </c>
      <c r="V144">
        <v>235797151</v>
      </c>
      <c r="W144">
        <v>432850</v>
      </c>
      <c r="X144">
        <v>86089240</v>
      </c>
      <c r="Y144">
        <v>591034</v>
      </c>
      <c r="Z144">
        <v>96007679</v>
      </c>
      <c r="AA144">
        <v>3675</v>
      </c>
      <c r="AB144">
        <v>58181052</v>
      </c>
      <c r="AC144">
        <v>1978</v>
      </c>
      <c r="AD144">
        <v>8838242</v>
      </c>
      <c r="AE144">
        <v>50</v>
      </c>
      <c r="AF144">
        <v>314090</v>
      </c>
      <c r="AG144">
        <v>837</v>
      </c>
      <c r="AH144">
        <v>337970</v>
      </c>
      <c r="AI144">
        <v>1959173</v>
      </c>
      <c r="AJ144">
        <v>2997913058</v>
      </c>
      <c r="AK144">
        <v>92695</v>
      </c>
      <c r="AL144">
        <v>362815318</v>
      </c>
      <c r="AM144">
        <v>5982832</v>
      </c>
      <c r="AN144">
        <v>3641381489</v>
      </c>
    </row>
    <row r="145" spans="2:40" x14ac:dyDescent="0.2">
      <c r="B145" t="s">
        <v>243</v>
      </c>
      <c r="C145">
        <v>1642</v>
      </c>
      <c r="D145">
        <v>14147</v>
      </c>
      <c r="E145">
        <v>79490</v>
      </c>
      <c r="F145">
        <v>93309674</v>
      </c>
      <c r="G145">
        <v>290</v>
      </c>
      <c r="H145">
        <v>243410</v>
      </c>
      <c r="I145">
        <v>1678</v>
      </c>
      <c r="J145">
        <v>626363</v>
      </c>
      <c r="K145">
        <v>110</v>
      </c>
      <c r="L145">
        <v>811908</v>
      </c>
      <c r="M145">
        <v>5873</v>
      </c>
      <c r="N145">
        <v>1675753</v>
      </c>
      <c r="O145">
        <v>764</v>
      </c>
      <c r="P145">
        <v>328145</v>
      </c>
      <c r="Q145">
        <v>40006</v>
      </c>
      <c r="R145">
        <v>639377</v>
      </c>
      <c r="S145">
        <v>899</v>
      </c>
      <c r="T145">
        <v>7179100</v>
      </c>
      <c r="U145">
        <v>7618</v>
      </c>
      <c r="V145">
        <v>1871360</v>
      </c>
      <c r="W145">
        <v>4</v>
      </c>
      <c r="X145">
        <v>1750</v>
      </c>
      <c r="Y145">
        <v>7378</v>
      </c>
      <c r="Z145">
        <v>2049705</v>
      </c>
      <c r="AA145">
        <v>229</v>
      </c>
      <c r="AB145">
        <v>3716110</v>
      </c>
      <c r="AC145">
        <v>447</v>
      </c>
      <c r="AD145">
        <v>1297832</v>
      </c>
      <c r="AE145">
        <v>1</v>
      </c>
      <c r="AF145">
        <v>110</v>
      </c>
      <c r="AG145">
        <v>37</v>
      </c>
      <c r="AH145">
        <v>24150</v>
      </c>
      <c r="AI145">
        <v>6458</v>
      </c>
      <c r="AJ145">
        <v>21634569</v>
      </c>
      <c r="AK145">
        <v>7645</v>
      </c>
      <c r="AL145">
        <v>51209502</v>
      </c>
      <c r="AM145">
        <v>24799</v>
      </c>
      <c r="AN145">
        <v>15961559</v>
      </c>
    </row>
    <row r="146" spans="2:40" x14ac:dyDescent="0.2">
      <c r="B146" t="s">
        <v>244</v>
      </c>
      <c r="C146">
        <v>1054</v>
      </c>
      <c r="D146">
        <v>11485</v>
      </c>
      <c r="E146">
        <v>88031</v>
      </c>
      <c r="F146">
        <v>67332439</v>
      </c>
      <c r="G146">
        <v>140</v>
      </c>
      <c r="H146">
        <v>96940</v>
      </c>
      <c r="I146">
        <v>831</v>
      </c>
      <c r="J146">
        <v>310952</v>
      </c>
      <c r="K146">
        <v>56</v>
      </c>
      <c r="L146">
        <v>513607</v>
      </c>
      <c r="M146">
        <v>4217</v>
      </c>
      <c r="N146">
        <v>858553</v>
      </c>
      <c r="O146">
        <v>448</v>
      </c>
      <c r="P146">
        <v>177844</v>
      </c>
      <c r="Q146">
        <v>48628</v>
      </c>
      <c r="R146">
        <v>882383</v>
      </c>
      <c r="S146">
        <v>512</v>
      </c>
      <c r="T146">
        <v>15414429</v>
      </c>
      <c r="U146">
        <v>10003</v>
      </c>
      <c r="V146">
        <v>2398959</v>
      </c>
      <c r="W146" t="s">
        <v>61</v>
      </c>
      <c r="X146" t="s">
        <v>61</v>
      </c>
      <c r="Y146">
        <v>11366</v>
      </c>
      <c r="Z146">
        <v>2640752</v>
      </c>
      <c r="AA146">
        <v>150</v>
      </c>
      <c r="AB146">
        <v>2836568</v>
      </c>
      <c r="AC146">
        <v>247</v>
      </c>
      <c r="AD146">
        <v>857326</v>
      </c>
      <c r="AE146" t="s">
        <v>61</v>
      </c>
      <c r="AF146" t="s">
        <v>61</v>
      </c>
      <c r="AG146">
        <v>32</v>
      </c>
      <c r="AH146">
        <v>20700</v>
      </c>
      <c r="AI146">
        <v>8639</v>
      </c>
      <c r="AJ146">
        <v>21506030</v>
      </c>
      <c r="AK146">
        <v>2758</v>
      </c>
      <c r="AL146">
        <v>18817356</v>
      </c>
      <c r="AM146">
        <v>22800</v>
      </c>
      <c r="AN146">
        <v>14401969</v>
      </c>
    </row>
    <row r="147" spans="2:40" x14ac:dyDescent="0.2">
      <c r="B147" t="s">
        <v>9</v>
      </c>
      <c r="C147">
        <v>1146</v>
      </c>
      <c r="D147">
        <v>16754</v>
      </c>
      <c r="E147">
        <v>116568</v>
      </c>
      <c r="F147">
        <v>74889028</v>
      </c>
      <c r="G147">
        <v>129</v>
      </c>
      <c r="H147">
        <v>70857</v>
      </c>
      <c r="I147">
        <v>785</v>
      </c>
      <c r="J147">
        <v>289234</v>
      </c>
      <c r="K147">
        <v>59</v>
      </c>
      <c r="L147">
        <v>707693</v>
      </c>
      <c r="M147">
        <v>5241</v>
      </c>
      <c r="N147">
        <v>950640</v>
      </c>
      <c r="O147">
        <v>628</v>
      </c>
      <c r="P147">
        <v>182587</v>
      </c>
      <c r="Q147">
        <v>61208</v>
      </c>
      <c r="R147">
        <v>1109755</v>
      </c>
      <c r="S147">
        <v>824</v>
      </c>
      <c r="T147">
        <v>10414508</v>
      </c>
      <c r="U147">
        <v>13375</v>
      </c>
      <c r="V147">
        <v>3201670</v>
      </c>
      <c r="W147">
        <v>70</v>
      </c>
      <c r="X147">
        <v>15900</v>
      </c>
      <c r="Y147">
        <v>17245</v>
      </c>
      <c r="Z147">
        <v>3916853</v>
      </c>
      <c r="AA147">
        <v>96</v>
      </c>
      <c r="AB147">
        <v>3239602</v>
      </c>
      <c r="AC147">
        <v>165</v>
      </c>
      <c r="AD147">
        <v>853339</v>
      </c>
      <c r="AE147" t="s">
        <v>61</v>
      </c>
      <c r="AF147" t="s">
        <v>61</v>
      </c>
      <c r="AG147">
        <v>21</v>
      </c>
      <c r="AH147">
        <v>11320</v>
      </c>
      <c r="AI147">
        <v>13733</v>
      </c>
      <c r="AJ147">
        <v>30733646</v>
      </c>
      <c r="AK147">
        <v>2930</v>
      </c>
      <c r="AL147">
        <v>19190834</v>
      </c>
      <c r="AM147">
        <v>36907</v>
      </c>
      <c r="AN147">
        <v>23316204</v>
      </c>
    </row>
    <row r="148" spans="2:40" x14ac:dyDescent="0.2">
      <c r="B148" t="s">
        <v>10</v>
      </c>
      <c r="C148">
        <v>1318</v>
      </c>
      <c r="D148">
        <v>22427</v>
      </c>
      <c r="E148">
        <v>164982</v>
      </c>
      <c r="F148">
        <v>79973861</v>
      </c>
      <c r="G148">
        <v>152</v>
      </c>
      <c r="H148">
        <v>83221</v>
      </c>
      <c r="I148">
        <v>1162</v>
      </c>
      <c r="J148">
        <v>428689</v>
      </c>
      <c r="K148">
        <v>51</v>
      </c>
      <c r="L148">
        <v>400699</v>
      </c>
      <c r="M148">
        <v>9195</v>
      </c>
      <c r="N148">
        <v>1759954</v>
      </c>
      <c r="O148">
        <v>994</v>
      </c>
      <c r="P148">
        <v>365511</v>
      </c>
      <c r="Q148">
        <v>84431</v>
      </c>
      <c r="R148">
        <v>1693701</v>
      </c>
      <c r="S148">
        <v>650</v>
      </c>
      <c r="T148">
        <v>7048470</v>
      </c>
      <c r="U148">
        <v>19018</v>
      </c>
      <c r="V148">
        <v>4535000</v>
      </c>
      <c r="W148">
        <v>252</v>
      </c>
      <c r="X148">
        <v>61025</v>
      </c>
      <c r="Y148">
        <v>26424</v>
      </c>
      <c r="Z148">
        <v>5984451</v>
      </c>
      <c r="AA148">
        <v>78</v>
      </c>
      <c r="AB148">
        <v>2278253</v>
      </c>
      <c r="AC148">
        <v>123</v>
      </c>
      <c r="AD148">
        <v>863596</v>
      </c>
      <c r="AE148" t="s">
        <v>61</v>
      </c>
      <c r="AF148" t="s">
        <v>61</v>
      </c>
      <c r="AG148">
        <v>34</v>
      </c>
      <c r="AH148">
        <v>14100</v>
      </c>
      <c r="AI148">
        <v>19402</v>
      </c>
      <c r="AJ148">
        <v>39175769</v>
      </c>
      <c r="AK148">
        <v>2947</v>
      </c>
      <c r="AL148">
        <v>15280732</v>
      </c>
      <c r="AM148">
        <v>54478</v>
      </c>
      <c r="AN148">
        <v>34334499</v>
      </c>
    </row>
    <row r="149" spans="2:40" x14ac:dyDescent="0.2">
      <c r="B149" t="s">
        <v>11</v>
      </c>
      <c r="C149">
        <v>1604</v>
      </c>
      <c r="D149">
        <v>28319</v>
      </c>
      <c r="E149">
        <v>214277</v>
      </c>
      <c r="F149">
        <v>96877170</v>
      </c>
      <c r="G149">
        <v>203</v>
      </c>
      <c r="H149">
        <v>106649</v>
      </c>
      <c r="I149">
        <v>1542</v>
      </c>
      <c r="J149">
        <v>580958</v>
      </c>
      <c r="K149">
        <v>39</v>
      </c>
      <c r="L149">
        <v>173505</v>
      </c>
      <c r="M149">
        <v>12088</v>
      </c>
      <c r="N149">
        <v>2201068</v>
      </c>
      <c r="O149">
        <v>1195</v>
      </c>
      <c r="P149">
        <v>481848</v>
      </c>
      <c r="Q149">
        <v>111899</v>
      </c>
      <c r="R149">
        <v>2429636</v>
      </c>
      <c r="S149">
        <v>949</v>
      </c>
      <c r="T149">
        <v>6794067</v>
      </c>
      <c r="U149">
        <v>22881</v>
      </c>
      <c r="V149">
        <v>5367565</v>
      </c>
      <c r="W149">
        <v>599</v>
      </c>
      <c r="X149">
        <v>127988</v>
      </c>
      <c r="Y149">
        <v>34450</v>
      </c>
      <c r="Z149">
        <v>7973947</v>
      </c>
      <c r="AA149">
        <v>115</v>
      </c>
      <c r="AB149">
        <v>2944435</v>
      </c>
      <c r="AC149">
        <v>104</v>
      </c>
      <c r="AD149">
        <v>870543</v>
      </c>
      <c r="AE149" t="s">
        <v>61</v>
      </c>
      <c r="AF149" t="s">
        <v>61</v>
      </c>
      <c r="AG149">
        <v>51</v>
      </c>
      <c r="AH149">
        <v>21490</v>
      </c>
      <c r="AI149">
        <v>24636</v>
      </c>
      <c r="AJ149">
        <v>49231072</v>
      </c>
      <c r="AK149">
        <v>3496</v>
      </c>
      <c r="AL149">
        <v>17572099</v>
      </c>
      <c r="AM149">
        <v>70160</v>
      </c>
      <c r="AN149">
        <v>44358367</v>
      </c>
    </row>
    <row r="150" spans="2:40" x14ac:dyDescent="0.2">
      <c r="B150" t="s">
        <v>12</v>
      </c>
      <c r="C150">
        <v>1798</v>
      </c>
      <c r="D150">
        <v>32576</v>
      </c>
      <c r="E150">
        <v>231310</v>
      </c>
      <c r="F150">
        <v>105032502</v>
      </c>
      <c r="G150">
        <v>156</v>
      </c>
      <c r="H150">
        <v>79238</v>
      </c>
      <c r="I150">
        <v>1477</v>
      </c>
      <c r="J150">
        <v>520147</v>
      </c>
      <c r="K150">
        <v>30</v>
      </c>
      <c r="L150">
        <v>153145</v>
      </c>
      <c r="M150">
        <v>12249</v>
      </c>
      <c r="N150">
        <v>2374039</v>
      </c>
      <c r="O150">
        <v>1317</v>
      </c>
      <c r="P150">
        <v>511584</v>
      </c>
      <c r="Q150">
        <v>121193</v>
      </c>
      <c r="R150">
        <v>2656767</v>
      </c>
      <c r="S150">
        <v>1485</v>
      </c>
      <c r="T150">
        <v>5140599</v>
      </c>
      <c r="U150">
        <v>22699</v>
      </c>
      <c r="V150">
        <v>5284356</v>
      </c>
      <c r="W150">
        <v>671</v>
      </c>
      <c r="X150">
        <v>149260</v>
      </c>
      <c r="Y150">
        <v>37492</v>
      </c>
      <c r="Z150">
        <v>7783565</v>
      </c>
      <c r="AA150">
        <v>169</v>
      </c>
      <c r="AB150">
        <v>4873692</v>
      </c>
      <c r="AC150">
        <v>130</v>
      </c>
      <c r="AD150">
        <v>751144</v>
      </c>
      <c r="AE150" t="s">
        <v>61</v>
      </c>
      <c r="AF150" t="s">
        <v>61</v>
      </c>
      <c r="AG150">
        <v>70</v>
      </c>
      <c r="AH150">
        <v>30680</v>
      </c>
      <c r="AI150">
        <v>28367</v>
      </c>
      <c r="AJ150">
        <v>55729294</v>
      </c>
      <c r="AK150">
        <v>3799</v>
      </c>
      <c r="AL150">
        <v>18994932</v>
      </c>
      <c r="AM150">
        <v>83946</v>
      </c>
      <c r="AN150">
        <v>52974429</v>
      </c>
    </row>
    <row r="151" spans="2:40" x14ac:dyDescent="0.2">
      <c r="B151" t="s">
        <v>13</v>
      </c>
      <c r="C151">
        <v>2065</v>
      </c>
      <c r="D151">
        <v>39143</v>
      </c>
      <c r="E151">
        <v>276653</v>
      </c>
      <c r="F151">
        <v>115768927</v>
      </c>
      <c r="G151">
        <v>171</v>
      </c>
      <c r="H151">
        <v>80419</v>
      </c>
      <c r="I151">
        <v>1645</v>
      </c>
      <c r="J151">
        <v>592567</v>
      </c>
      <c r="K151">
        <v>45</v>
      </c>
      <c r="L151">
        <v>232362</v>
      </c>
      <c r="M151">
        <v>13678</v>
      </c>
      <c r="N151">
        <v>2435890</v>
      </c>
      <c r="O151">
        <v>1458</v>
      </c>
      <c r="P151">
        <v>474076</v>
      </c>
      <c r="Q151">
        <v>147020</v>
      </c>
      <c r="R151">
        <v>2917978</v>
      </c>
      <c r="S151">
        <v>1390</v>
      </c>
      <c r="T151">
        <v>3794862</v>
      </c>
      <c r="U151">
        <v>28223</v>
      </c>
      <c r="V151">
        <v>6606272</v>
      </c>
      <c r="W151">
        <v>913</v>
      </c>
      <c r="X151">
        <v>196605</v>
      </c>
      <c r="Y151">
        <v>43046</v>
      </c>
      <c r="Z151">
        <v>9232526</v>
      </c>
      <c r="AA151">
        <v>141</v>
      </c>
      <c r="AB151">
        <v>3319331</v>
      </c>
      <c r="AC151">
        <v>137</v>
      </c>
      <c r="AD151">
        <v>555164</v>
      </c>
      <c r="AE151">
        <v>1</v>
      </c>
      <c r="AF151">
        <v>220</v>
      </c>
      <c r="AG151">
        <v>83</v>
      </c>
      <c r="AH151">
        <v>34060</v>
      </c>
      <c r="AI151">
        <v>35169</v>
      </c>
      <c r="AJ151">
        <v>68070907</v>
      </c>
      <c r="AK151">
        <v>3530</v>
      </c>
      <c r="AL151">
        <v>17225658</v>
      </c>
      <c r="AM151">
        <v>103256</v>
      </c>
      <c r="AN151">
        <v>64959104</v>
      </c>
    </row>
    <row r="152" spans="2:40" x14ac:dyDescent="0.2">
      <c r="B152" t="s">
        <v>14</v>
      </c>
      <c r="C152">
        <v>2481</v>
      </c>
      <c r="D152">
        <v>48679</v>
      </c>
      <c r="E152">
        <v>322097</v>
      </c>
      <c r="F152">
        <v>145356688</v>
      </c>
      <c r="G152">
        <v>183</v>
      </c>
      <c r="H152">
        <v>86989</v>
      </c>
      <c r="I152">
        <v>1945</v>
      </c>
      <c r="J152">
        <v>702055</v>
      </c>
      <c r="K152">
        <v>51</v>
      </c>
      <c r="L152">
        <v>182010</v>
      </c>
      <c r="M152">
        <v>16728</v>
      </c>
      <c r="N152">
        <v>2839871</v>
      </c>
      <c r="O152">
        <v>1882</v>
      </c>
      <c r="P152">
        <v>603072</v>
      </c>
      <c r="Q152">
        <v>167218</v>
      </c>
      <c r="R152">
        <v>3521757</v>
      </c>
      <c r="S152">
        <v>2041</v>
      </c>
      <c r="T152">
        <v>6658584</v>
      </c>
      <c r="U152">
        <v>33289</v>
      </c>
      <c r="V152">
        <v>7922972</v>
      </c>
      <c r="W152">
        <v>1227</v>
      </c>
      <c r="X152">
        <v>271810</v>
      </c>
      <c r="Y152">
        <v>48747</v>
      </c>
      <c r="Z152">
        <v>9819376</v>
      </c>
      <c r="AA152">
        <v>175</v>
      </c>
      <c r="AB152">
        <v>4416439</v>
      </c>
      <c r="AC152">
        <v>140</v>
      </c>
      <c r="AD152">
        <v>774779</v>
      </c>
      <c r="AE152" t="s">
        <v>61</v>
      </c>
      <c r="AF152" t="s">
        <v>61</v>
      </c>
      <c r="AG152">
        <v>101</v>
      </c>
      <c r="AH152">
        <v>40816</v>
      </c>
      <c r="AI152">
        <v>43874</v>
      </c>
      <c r="AJ152">
        <v>84643770</v>
      </c>
      <c r="AK152">
        <v>4495</v>
      </c>
      <c r="AL152">
        <v>22872378</v>
      </c>
      <c r="AM152">
        <v>131613</v>
      </c>
      <c r="AN152">
        <v>83188804</v>
      </c>
    </row>
    <row r="153" spans="2:40" x14ac:dyDescent="0.2">
      <c r="B153" t="s">
        <v>15</v>
      </c>
      <c r="C153">
        <v>3111</v>
      </c>
      <c r="D153">
        <v>60528</v>
      </c>
      <c r="E153">
        <v>401098</v>
      </c>
      <c r="F153">
        <v>174880908</v>
      </c>
      <c r="G153">
        <v>212</v>
      </c>
      <c r="H153">
        <v>96487</v>
      </c>
      <c r="I153">
        <v>2473</v>
      </c>
      <c r="J153">
        <v>900746</v>
      </c>
      <c r="K153">
        <v>66</v>
      </c>
      <c r="L153">
        <v>328689</v>
      </c>
      <c r="M153">
        <v>20064</v>
      </c>
      <c r="N153">
        <v>3601945</v>
      </c>
      <c r="O153">
        <v>2280</v>
      </c>
      <c r="P153">
        <v>867909</v>
      </c>
      <c r="Q153">
        <v>211272</v>
      </c>
      <c r="R153">
        <v>4508694</v>
      </c>
      <c r="S153">
        <v>2553</v>
      </c>
      <c r="T153">
        <v>6481411</v>
      </c>
      <c r="U153">
        <v>39962</v>
      </c>
      <c r="V153">
        <v>9380860</v>
      </c>
      <c r="W153">
        <v>1865</v>
      </c>
      <c r="X153">
        <v>401200</v>
      </c>
      <c r="Y153">
        <v>59419</v>
      </c>
      <c r="Z153">
        <v>10787624</v>
      </c>
      <c r="AA153">
        <v>175</v>
      </c>
      <c r="AB153">
        <v>4718026</v>
      </c>
      <c r="AC153">
        <v>229</v>
      </c>
      <c r="AD153">
        <v>1006314</v>
      </c>
      <c r="AE153">
        <v>3</v>
      </c>
      <c r="AF153">
        <v>63330</v>
      </c>
      <c r="AG153">
        <v>104</v>
      </c>
      <c r="AH153">
        <v>49300</v>
      </c>
      <c r="AI153">
        <v>55149</v>
      </c>
      <c r="AJ153">
        <v>104884700</v>
      </c>
      <c r="AK153">
        <v>5246</v>
      </c>
      <c r="AL153">
        <v>26803413</v>
      </c>
      <c r="AM153">
        <v>163950</v>
      </c>
      <c r="AN153">
        <v>103572760</v>
      </c>
    </row>
    <row r="154" spans="2:40" x14ac:dyDescent="0.2">
      <c r="B154" t="s">
        <v>16</v>
      </c>
      <c r="C154">
        <v>4259</v>
      </c>
      <c r="D154">
        <v>81801</v>
      </c>
      <c r="E154">
        <v>493546</v>
      </c>
      <c r="F154">
        <v>235862050</v>
      </c>
      <c r="G154">
        <v>308</v>
      </c>
      <c r="H154">
        <v>134124</v>
      </c>
      <c r="I154">
        <v>3428</v>
      </c>
      <c r="J154">
        <v>1234728</v>
      </c>
      <c r="K154">
        <v>116</v>
      </c>
      <c r="L154">
        <v>293857</v>
      </c>
      <c r="M154">
        <v>23826</v>
      </c>
      <c r="N154">
        <v>4333327</v>
      </c>
      <c r="O154">
        <v>2849</v>
      </c>
      <c r="P154">
        <v>1018700</v>
      </c>
      <c r="Q154">
        <v>248679</v>
      </c>
      <c r="R154">
        <v>5157476</v>
      </c>
      <c r="S154">
        <v>3158</v>
      </c>
      <c r="T154">
        <v>5469381</v>
      </c>
      <c r="U154">
        <v>61520</v>
      </c>
      <c r="V154">
        <v>14612195</v>
      </c>
      <c r="W154">
        <v>2504</v>
      </c>
      <c r="X154">
        <v>492830</v>
      </c>
      <c r="Y154">
        <v>64697</v>
      </c>
      <c r="Z154">
        <v>11709454</v>
      </c>
      <c r="AA154">
        <v>294</v>
      </c>
      <c r="AB154">
        <v>9109794</v>
      </c>
      <c r="AC154">
        <v>312</v>
      </c>
      <c r="AD154">
        <v>1575417</v>
      </c>
      <c r="AE154">
        <v>4</v>
      </c>
      <c r="AF154">
        <v>59220</v>
      </c>
      <c r="AG154">
        <v>136</v>
      </c>
      <c r="AH154">
        <v>59850</v>
      </c>
      <c r="AI154">
        <v>72902</v>
      </c>
      <c r="AJ154">
        <v>137525573</v>
      </c>
      <c r="AK154">
        <v>8778</v>
      </c>
      <c r="AL154">
        <v>43075774</v>
      </c>
      <c r="AM154">
        <v>224122</v>
      </c>
      <c r="AN154">
        <v>142578755</v>
      </c>
    </row>
    <row r="155" spans="2:40" x14ac:dyDescent="0.2">
      <c r="B155" t="s">
        <v>17</v>
      </c>
      <c r="C155">
        <v>4965</v>
      </c>
      <c r="D155">
        <v>95619</v>
      </c>
      <c r="E155">
        <v>587848</v>
      </c>
      <c r="F155">
        <v>277202648</v>
      </c>
      <c r="G155">
        <v>354</v>
      </c>
      <c r="H155">
        <v>164747</v>
      </c>
      <c r="I155">
        <v>4184</v>
      </c>
      <c r="J155">
        <v>1509553</v>
      </c>
      <c r="K155">
        <v>148</v>
      </c>
      <c r="L155">
        <v>548043</v>
      </c>
      <c r="M155">
        <v>29907</v>
      </c>
      <c r="N155">
        <v>5003253</v>
      </c>
      <c r="O155">
        <v>3949</v>
      </c>
      <c r="P155">
        <v>1477755</v>
      </c>
      <c r="Q155">
        <v>292369</v>
      </c>
      <c r="R155">
        <v>5617477</v>
      </c>
      <c r="S155">
        <v>4621</v>
      </c>
      <c r="T155">
        <v>7217200</v>
      </c>
      <c r="U155">
        <v>77905</v>
      </c>
      <c r="V155">
        <v>18514592</v>
      </c>
      <c r="W155">
        <v>3461</v>
      </c>
      <c r="X155">
        <v>708305</v>
      </c>
      <c r="Y155">
        <v>74669</v>
      </c>
      <c r="Z155">
        <v>13184838</v>
      </c>
      <c r="AA155">
        <v>351</v>
      </c>
      <c r="AB155">
        <v>8745530</v>
      </c>
      <c r="AC155">
        <v>362</v>
      </c>
      <c r="AD155">
        <v>1870525</v>
      </c>
      <c r="AE155">
        <v>1</v>
      </c>
      <c r="AF155">
        <v>50000</v>
      </c>
      <c r="AG155">
        <v>157</v>
      </c>
      <c r="AH155">
        <v>62630</v>
      </c>
      <c r="AI155">
        <v>84692</v>
      </c>
      <c r="AJ155">
        <v>157558225</v>
      </c>
      <c r="AK155">
        <v>10660</v>
      </c>
      <c r="AL155">
        <v>54969395</v>
      </c>
      <c r="AM155">
        <v>260184</v>
      </c>
      <c r="AN155">
        <v>165725764</v>
      </c>
    </row>
    <row r="156" spans="2:40" x14ac:dyDescent="0.2">
      <c r="B156" t="s">
        <v>18</v>
      </c>
      <c r="C156">
        <v>5471</v>
      </c>
      <c r="D156">
        <v>108459</v>
      </c>
      <c r="E156">
        <v>627970</v>
      </c>
      <c r="F156">
        <v>308305427</v>
      </c>
      <c r="G156">
        <v>376</v>
      </c>
      <c r="H156">
        <v>175188</v>
      </c>
      <c r="I156">
        <v>4606</v>
      </c>
      <c r="J156">
        <v>1639353</v>
      </c>
      <c r="K156">
        <v>172</v>
      </c>
      <c r="L156">
        <v>657065</v>
      </c>
      <c r="M156">
        <v>31172</v>
      </c>
      <c r="N156">
        <v>5190093</v>
      </c>
      <c r="O156">
        <v>4252</v>
      </c>
      <c r="P156">
        <v>1497442</v>
      </c>
      <c r="Q156">
        <v>303642</v>
      </c>
      <c r="R156">
        <v>5408278</v>
      </c>
      <c r="S156">
        <v>5628</v>
      </c>
      <c r="T156">
        <v>6107303</v>
      </c>
      <c r="U156">
        <v>88663</v>
      </c>
      <c r="V156">
        <v>21220750</v>
      </c>
      <c r="W156">
        <v>5732</v>
      </c>
      <c r="X156">
        <v>1104615</v>
      </c>
      <c r="Y156">
        <v>74342</v>
      </c>
      <c r="Z156">
        <v>13922006</v>
      </c>
      <c r="AA156">
        <v>479</v>
      </c>
      <c r="AB156">
        <v>12300861</v>
      </c>
      <c r="AC156">
        <v>404</v>
      </c>
      <c r="AD156">
        <v>2127215</v>
      </c>
      <c r="AE156">
        <v>9</v>
      </c>
      <c r="AF156">
        <v>14580</v>
      </c>
      <c r="AG156">
        <v>160</v>
      </c>
      <c r="AH156">
        <v>70550</v>
      </c>
      <c r="AI156">
        <v>95461</v>
      </c>
      <c r="AJ156">
        <v>175944678</v>
      </c>
      <c r="AK156">
        <v>12732</v>
      </c>
      <c r="AL156">
        <v>60935830</v>
      </c>
      <c r="AM156">
        <v>296607</v>
      </c>
      <c r="AN156">
        <v>188951004</v>
      </c>
    </row>
    <row r="157" spans="2:40" x14ac:dyDescent="0.2">
      <c r="B157" t="s">
        <v>19</v>
      </c>
      <c r="C157">
        <v>5926</v>
      </c>
      <c r="D157">
        <v>120635</v>
      </c>
      <c r="E157">
        <v>652604</v>
      </c>
      <c r="F157">
        <v>334557288</v>
      </c>
      <c r="G157">
        <v>403</v>
      </c>
      <c r="H157">
        <v>189629</v>
      </c>
      <c r="I157">
        <v>5268</v>
      </c>
      <c r="J157">
        <v>1917417</v>
      </c>
      <c r="K157">
        <v>198</v>
      </c>
      <c r="L157">
        <v>705466</v>
      </c>
      <c r="M157">
        <v>35845</v>
      </c>
      <c r="N157">
        <v>5216574</v>
      </c>
      <c r="O157">
        <v>4548</v>
      </c>
      <c r="P157">
        <v>1811782</v>
      </c>
      <c r="Q157">
        <v>291896</v>
      </c>
      <c r="R157">
        <v>5482007</v>
      </c>
      <c r="S157">
        <v>7130</v>
      </c>
      <c r="T157">
        <v>5742149</v>
      </c>
      <c r="U157">
        <v>107797</v>
      </c>
      <c r="V157">
        <v>25737549</v>
      </c>
      <c r="W157">
        <v>10258</v>
      </c>
      <c r="X157">
        <v>2009205</v>
      </c>
      <c r="Y157">
        <v>67592</v>
      </c>
      <c r="Z157">
        <v>14264454</v>
      </c>
      <c r="AA157">
        <v>580</v>
      </c>
      <c r="AB157">
        <v>15306605</v>
      </c>
      <c r="AC157">
        <v>491</v>
      </c>
      <c r="AD157">
        <v>2659159</v>
      </c>
      <c r="AE157">
        <v>26</v>
      </c>
      <c r="AF157">
        <v>193380</v>
      </c>
      <c r="AG157">
        <v>177</v>
      </c>
      <c r="AH157">
        <v>88540</v>
      </c>
      <c r="AI157">
        <v>106260</v>
      </c>
      <c r="AJ157">
        <v>188020192</v>
      </c>
      <c r="AK157">
        <v>14105</v>
      </c>
      <c r="AL157">
        <v>65212880</v>
      </c>
      <c r="AM157">
        <v>327772</v>
      </c>
      <c r="AN157">
        <v>209379242</v>
      </c>
    </row>
    <row r="158" spans="2:40" x14ac:dyDescent="0.2">
      <c r="B158" t="s">
        <v>20</v>
      </c>
      <c r="C158">
        <v>8147</v>
      </c>
      <c r="D158">
        <v>176462</v>
      </c>
      <c r="E158">
        <v>885655</v>
      </c>
      <c r="F158">
        <v>477061956</v>
      </c>
      <c r="G158">
        <v>534</v>
      </c>
      <c r="H158">
        <v>254312</v>
      </c>
      <c r="I158">
        <v>7331</v>
      </c>
      <c r="J158">
        <v>2607953</v>
      </c>
      <c r="K158">
        <v>244</v>
      </c>
      <c r="L158">
        <v>803042</v>
      </c>
      <c r="M158">
        <v>51471</v>
      </c>
      <c r="N158">
        <v>6564788</v>
      </c>
      <c r="O158">
        <v>6939</v>
      </c>
      <c r="P158">
        <v>2868938</v>
      </c>
      <c r="Q158">
        <v>370920</v>
      </c>
      <c r="R158">
        <v>6598196</v>
      </c>
      <c r="S158">
        <v>11150</v>
      </c>
      <c r="T158">
        <v>10378335</v>
      </c>
      <c r="U158">
        <v>152336</v>
      </c>
      <c r="V158">
        <v>36246502</v>
      </c>
      <c r="W158">
        <v>21034</v>
      </c>
      <c r="X158">
        <v>4123255</v>
      </c>
      <c r="Y158">
        <v>85574</v>
      </c>
      <c r="Z158">
        <v>19608569</v>
      </c>
      <c r="AA158">
        <v>861</v>
      </c>
      <c r="AB158">
        <v>26700439</v>
      </c>
      <c r="AC158">
        <v>676</v>
      </c>
      <c r="AD158">
        <v>3914488</v>
      </c>
      <c r="AE158">
        <v>25</v>
      </c>
      <c r="AF158">
        <v>197150</v>
      </c>
      <c r="AG158">
        <v>214</v>
      </c>
      <c r="AH158">
        <v>96200</v>
      </c>
      <c r="AI158">
        <v>155749</v>
      </c>
      <c r="AJ158">
        <v>267378204</v>
      </c>
      <c r="AK158">
        <v>20335</v>
      </c>
      <c r="AL158">
        <v>88719565</v>
      </c>
      <c r="AM158">
        <v>514365</v>
      </c>
      <c r="AN158">
        <v>311606029</v>
      </c>
    </row>
    <row r="159" spans="2:40" x14ac:dyDescent="0.2">
      <c r="B159" t="s">
        <v>21</v>
      </c>
      <c r="C159">
        <v>14109</v>
      </c>
      <c r="D159">
        <v>322060</v>
      </c>
      <c r="E159">
        <v>1510604</v>
      </c>
      <c r="F159">
        <v>797290578</v>
      </c>
      <c r="G159">
        <v>871</v>
      </c>
      <c r="H159">
        <v>398983</v>
      </c>
      <c r="I159">
        <v>11762</v>
      </c>
      <c r="J159">
        <v>4164798</v>
      </c>
      <c r="K159">
        <v>341</v>
      </c>
      <c r="L159">
        <v>940640</v>
      </c>
      <c r="M159">
        <v>89203</v>
      </c>
      <c r="N159">
        <v>10184623</v>
      </c>
      <c r="O159">
        <v>11655</v>
      </c>
      <c r="P159">
        <v>4917391</v>
      </c>
      <c r="Q159">
        <v>607141</v>
      </c>
      <c r="R159">
        <v>11239928</v>
      </c>
      <c r="S159">
        <v>23363</v>
      </c>
      <c r="T159">
        <v>13720493</v>
      </c>
      <c r="U159">
        <v>261096</v>
      </c>
      <c r="V159">
        <v>62006823</v>
      </c>
      <c r="W159">
        <v>49407</v>
      </c>
      <c r="X159">
        <v>9797850</v>
      </c>
      <c r="Y159">
        <v>131361</v>
      </c>
      <c r="Z159">
        <v>29651615</v>
      </c>
      <c r="AA159">
        <v>1260</v>
      </c>
      <c r="AB159">
        <v>30655493</v>
      </c>
      <c r="AC159">
        <v>848</v>
      </c>
      <c r="AD159">
        <v>4413059</v>
      </c>
      <c r="AE159">
        <v>55</v>
      </c>
      <c r="AF159">
        <v>86810</v>
      </c>
      <c r="AG159">
        <v>322</v>
      </c>
      <c r="AH159">
        <v>139100</v>
      </c>
      <c r="AI159">
        <v>290242</v>
      </c>
      <c r="AJ159">
        <v>480926211</v>
      </c>
      <c r="AK159">
        <v>31557</v>
      </c>
      <c r="AL159">
        <v>134045561</v>
      </c>
      <c r="AM159">
        <v>942006</v>
      </c>
      <c r="AN159">
        <v>571436156</v>
      </c>
    </row>
    <row r="160" spans="2:40" x14ac:dyDescent="0.2">
      <c r="B160" t="s">
        <v>22</v>
      </c>
      <c r="C160">
        <v>16529</v>
      </c>
      <c r="D160">
        <v>396414</v>
      </c>
      <c r="E160">
        <v>1720586</v>
      </c>
      <c r="F160">
        <v>887920573</v>
      </c>
      <c r="G160">
        <v>869</v>
      </c>
      <c r="H160">
        <v>389352</v>
      </c>
      <c r="I160">
        <v>11649</v>
      </c>
      <c r="J160">
        <v>4126167</v>
      </c>
      <c r="K160">
        <v>309</v>
      </c>
      <c r="L160">
        <v>857633</v>
      </c>
      <c r="M160">
        <v>98829</v>
      </c>
      <c r="N160">
        <v>10653355</v>
      </c>
      <c r="O160">
        <v>13392</v>
      </c>
      <c r="P160">
        <v>5216241</v>
      </c>
      <c r="Q160">
        <v>668564</v>
      </c>
      <c r="R160">
        <v>11561835</v>
      </c>
      <c r="S160">
        <v>27880</v>
      </c>
      <c r="T160">
        <v>10131686</v>
      </c>
      <c r="U160">
        <v>286087</v>
      </c>
      <c r="V160">
        <v>66836285</v>
      </c>
      <c r="W160">
        <v>76218</v>
      </c>
      <c r="X160">
        <v>15281205</v>
      </c>
      <c r="Y160">
        <v>138054</v>
      </c>
      <c r="Z160">
        <v>26925332</v>
      </c>
      <c r="AA160">
        <v>1112</v>
      </c>
      <c r="AB160">
        <v>22714638</v>
      </c>
      <c r="AC160">
        <v>739</v>
      </c>
      <c r="AD160">
        <v>3823220</v>
      </c>
      <c r="AE160">
        <v>7</v>
      </c>
      <c r="AF160">
        <v>102970</v>
      </c>
      <c r="AG160">
        <v>310</v>
      </c>
      <c r="AH160">
        <v>129950</v>
      </c>
      <c r="AI160">
        <v>365711</v>
      </c>
      <c r="AJ160">
        <v>583960540</v>
      </c>
      <c r="AK160">
        <v>30457</v>
      </c>
      <c r="AL160">
        <v>125206816</v>
      </c>
      <c r="AM160">
        <v>1159399</v>
      </c>
      <c r="AN160">
        <v>706069935</v>
      </c>
    </row>
    <row r="161" spans="1:40" x14ac:dyDescent="0.2">
      <c r="B161" t="s">
        <v>23</v>
      </c>
      <c r="C161">
        <v>21555</v>
      </c>
      <c r="D161">
        <v>547789</v>
      </c>
      <c r="E161">
        <v>2119165</v>
      </c>
      <c r="F161">
        <v>1098872623</v>
      </c>
      <c r="G161">
        <v>1044</v>
      </c>
      <c r="H161">
        <v>451213</v>
      </c>
      <c r="I161">
        <v>11916</v>
      </c>
      <c r="J161">
        <v>4276112</v>
      </c>
      <c r="K161">
        <v>272</v>
      </c>
      <c r="L161">
        <v>494146</v>
      </c>
      <c r="M161">
        <v>117018</v>
      </c>
      <c r="N161">
        <v>11966850</v>
      </c>
      <c r="O161">
        <v>15551</v>
      </c>
      <c r="P161">
        <v>5904517</v>
      </c>
      <c r="Q161">
        <v>797885</v>
      </c>
      <c r="R161">
        <v>12630669</v>
      </c>
      <c r="S161">
        <v>39094</v>
      </c>
      <c r="T161">
        <v>11634414</v>
      </c>
      <c r="U161">
        <v>315504</v>
      </c>
      <c r="V161">
        <v>72674515</v>
      </c>
      <c r="W161">
        <v>119446</v>
      </c>
      <c r="X161">
        <v>23929415</v>
      </c>
      <c r="Y161">
        <v>151371</v>
      </c>
      <c r="Z161">
        <v>24357816</v>
      </c>
      <c r="AA161">
        <v>1123</v>
      </c>
      <c r="AB161">
        <v>18761174</v>
      </c>
      <c r="AC161">
        <v>654</v>
      </c>
      <c r="AD161">
        <v>2772806</v>
      </c>
      <c r="AE161">
        <v>12</v>
      </c>
      <c r="AF161">
        <v>129020</v>
      </c>
      <c r="AG161">
        <v>239</v>
      </c>
      <c r="AH161">
        <v>101390</v>
      </c>
      <c r="AI161">
        <v>519520</v>
      </c>
      <c r="AJ161">
        <v>800480341</v>
      </c>
      <c r="AK161">
        <v>28160</v>
      </c>
      <c r="AL161">
        <v>108304668</v>
      </c>
      <c r="AM161">
        <v>1602894</v>
      </c>
      <c r="AN161">
        <v>979449976</v>
      </c>
    </row>
    <row r="162" spans="1:40" x14ac:dyDescent="0.2">
      <c r="B162" t="s">
        <v>24</v>
      </c>
      <c r="C162">
        <v>21502</v>
      </c>
      <c r="D162">
        <v>569615</v>
      </c>
      <c r="E162">
        <v>1965389</v>
      </c>
      <c r="F162">
        <v>1052404031</v>
      </c>
      <c r="G162">
        <v>967</v>
      </c>
      <c r="H162">
        <v>414591</v>
      </c>
      <c r="I162">
        <v>9603</v>
      </c>
      <c r="J162">
        <v>3496599</v>
      </c>
      <c r="K162">
        <v>169</v>
      </c>
      <c r="L162">
        <v>270774</v>
      </c>
      <c r="M162">
        <v>108328</v>
      </c>
      <c r="N162">
        <v>11032892</v>
      </c>
      <c r="O162">
        <v>14695</v>
      </c>
      <c r="P162">
        <v>5392335</v>
      </c>
      <c r="Q162">
        <v>704353</v>
      </c>
      <c r="R162">
        <v>10089810</v>
      </c>
      <c r="S162">
        <v>40300</v>
      </c>
      <c r="T162">
        <v>10481196</v>
      </c>
      <c r="U162">
        <v>246873</v>
      </c>
      <c r="V162">
        <v>55256761</v>
      </c>
      <c r="W162">
        <v>131478</v>
      </c>
      <c r="X162">
        <v>26246660</v>
      </c>
      <c r="Y162">
        <v>137131</v>
      </c>
      <c r="Z162">
        <v>18440803</v>
      </c>
      <c r="AA162">
        <v>842</v>
      </c>
      <c r="AB162">
        <v>9222446</v>
      </c>
      <c r="AC162">
        <v>342</v>
      </c>
      <c r="AD162">
        <v>1259802</v>
      </c>
      <c r="AE162">
        <v>30</v>
      </c>
      <c r="AF162">
        <v>81990</v>
      </c>
      <c r="AG162">
        <v>163</v>
      </c>
      <c r="AH162">
        <v>65080</v>
      </c>
      <c r="AI162">
        <v>549412</v>
      </c>
      <c r="AJ162">
        <v>823907546</v>
      </c>
      <c r="AK162">
        <v>20163</v>
      </c>
      <c r="AL162">
        <v>76732866</v>
      </c>
      <c r="AM162">
        <v>1660715</v>
      </c>
      <c r="AN162">
        <v>1014176570</v>
      </c>
    </row>
    <row r="163" spans="1:40" x14ac:dyDescent="0.2">
      <c r="B163" t="s">
        <v>25</v>
      </c>
      <c r="C163">
        <v>16167</v>
      </c>
      <c r="D163">
        <v>434855</v>
      </c>
      <c r="E163">
        <v>1313067</v>
      </c>
      <c r="F163">
        <v>741561791</v>
      </c>
      <c r="G163">
        <v>698</v>
      </c>
      <c r="H163">
        <v>296379</v>
      </c>
      <c r="I163">
        <v>5460</v>
      </c>
      <c r="J163">
        <v>1987662</v>
      </c>
      <c r="K163">
        <v>90</v>
      </c>
      <c r="L163">
        <v>190691</v>
      </c>
      <c r="M163">
        <v>74761</v>
      </c>
      <c r="N163">
        <v>7528140</v>
      </c>
      <c r="O163">
        <v>10520</v>
      </c>
      <c r="P163">
        <v>3732977</v>
      </c>
      <c r="Q163">
        <v>441832</v>
      </c>
      <c r="R163">
        <v>5593691</v>
      </c>
      <c r="S163">
        <v>33442</v>
      </c>
      <c r="T163">
        <v>8154584</v>
      </c>
      <c r="U163">
        <v>118750</v>
      </c>
      <c r="V163">
        <v>25359018</v>
      </c>
      <c r="W163">
        <v>95731</v>
      </c>
      <c r="X163">
        <v>18776285</v>
      </c>
      <c r="Y163">
        <v>96084</v>
      </c>
      <c r="Z163">
        <v>10979899</v>
      </c>
      <c r="AA163">
        <v>401</v>
      </c>
      <c r="AB163">
        <v>3232464</v>
      </c>
      <c r="AC163">
        <v>153</v>
      </c>
      <c r="AD163">
        <v>405033</v>
      </c>
      <c r="AE163" t="s">
        <v>61</v>
      </c>
      <c r="AF163" t="s">
        <v>61</v>
      </c>
      <c r="AG163">
        <v>87</v>
      </c>
      <c r="AH163">
        <v>24310</v>
      </c>
      <c r="AI163">
        <v>425208</v>
      </c>
      <c r="AJ163">
        <v>620365373</v>
      </c>
      <c r="AK163">
        <v>9610</v>
      </c>
      <c r="AL163">
        <v>34932885</v>
      </c>
      <c r="AM163">
        <v>1252254</v>
      </c>
      <c r="AN163">
        <v>759545503</v>
      </c>
    </row>
    <row r="164" spans="1:40" x14ac:dyDescent="0.2">
      <c r="A164" t="s">
        <v>251</v>
      </c>
      <c r="B164" t="s">
        <v>6</v>
      </c>
      <c r="C164">
        <v>50707</v>
      </c>
      <c r="D164">
        <v>286565</v>
      </c>
      <c r="E164">
        <v>1326295</v>
      </c>
      <c r="F164">
        <v>1849458874</v>
      </c>
      <c r="G164">
        <v>1554</v>
      </c>
      <c r="H164">
        <v>530407</v>
      </c>
      <c r="I164">
        <v>51931</v>
      </c>
      <c r="J164">
        <v>14593069</v>
      </c>
      <c r="K164">
        <v>291</v>
      </c>
      <c r="L164">
        <v>929869</v>
      </c>
      <c r="M164">
        <v>195204</v>
      </c>
      <c r="N164">
        <v>23388237</v>
      </c>
      <c r="O164">
        <v>8759</v>
      </c>
      <c r="P164">
        <v>2810062</v>
      </c>
      <c r="Q164">
        <v>522055</v>
      </c>
      <c r="R164">
        <v>13042523</v>
      </c>
      <c r="S164">
        <v>18558</v>
      </c>
      <c r="T164">
        <v>24742286</v>
      </c>
      <c r="U164">
        <v>112772</v>
      </c>
      <c r="V164">
        <v>24421880</v>
      </c>
      <c r="W164">
        <v>5544</v>
      </c>
      <c r="X164">
        <v>1242535</v>
      </c>
      <c r="Y164">
        <v>56831</v>
      </c>
      <c r="Z164">
        <v>14626883</v>
      </c>
      <c r="AA164">
        <v>49176</v>
      </c>
      <c r="AB164">
        <v>880508503</v>
      </c>
      <c r="AC164">
        <v>27685</v>
      </c>
      <c r="AD164">
        <v>19932019</v>
      </c>
      <c r="AE164">
        <v>156</v>
      </c>
      <c r="AF164">
        <v>592282</v>
      </c>
      <c r="AG164">
        <v>631</v>
      </c>
      <c r="AH164">
        <v>348336</v>
      </c>
      <c r="AI164">
        <v>154430</v>
      </c>
      <c r="AJ164">
        <v>438220345</v>
      </c>
      <c r="AK164">
        <v>120599</v>
      </c>
      <c r="AL164">
        <v>389541156</v>
      </c>
      <c r="AM164">
        <v>674523</v>
      </c>
      <c r="AN164">
        <v>434395280</v>
      </c>
    </row>
    <row r="165" spans="1:40" x14ac:dyDescent="0.2">
      <c r="B165" t="s">
        <v>241</v>
      </c>
      <c r="C165">
        <v>26037</v>
      </c>
      <c r="D165">
        <v>141638</v>
      </c>
      <c r="E165">
        <v>658028</v>
      </c>
      <c r="F165">
        <v>997893171</v>
      </c>
      <c r="G165">
        <v>1141</v>
      </c>
      <c r="H165">
        <v>382573</v>
      </c>
      <c r="I165">
        <v>26567</v>
      </c>
      <c r="J165">
        <v>7529701</v>
      </c>
      <c r="K165">
        <v>155</v>
      </c>
      <c r="L165">
        <v>514304</v>
      </c>
      <c r="M165">
        <v>104440</v>
      </c>
      <c r="N165">
        <v>12774677</v>
      </c>
      <c r="O165">
        <v>3747</v>
      </c>
      <c r="P165">
        <v>1220620</v>
      </c>
      <c r="Q165">
        <v>265468</v>
      </c>
      <c r="R165">
        <v>7831828</v>
      </c>
      <c r="S165">
        <v>7584</v>
      </c>
      <c r="T165">
        <v>15705722</v>
      </c>
      <c r="U165">
        <v>39046</v>
      </c>
      <c r="V165">
        <v>8872071</v>
      </c>
      <c r="W165">
        <v>2983</v>
      </c>
      <c r="X165">
        <v>699475</v>
      </c>
      <c r="Y165">
        <v>30149</v>
      </c>
      <c r="Z165">
        <v>7911671</v>
      </c>
      <c r="AA165">
        <v>25204</v>
      </c>
      <c r="AB165">
        <v>496406325</v>
      </c>
      <c r="AC165">
        <v>15013</v>
      </c>
      <c r="AD165">
        <v>13595879</v>
      </c>
      <c r="AE165">
        <v>125</v>
      </c>
      <c r="AF165">
        <v>537212</v>
      </c>
      <c r="AG165">
        <v>385</v>
      </c>
      <c r="AH165">
        <v>220596</v>
      </c>
      <c r="AI165">
        <v>66978</v>
      </c>
      <c r="AJ165">
        <v>199058783</v>
      </c>
      <c r="AK165">
        <v>68936</v>
      </c>
      <c r="AL165">
        <v>224643372</v>
      </c>
      <c r="AM165">
        <v>325097</v>
      </c>
      <c r="AN165">
        <v>213344655</v>
      </c>
    </row>
    <row r="166" spans="1:40" x14ac:dyDescent="0.2">
      <c r="B166" t="s">
        <v>242</v>
      </c>
      <c r="C166">
        <v>24670</v>
      </c>
      <c r="D166">
        <v>144927</v>
      </c>
      <c r="E166">
        <v>668267</v>
      </c>
      <c r="F166">
        <v>851565703</v>
      </c>
      <c r="G166">
        <v>413</v>
      </c>
      <c r="H166">
        <v>147834</v>
      </c>
      <c r="I166">
        <v>25364</v>
      </c>
      <c r="J166">
        <v>7063368</v>
      </c>
      <c r="K166">
        <v>136</v>
      </c>
      <c r="L166">
        <v>415565</v>
      </c>
      <c r="M166">
        <v>90764</v>
      </c>
      <c r="N166">
        <v>10613560</v>
      </c>
      <c r="O166">
        <v>5012</v>
      </c>
      <c r="P166">
        <v>1589442</v>
      </c>
      <c r="Q166">
        <v>256587</v>
      </c>
      <c r="R166">
        <v>5210695</v>
      </c>
      <c r="S166">
        <v>10974</v>
      </c>
      <c r="T166">
        <v>9036564</v>
      </c>
      <c r="U166">
        <v>73726</v>
      </c>
      <c r="V166">
        <v>15549809</v>
      </c>
      <c r="W166">
        <v>2561</v>
      </c>
      <c r="X166">
        <v>543060</v>
      </c>
      <c r="Y166">
        <v>26682</v>
      </c>
      <c r="Z166">
        <v>6715212</v>
      </c>
      <c r="AA166">
        <v>23972</v>
      </c>
      <c r="AB166">
        <v>384102178</v>
      </c>
      <c r="AC166">
        <v>12672</v>
      </c>
      <c r="AD166">
        <v>6336140</v>
      </c>
      <c r="AE166">
        <v>31</v>
      </c>
      <c r="AF166">
        <v>55070</v>
      </c>
      <c r="AG166">
        <v>246</v>
      </c>
      <c r="AH166">
        <v>127740</v>
      </c>
      <c r="AI166">
        <v>87452</v>
      </c>
      <c r="AJ166">
        <v>239161562</v>
      </c>
      <c r="AK166">
        <v>51663</v>
      </c>
      <c r="AL166">
        <v>164897784</v>
      </c>
      <c r="AM166">
        <v>349426</v>
      </c>
      <c r="AN166">
        <v>221050625</v>
      </c>
    </row>
    <row r="167" spans="1:40" x14ac:dyDescent="0.2">
      <c r="B167" t="s">
        <v>243</v>
      </c>
      <c r="C167">
        <v>377</v>
      </c>
      <c r="D167">
        <v>2370</v>
      </c>
      <c r="E167">
        <v>12680</v>
      </c>
      <c r="F167">
        <v>15740824</v>
      </c>
      <c r="G167">
        <v>42</v>
      </c>
      <c r="H167">
        <v>22546</v>
      </c>
      <c r="I167">
        <v>223</v>
      </c>
      <c r="J167">
        <v>65361</v>
      </c>
      <c r="K167">
        <v>5</v>
      </c>
      <c r="L167">
        <v>35210</v>
      </c>
      <c r="M167">
        <v>1247</v>
      </c>
      <c r="N167">
        <v>246736</v>
      </c>
      <c r="O167">
        <v>336</v>
      </c>
      <c r="P167">
        <v>38080</v>
      </c>
      <c r="Q167">
        <v>6156</v>
      </c>
      <c r="R167">
        <v>88613</v>
      </c>
      <c r="S167">
        <v>214</v>
      </c>
      <c r="T167">
        <v>1137526</v>
      </c>
      <c r="U167">
        <v>373</v>
      </c>
      <c r="V167">
        <v>89705</v>
      </c>
      <c r="W167" t="s">
        <v>61</v>
      </c>
      <c r="X167" t="s">
        <v>61</v>
      </c>
      <c r="Y167">
        <v>1434</v>
      </c>
      <c r="Z167">
        <v>556129</v>
      </c>
      <c r="AA167">
        <v>220</v>
      </c>
      <c r="AB167">
        <v>2993676</v>
      </c>
      <c r="AC167">
        <v>248</v>
      </c>
      <c r="AD167">
        <v>1194508</v>
      </c>
      <c r="AE167" t="s">
        <v>61</v>
      </c>
      <c r="AF167" t="s">
        <v>61</v>
      </c>
      <c r="AG167">
        <v>6</v>
      </c>
      <c r="AH167">
        <v>3810</v>
      </c>
      <c r="AI167">
        <v>1512</v>
      </c>
      <c r="AJ167">
        <v>6025290</v>
      </c>
      <c r="AK167">
        <v>645</v>
      </c>
      <c r="AL167">
        <v>3244792</v>
      </c>
      <c r="AM167">
        <v>4333</v>
      </c>
      <c r="AN167">
        <v>2807557</v>
      </c>
    </row>
    <row r="168" spans="1:40" x14ac:dyDescent="0.2">
      <c r="B168" t="s">
        <v>244</v>
      </c>
      <c r="C168">
        <v>312</v>
      </c>
      <c r="D168">
        <v>1893</v>
      </c>
      <c r="E168">
        <v>11022</v>
      </c>
      <c r="F168">
        <v>12881543</v>
      </c>
      <c r="G168">
        <v>8</v>
      </c>
      <c r="H168">
        <v>2954</v>
      </c>
      <c r="I168">
        <v>261</v>
      </c>
      <c r="J168">
        <v>83802</v>
      </c>
      <c r="K168">
        <v>2</v>
      </c>
      <c r="L168">
        <v>25940</v>
      </c>
      <c r="M168">
        <v>829</v>
      </c>
      <c r="N168">
        <v>114462</v>
      </c>
      <c r="O168">
        <v>33</v>
      </c>
      <c r="P168">
        <v>10426</v>
      </c>
      <c r="Q168">
        <v>5519</v>
      </c>
      <c r="R168">
        <v>104382</v>
      </c>
      <c r="S168">
        <v>114</v>
      </c>
      <c r="T168">
        <v>414437</v>
      </c>
      <c r="U168">
        <v>582</v>
      </c>
      <c r="V168">
        <v>128570</v>
      </c>
      <c r="W168" t="s">
        <v>61</v>
      </c>
      <c r="X168" t="s">
        <v>61</v>
      </c>
      <c r="Y168">
        <v>1098</v>
      </c>
      <c r="Z168">
        <v>309055</v>
      </c>
      <c r="AA168">
        <v>340</v>
      </c>
      <c r="AB168">
        <v>2996611</v>
      </c>
      <c r="AC168">
        <v>336</v>
      </c>
      <c r="AD168">
        <v>1605586</v>
      </c>
      <c r="AE168" t="s">
        <v>61</v>
      </c>
      <c r="AF168" t="s">
        <v>61</v>
      </c>
      <c r="AG168">
        <v>7</v>
      </c>
      <c r="AH168">
        <v>4990</v>
      </c>
      <c r="AI168">
        <v>1145</v>
      </c>
      <c r="AJ168">
        <v>3329933</v>
      </c>
      <c r="AK168">
        <v>748</v>
      </c>
      <c r="AL168">
        <v>3750395</v>
      </c>
      <c r="AM168">
        <v>3520</v>
      </c>
      <c r="AN168">
        <v>2229924</v>
      </c>
    </row>
    <row r="169" spans="1:40" x14ac:dyDescent="0.2">
      <c r="B169" t="s">
        <v>9</v>
      </c>
      <c r="C169">
        <v>227</v>
      </c>
      <c r="D169">
        <v>2167</v>
      </c>
      <c r="E169">
        <v>13830</v>
      </c>
      <c r="F169">
        <v>12453575</v>
      </c>
      <c r="G169">
        <v>7</v>
      </c>
      <c r="H169">
        <v>2461</v>
      </c>
      <c r="I169">
        <v>146</v>
      </c>
      <c r="J169">
        <v>40718</v>
      </c>
      <c r="K169" t="s">
        <v>61</v>
      </c>
      <c r="L169">
        <v>6064</v>
      </c>
      <c r="M169">
        <v>773</v>
      </c>
      <c r="N169">
        <v>121978</v>
      </c>
      <c r="O169">
        <v>41</v>
      </c>
      <c r="P169">
        <v>11929</v>
      </c>
      <c r="Q169">
        <v>7481</v>
      </c>
      <c r="R169">
        <v>153551</v>
      </c>
      <c r="S169">
        <v>354</v>
      </c>
      <c r="T169">
        <v>1304538</v>
      </c>
      <c r="U169">
        <v>805</v>
      </c>
      <c r="V169">
        <v>188060</v>
      </c>
      <c r="W169" t="s">
        <v>61</v>
      </c>
      <c r="X169" t="s">
        <v>61</v>
      </c>
      <c r="Y169">
        <v>1662</v>
      </c>
      <c r="Z169">
        <v>550426</v>
      </c>
      <c r="AA169">
        <v>186</v>
      </c>
      <c r="AB169">
        <v>1943301</v>
      </c>
      <c r="AC169">
        <v>204</v>
      </c>
      <c r="AD169">
        <v>941883</v>
      </c>
      <c r="AE169" t="s">
        <v>61</v>
      </c>
      <c r="AF169" t="s">
        <v>61</v>
      </c>
      <c r="AG169">
        <v>1</v>
      </c>
      <c r="AH169">
        <v>200</v>
      </c>
      <c r="AI169">
        <v>1620</v>
      </c>
      <c r="AJ169">
        <v>4631596</v>
      </c>
      <c r="AK169">
        <v>547</v>
      </c>
      <c r="AL169">
        <v>2568076</v>
      </c>
      <c r="AM169">
        <v>4711</v>
      </c>
      <c r="AN169">
        <v>3040252</v>
      </c>
    </row>
    <row r="170" spans="1:40" x14ac:dyDescent="0.2">
      <c r="B170" t="s">
        <v>10</v>
      </c>
      <c r="C170">
        <v>176</v>
      </c>
      <c r="D170">
        <v>1438</v>
      </c>
      <c r="E170">
        <v>7860</v>
      </c>
      <c r="F170">
        <v>7862089</v>
      </c>
      <c r="G170">
        <v>10</v>
      </c>
      <c r="H170">
        <v>3170</v>
      </c>
      <c r="I170">
        <v>172</v>
      </c>
      <c r="J170">
        <v>54701</v>
      </c>
      <c r="K170" t="s">
        <v>61</v>
      </c>
      <c r="L170" t="s">
        <v>61</v>
      </c>
      <c r="M170">
        <v>718</v>
      </c>
      <c r="N170">
        <v>114638</v>
      </c>
      <c r="O170">
        <v>29</v>
      </c>
      <c r="P170">
        <v>13385</v>
      </c>
      <c r="Q170">
        <v>3999</v>
      </c>
      <c r="R170">
        <v>71078</v>
      </c>
      <c r="S170">
        <v>57</v>
      </c>
      <c r="T170">
        <v>322272</v>
      </c>
      <c r="U170">
        <v>340</v>
      </c>
      <c r="V170">
        <v>72450</v>
      </c>
      <c r="W170">
        <v>35</v>
      </c>
      <c r="X170">
        <v>6400</v>
      </c>
      <c r="Y170">
        <v>827</v>
      </c>
      <c r="Z170">
        <v>226826</v>
      </c>
      <c r="AA170">
        <v>135</v>
      </c>
      <c r="AB170">
        <v>2617065</v>
      </c>
      <c r="AC170">
        <v>117</v>
      </c>
      <c r="AD170">
        <v>470753</v>
      </c>
      <c r="AE170" t="s">
        <v>61</v>
      </c>
      <c r="AF170" t="s">
        <v>61</v>
      </c>
      <c r="AG170">
        <v>8</v>
      </c>
      <c r="AH170">
        <v>5500</v>
      </c>
      <c r="AI170">
        <v>755</v>
      </c>
      <c r="AJ170">
        <v>1696549</v>
      </c>
      <c r="AK170">
        <v>657</v>
      </c>
      <c r="AL170">
        <v>2187292</v>
      </c>
      <c r="AM170">
        <v>3408</v>
      </c>
      <c r="AN170">
        <v>2237024</v>
      </c>
    </row>
    <row r="171" spans="1:40" x14ac:dyDescent="0.2">
      <c r="B171" t="s">
        <v>11</v>
      </c>
      <c r="C171">
        <v>220</v>
      </c>
      <c r="D171">
        <v>2086</v>
      </c>
      <c r="E171">
        <v>11494</v>
      </c>
      <c r="F171">
        <v>10316579</v>
      </c>
      <c r="G171">
        <v>15</v>
      </c>
      <c r="H171">
        <v>5580</v>
      </c>
      <c r="I171">
        <v>257</v>
      </c>
      <c r="J171">
        <v>81386</v>
      </c>
      <c r="K171" t="s">
        <v>61</v>
      </c>
      <c r="L171" t="s">
        <v>61</v>
      </c>
      <c r="M171">
        <v>1371</v>
      </c>
      <c r="N171">
        <v>192756</v>
      </c>
      <c r="O171">
        <v>184</v>
      </c>
      <c r="P171">
        <v>46314</v>
      </c>
      <c r="Q171">
        <v>5187</v>
      </c>
      <c r="R171">
        <v>117818</v>
      </c>
      <c r="S171">
        <v>165</v>
      </c>
      <c r="T171">
        <v>151768</v>
      </c>
      <c r="U171">
        <v>692</v>
      </c>
      <c r="V171">
        <v>163820</v>
      </c>
      <c r="W171">
        <v>76</v>
      </c>
      <c r="X171">
        <v>18110</v>
      </c>
      <c r="Y171">
        <v>1149</v>
      </c>
      <c r="Z171">
        <v>176773</v>
      </c>
      <c r="AA171">
        <v>179</v>
      </c>
      <c r="AB171">
        <v>3766150</v>
      </c>
      <c r="AC171">
        <v>139</v>
      </c>
      <c r="AD171">
        <v>483598</v>
      </c>
      <c r="AE171" t="s">
        <v>61</v>
      </c>
      <c r="AF171" t="s">
        <v>61</v>
      </c>
      <c r="AG171">
        <v>10</v>
      </c>
      <c r="AH171">
        <v>6420</v>
      </c>
      <c r="AI171">
        <v>1318</v>
      </c>
      <c r="AJ171">
        <v>2595071</v>
      </c>
      <c r="AK171">
        <v>752</v>
      </c>
      <c r="AL171">
        <v>2511015</v>
      </c>
      <c r="AM171">
        <v>5348</v>
      </c>
      <c r="AN171">
        <v>3464612</v>
      </c>
    </row>
    <row r="172" spans="1:40" x14ac:dyDescent="0.2">
      <c r="B172" t="s">
        <v>12</v>
      </c>
      <c r="C172">
        <v>225</v>
      </c>
      <c r="D172">
        <v>1997</v>
      </c>
      <c r="E172">
        <v>9833</v>
      </c>
      <c r="F172">
        <v>9514311</v>
      </c>
      <c r="G172">
        <v>12</v>
      </c>
      <c r="H172">
        <v>4236</v>
      </c>
      <c r="I172">
        <v>237</v>
      </c>
      <c r="J172">
        <v>74040</v>
      </c>
      <c r="K172">
        <v>1</v>
      </c>
      <c r="L172">
        <v>2488</v>
      </c>
      <c r="M172">
        <v>1048</v>
      </c>
      <c r="N172">
        <v>125217</v>
      </c>
      <c r="O172">
        <v>80</v>
      </c>
      <c r="P172">
        <v>21996</v>
      </c>
      <c r="Q172">
        <v>4333</v>
      </c>
      <c r="R172">
        <v>90418</v>
      </c>
      <c r="S172">
        <v>34</v>
      </c>
      <c r="T172">
        <v>20038</v>
      </c>
      <c r="U172">
        <v>728</v>
      </c>
      <c r="V172">
        <v>173160</v>
      </c>
      <c r="W172">
        <v>64</v>
      </c>
      <c r="X172">
        <v>15310</v>
      </c>
      <c r="Y172">
        <v>1030</v>
      </c>
      <c r="Z172">
        <v>217533</v>
      </c>
      <c r="AA172">
        <v>166</v>
      </c>
      <c r="AB172">
        <v>3393876</v>
      </c>
      <c r="AC172">
        <v>126</v>
      </c>
      <c r="AD172">
        <v>343070</v>
      </c>
      <c r="AE172" t="s">
        <v>61</v>
      </c>
      <c r="AF172" t="s">
        <v>61</v>
      </c>
      <c r="AG172">
        <v>6</v>
      </c>
      <c r="AH172">
        <v>3280</v>
      </c>
      <c r="AI172">
        <v>1092</v>
      </c>
      <c r="AJ172">
        <v>2140202</v>
      </c>
      <c r="AK172">
        <v>876</v>
      </c>
      <c r="AL172">
        <v>2889447</v>
      </c>
      <c r="AM172">
        <v>5005</v>
      </c>
      <c r="AN172">
        <v>3240215</v>
      </c>
    </row>
    <row r="173" spans="1:40" x14ac:dyDescent="0.2">
      <c r="B173" t="s">
        <v>13</v>
      </c>
      <c r="C173">
        <v>258</v>
      </c>
      <c r="D173">
        <v>2269</v>
      </c>
      <c r="E173">
        <v>11028</v>
      </c>
      <c r="F173">
        <v>10871286</v>
      </c>
      <c r="G173">
        <v>23</v>
      </c>
      <c r="H173">
        <v>7874</v>
      </c>
      <c r="I173">
        <v>262</v>
      </c>
      <c r="J173">
        <v>75555</v>
      </c>
      <c r="K173">
        <v>1</v>
      </c>
      <c r="L173">
        <v>2769</v>
      </c>
      <c r="M173">
        <v>1304</v>
      </c>
      <c r="N173">
        <v>181777</v>
      </c>
      <c r="O173">
        <v>38</v>
      </c>
      <c r="P173">
        <v>10346</v>
      </c>
      <c r="Q173">
        <v>4933</v>
      </c>
      <c r="R173">
        <v>93021</v>
      </c>
      <c r="S173">
        <v>77</v>
      </c>
      <c r="T173">
        <v>83317</v>
      </c>
      <c r="U173">
        <v>597</v>
      </c>
      <c r="V173">
        <v>130355</v>
      </c>
      <c r="W173">
        <v>42</v>
      </c>
      <c r="X173">
        <v>8520</v>
      </c>
      <c r="Y173">
        <v>1248</v>
      </c>
      <c r="Z173">
        <v>325113</v>
      </c>
      <c r="AA173">
        <v>177</v>
      </c>
      <c r="AB173">
        <v>4116897</v>
      </c>
      <c r="AC173">
        <v>143</v>
      </c>
      <c r="AD173">
        <v>306173</v>
      </c>
      <c r="AE173" t="s">
        <v>61</v>
      </c>
      <c r="AF173" t="s">
        <v>61</v>
      </c>
      <c r="AG173">
        <v>5</v>
      </c>
      <c r="AH173">
        <v>2270</v>
      </c>
      <c r="AI173">
        <v>1236</v>
      </c>
      <c r="AJ173">
        <v>2423050</v>
      </c>
      <c r="AK173">
        <v>942</v>
      </c>
      <c r="AL173">
        <v>3104249</v>
      </c>
      <c r="AM173">
        <v>5674</v>
      </c>
      <c r="AN173">
        <v>3636118</v>
      </c>
    </row>
    <row r="174" spans="1:40" x14ac:dyDescent="0.2">
      <c r="B174" t="s">
        <v>14</v>
      </c>
      <c r="C174">
        <v>347</v>
      </c>
      <c r="D174">
        <v>2992</v>
      </c>
      <c r="E174">
        <v>16337</v>
      </c>
      <c r="F174">
        <v>14806775</v>
      </c>
      <c r="G174">
        <v>37</v>
      </c>
      <c r="H174">
        <v>13416</v>
      </c>
      <c r="I174">
        <v>362</v>
      </c>
      <c r="J174">
        <v>112552</v>
      </c>
      <c r="K174">
        <v>2</v>
      </c>
      <c r="L174">
        <v>4386</v>
      </c>
      <c r="M174">
        <v>2258</v>
      </c>
      <c r="N174">
        <v>289233</v>
      </c>
      <c r="O174">
        <v>140</v>
      </c>
      <c r="P174">
        <v>52995</v>
      </c>
      <c r="Q174">
        <v>7724</v>
      </c>
      <c r="R174">
        <v>203367</v>
      </c>
      <c r="S174">
        <v>229</v>
      </c>
      <c r="T174">
        <v>304556</v>
      </c>
      <c r="U174">
        <v>794</v>
      </c>
      <c r="V174">
        <v>178615</v>
      </c>
      <c r="W174">
        <v>123</v>
      </c>
      <c r="X174">
        <v>26780</v>
      </c>
      <c r="Y174">
        <v>1308</v>
      </c>
      <c r="Z174">
        <v>297798</v>
      </c>
      <c r="AA174">
        <v>231</v>
      </c>
      <c r="AB174">
        <v>5532209</v>
      </c>
      <c r="AC174">
        <v>174</v>
      </c>
      <c r="AD174">
        <v>316186</v>
      </c>
      <c r="AE174" t="s">
        <v>61</v>
      </c>
      <c r="AF174" t="s">
        <v>61</v>
      </c>
      <c r="AG174">
        <v>25</v>
      </c>
      <c r="AH174">
        <v>15846</v>
      </c>
      <c r="AI174">
        <v>1809</v>
      </c>
      <c r="AJ174">
        <v>3697060</v>
      </c>
      <c r="AK174">
        <v>1121</v>
      </c>
      <c r="AL174">
        <v>3761776</v>
      </c>
      <c r="AM174">
        <v>7603</v>
      </c>
      <c r="AN174">
        <v>4964029</v>
      </c>
    </row>
    <row r="175" spans="1:40" x14ac:dyDescent="0.2">
      <c r="B175" t="s">
        <v>15</v>
      </c>
      <c r="C175">
        <v>530</v>
      </c>
      <c r="D175">
        <v>4571</v>
      </c>
      <c r="E175">
        <v>25415</v>
      </c>
      <c r="F175">
        <v>24947685</v>
      </c>
      <c r="G175">
        <v>56</v>
      </c>
      <c r="H175">
        <v>18133</v>
      </c>
      <c r="I175">
        <v>585</v>
      </c>
      <c r="J175">
        <v>177194</v>
      </c>
      <c r="K175">
        <v>1</v>
      </c>
      <c r="L175">
        <v>8315</v>
      </c>
      <c r="M175">
        <v>2582</v>
      </c>
      <c r="N175">
        <v>343984</v>
      </c>
      <c r="O175">
        <v>173</v>
      </c>
      <c r="P175">
        <v>35882</v>
      </c>
      <c r="Q175">
        <v>12094</v>
      </c>
      <c r="R175">
        <v>307065</v>
      </c>
      <c r="S175">
        <v>132</v>
      </c>
      <c r="T175">
        <v>226008</v>
      </c>
      <c r="U175">
        <v>2552</v>
      </c>
      <c r="V175">
        <v>602755</v>
      </c>
      <c r="W175">
        <v>198</v>
      </c>
      <c r="X175">
        <v>36700</v>
      </c>
      <c r="Y175">
        <v>1816</v>
      </c>
      <c r="Z175">
        <v>620911</v>
      </c>
      <c r="AA175">
        <v>407</v>
      </c>
      <c r="AB175">
        <v>10466130</v>
      </c>
      <c r="AC175">
        <v>295</v>
      </c>
      <c r="AD175">
        <v>472430</v>
      </c>
      <c r="AE175">
        <v>1</v>
      </c>
      <c r="AF175">
        <v>30000</v>
      </c>
      <c r="AG175">
        <v>11</v>
      </c>
      <c r="AH175">
        <v>6430</v>
      </c>
      <c r="AI175">
        <v>2683</v>
      </c>
      <c r="AJ175">
        <v>5629620</v>
      </c>
      <c r="AK175">
        <v>1829</v>
      </c>
      <c r="AL175">
        <v>5966128</v>
      </c>
      <c r="AM175">
        <v>11693</v>
      </c>
      <c r="AN175">
        <v>7700634</v>
      </c>
    </row>
    <row r="176" spans="1:40" x14ac:dyDescent="0.2">
      <c r="B176" t="s">
        <v>16</v>
      </c>
      <c r="C176">
        <v>1040</v>
      </c>
      <c r="D176">
        <v>7143</v>
      </c>
      <c r="E176">
        <v>32769</v>
      </c>
      <c r="F176">
        <v>45202524</v>
      </c>
      <c r="G176">
        <v>104</v>
      </c>
      <c r="H176">
        <v>32907</v>
      </c>
      <c r="I176">
        <v>1097</v>
      </c>
      <c r="J176">
        <v>332541</v>
      </c>
      <c r="K176">
        <v>10</v>
      </c>
      <c r="L176">
        <v>27069</v>
      </c>
      <c r="M176">
        <v>4277</v>
      </c>
      <c r="N176">
        <v>568716</v>
      </c>
      <c r="O176">
        <v>190</v>
      </c>
      <c r="P176">
        <v>60334</v>
      </c>
      <c r="Q176">
        <v>14857</v>
      </c>
      <c r="R176">
        <v>293284</v>
      </c>
      <c r="S176">
        <v>236</v>
      </c>
      <c r="T176">
        <v>1714430</v>
      </c>
      <c r="U176">
        <v>1570</v>
      </c>
      <c r="V176">
        <v>378093</v>
      </c>
      <c r="W176">
        <v>297</v>
      </c>
      <c r="X176">
        <v>69020</v>
      </c>
      <c r="Y176">
        <v>1812</v>
      </c>
      <c r="Z176">
        <v>463523</v>
      </c>
      <c r="AA176">
        <v>801</v>
      </c>
      <c r="AB176">
        <v>21223023</v>
      </c>
      <c r="AC176">
        <v>541</v>
      </c>
      <c r="AD176">
        <v>685398</v>
      </c>
      <c r="AE176" t="s">
        <v>61</v>
      </c>
      <c r="AF176" t="s">
        <v>61</v>
      </c>
      <c r="AG176">
        <v>28</v>
      </c>
      <c r="AH176">
        <v>14450</v>
      </c>
      <c r="AI176">
        <v>3533</v>
      </c>
      <c r="AJ176">
        <v>7979642</v>
      </c>
      <c r="AK176">
        <v>3416</v>
      </c>
      <c r="AL176">
        <v>11360094</v>
      </c>
      <c r="AM176">
        <v>17684</v>
      </c>
      <c r="AN176">
        <v>11629401</v>
      </c>
    </row>
    <row r="177" spans="1:40" x14ac:dyDescent="0.2">
      <c r="B177" t="s">
        <v>17</v>
      </c>
      <c r="C177">
        <v>1504</v>
      </c>
      <c r="D177">
        <v>9700</v>
      </c>
      <c r="E177">
        <v>47433</v>
      </c>
      <c r="F177">
        <v>63760652</v>
      </c>
      <c r="G177">
        <v>149</v>
      </c>
      <c r="H177">
        <v>47012</v>
      </c>
      <c r="I177">
        <v>1505</v>
      </c>
      <c r="J177">
        <v>437867</v>
      </c>
      <c r="K177">
        <v>13</v>
      </c>
      <c r="L177">
        <v>24994</v>
      </c>
      <c r="M177">
        <v>8052</v>
      </c>
      <c r="N177">
        <v>957826</v>
      </c>
      <c r="O177">
        <v>261</v>
      </c>
      <c r="P177">
        <v>88914</v>
      </c>
      <c r="Q177">
        <v>19867</v>
      </c>
      <c r="R177">
        <v>618422</v>
      </c>
      <c r="S177">
        <v>567</v>
      </c>
      <c r="T177">
        <v>888153</v>
      </c>
      <c r="U177">
        <v>3020</v>
      </c>
      <c r="V177">
        <v>683097</v>
      </c>
      <c r="W177">
        <v>312</v>
      </c>
      <c r="X177">
        <v>64435</v>
      </c>
      <c r="Y177">
        <v>2135</v>
      </c>
      <c r="Z177">
        <v>433387</v>
      </c>
      <c r="AA177">
        <v>1251</v>
      </c>
      <c r="AB177">
        <v>32446928</v>
      </c>
      <c r="AC177">
        <v>780</v>
      </c>
      <c r="AD177">
        <v>635040</v>
      </c>
      <c r="AE177">
        <v>1</v>
      </c>
      <c r="AF177">
        <v>110</v>
      </c>
      <c r="AG177">
        <v>32</v>
      </c>
      <c r="AH177">
        <v>16760</v>
      </c>
      <c r="AI177">
        <v>4690</v>
      </c>
      <c r="AJ177">
        <v>10860309</v>
      </c>
      <c r="AK177">
        <v>4788</v>
      </c>
      <c r="AL177">
        <v>15557298</v>
      </c>
      <c r="AM177">
        <v>23482</v>
      </c>
      <c r="AN177">
        <v>15464542</v>
      </c>
    </row>
    <row r="178" spans="1:40" x14ac:dyDescent="0.2">
      <c r="B178" t="s">
        <v>18</v>
      </c>
      <c r="C178">
        <v>2296</v>
      </c>
      <c r="D178">
        <v>13393</v>
      </c>
      <c r="E178">
        <v>58833</v>
      </c>
      <c r="F178">
        <v>97873980</v>
      </c>
      <c r="G178">
        <v>172</v>
      </c>
      <c r="H178">
        <v>54546</v>
      </c>
      <c r="I178">
        <v>2442</v>
      </c>
      <c r="J178">
        <v>700270</v>
      </c>
      <c r="K178">
        <v>18</v>
      </c>
      <c r="L178">
        <v>59737</v>
      </c>
      <c r="M178">
        <v>9912</v>
      </c>
      <c r="N178">
        <v>1222708</v>
      </c>
      <c r="O178">
        <v>278</v>
      </c>
      <c r="P178">
        <v>146117</v>
      </c>
      <c r="Q178">
        <v>23619</v>
      </c>
      <c r="R178">
        <v>1052203</v>
      </c>
      <c r="S178">
        <v>752</v>
      </c>
      <c r="T178">
        <v>1309881</v>
      </c>
      <c r="U178">
        <v>3167</v>
      </c>
      <c r="V178">
        <v>735336</v>
      </c>
      <c r="W178">
        <v>261</v>
      </c>
      <c r="X178">
        <v>55340</v>
      </c>
      <c r="Y178">
        <v>1651</v>
      </c>
      <c r="Z178">
        <v>397590</v>
      </c>
      <c r="AA178">
        <v>2157</v>
      </c>
      <c r="AB178">
        <v>51140174</v>
      </c>
      <c r="AC178">
        <v>1312</v>
      </c>
      <c r="AD178">
        <v>865428</v>
      </c>
      <c r="AE178">
        <v>26</v>
      </c>
      <c r="AF178">
        <v>104000</v>
      </c>
      <c r="AG178">
        <v>40</v>
      </c>
      <c r="AH178">
        <v>26950</v>
      </c>
      <c r="AI178">
        <v>5519</v>
      </c>
      <c r="AJ178">
        <v>15816771</v>
      </c>
      <c r="AK178">
        <v>7475</v>
      </c>
      <c r="AL178">
        <v>24186609</v>
      </c>
      <c r="AM178">
        <v>31973</v>
      </c>
      <c r="AN178">
        <v>21174335</v>
      </c>
    </row>
    <row r="179" spans="1:40" x14ac:dyDescent="0.2">
      <c r="B179" t="s">
        <v>19</v>
      </c>
      <c r="C179">
        <v>3313</v>
      </c>
      <c r="D179">
        <v>18474</v>
      </c>
      <c r="E179">
        <v>85429</v>
      </c>
      <c r="F179">
        <v>132128441</v>
      </c>
      <c r="G179">
        <v>175</v>
      </c>
      <c r="H179">
        <v>56450</v>
      </c>
      <c r="I179">
        <v>3431</v>
      </c>
      <c r="J179">
        <v>971040</v>
      </c>
      <c r="K179">
        <v>32</v>
      </c>
      <c r="L179">
        <v>82673</v>
      </c>
      <c r="M179">
        <v>14767</v>
      </c>
      <c r="N179">
        <v>1770984</v>
      </c>
      <c r="O179">
        <v>391</v>
      </c>
      <c r="P179">
        <v>135170</v>
      </c>
      <c r="Q179">
        <v>34401</v>
      </c>
      <c r="R179">
        <v>797177</v>
      </c>
      <c r="S179">
        <v>855</v>
      </c>
      <c r="T179">
        <v>1451750</v>
      </c>
      <c r="U179">
        <v>4624</v>
      </c>
      <c r="V179">
        <v>1022728</v>
      </c>
      <c r="W179">
        <v>412</v>
      </c>
      <c r="X179">
        <v>116415</v>
      </c>
      <c r="Y179">
        <v>3355</v>
      </c>
      <c r="Z179">
        <v>1007708</v>
      </c>
      <c r="AA179">
        <v>3218</v>
      </c>
      <c r="AB179">
        <v>69670378</v>
      </c>
      <c r="AC179">
        <v>1880</v>
      </c>
      <c r="AD179">
        <v>1097511</v>
      </c>
      <c r="AE179">
        <v>35</v>
      </c>
      <c r="AF179">
        <v>140792</v>
      </c>
      <c r="AG179">
        <v>49</v>
      </c>
      <c r="AH179">
        <v>29120</v>
      </c>
      <c r="AI179">
        <v>8547</v>
      </c>
      <c r="AJ179">
        <v>24138483</v>
      </c>
      <c r="AK179">
        <v>9239</v>
      </c>
      <c r="AL179">
        <v>29639882</v>
      </c>
      <c r="AM179">
        <v>42952</v>
      </c>
      <c r="AN179">
        <v>28453380</v>
      </c>
    </row>
    <row r="180" spans="1:40" x14ac:dyDescent="0.2">
      <c r="B180" t="s">
        <v>20</v>
      </c>
      <c r="C180">
        <v>5373</v>
      </c>
      <c r="D180">
        <v>27255</v>
      </c>
      <c r="E180">
        <v>122131</v>
      </c>
      <c r="F180">
        <v>201244147</v>
      </c>
      <c r="G180">
        <v>153</v>
      </c>
      <c r="H180">
        <v>51384</v>
      </c>
      <c r="I180">
        <v>5472</v>
      </c>
      <c r="J180">
        <v>1549826</v>
      </c>
      <c r="K180">
        <v>28</v>
      </c>
      <c r="L180">
        <v>119213</v>
      </c>
      <c r="M180">
        <v>21241</v>
      </c>
      <c r="N180">
        <v>2435691</v>
      </c>
      <c r="O180">
        <v>675</v>
      </c>
      <c r="P180">
        <v>258412</v>
      </c>
      <c r="Q180">
        <v>44857</v>
      </c>
      <c r="R180">
        <v>1460070</v>
      </c>
      <c r="S180">
        <v>1537</v>
      </c>
      <c r="T180">
        <v>2785211</v>
      </c>
      <c r="U180">
        <v>7898</v>
      </c>
      <c r="V180">
        <v>1797285</v>
      </c>
      <c r="W180">
        <v>573</v>
      </c>
      <c r="X180">
        <v>109235</v>
      </c>
      <c r="Y180">
        <v>4873</v>
      </c>
      <c r="Z180">
        <v>1243526</v>
      </c>
      <c r="AA180">
        <v>5517</v>
      </c>
      <c r="AB180">
        <v>105345055</v>
      </c>
      <c r="AC180">
        <v>3159</v>
      </c>
      <c r="AD180">
        <v>1734742</v>
      </c>
      <c r="AE180">
        <v>14</v>
      </c>
      <c r="AF180">
        <v>103200</v>
      </c>
      <c r="AG180">
        <v>65</v>
      </c>
      <c r="AH180">
        <v>35860</v>
      </c>
      <c r="AI180">
        <v>12447</v>
      </c>
      <c r="AJ180">
        <v>38967588</v>
      </c>
      <c r="AK180">
        <v>13598</v>
      </c>
      <c r="AL180">
        <v>43247609</v>
      </c>
      <c r="AM180">
        <v>62727</v>
      </c>
      <c r="AN180">
        <v>40912278</v>
      </c>
    </row>
    <row r="181" spans="1:40" x14ac:dyDescent="0.2">
      <c r="B181" t="s">
        <v>21</v>
      </c>
      <c r="C181">
        <v>10285</v>
      </c>
      <c r="D181">
        <v>48490</v>
      </c>
      <c r="E181">
        <v>215014</v>
      </c>
      <c r="F181">
        <v>357226160</v>
      </c>
      <c r="G181">
        <v>187</v>
      </c>
      <c r="H181">
        <v>63306</v>
      </c>
      <c r="I181">
        <v>10623</v>
      </c>
      <c r="J181">
        <v>2926983</v>
      </c>
      <c r="K181">
        <v>51</v>
      </c>
      <c r="L181">
        <v>202039</v>
      </c>
      <c r="M181">
        <v>36617</v>
      </c>
      <c r="N181">
        <v>4347063</v>
      </c>
      <c r="O181">
        <v>1049</v>
      </c>
      <c r="P181">
        <v>329829</v>
      </c>
      <c r="Q181">
        <v>80475</v>
      </c>
      <c r="R181">
        <v>2559356</v>
      </c>
      <c r="S181">
        <v>2695</v>
      </c>
      <c r="T181">
        <v>3938511</v>
      </c>
      <c r="U181">
        <v>13048</v>
      </c>
      <c r="V181">
        <v>2891249</v>
      </c>
      <c r="W181">
        <v>891</v>
      </c>
      <c r="X181">
        <v>223420</v>
      </c>
      <c r="Y181">
        <v>6916</v>
      </c>
      <c r="Z181">
        <v>1944177</v>
      </c>
      <c r="AA181">
        <v>10608</v>
      </c>
      <c r="AB181">
        <v>185353435</v>
      </c>
      <c r="AC181">
        <v>5783</v>
      </c>
      <c r="AD181">
        <v>2667250</v>
      </c>
      <c r="AE181">
        <v>48</v>
      </c>
      <c r="AF181">
        <v>159110</v>
      </c>
      <c r="AG181">
        <v>91</v>
      </c>
      <c r="AH181">
        <v>48470</v>
      </c>
      <c r="AI181">
        <v>22613</v>
      </c>
      <c r="AJ181">
        <v>75637377</v>
      </c>
      <c r="AK181">
        <v>23316</v>
      </c>
      <c r="AL181">
        <v>73934679</v>
      </c>
      <c r="AM181">
        <v>107806</v>
      </c>
      <c r="AN181">
        <v>70375420</v>
      </c>
    </row>
    <row r="182" spans="1:40" x14ac:dyDescent="0.2">
      <c r="B182" t="s">
        <v>22</v>
      </c>
      <c r="C182">
        <v>9676</v>
      </c>
      <c r="D182">
        <v>44640</v>
      </c>
      <c r="E182">
        <v>193948</v>
      </c>
      <c r="F182">
        <v>322526799</v>
      </c>
      <c r="G182">
        <v>137</v>
      </c>
      <c r="H182">
        <v>48666</v>
      </c>
      <c r="I182">
        <v>10249</v>
      </c>
      <c r="J182">
        <v>2823436</v>
      </c>
      <c r="K182">
        <v>38</v>
      </c>
      <c r="L182">
        <v>108573</v>
      </c>
      <c r="M182">
        <v>31062</v>
      </c>
      <c r="N182">
        <v>3803028</v>
      </c>
      <c r="O182">
        <v>1074</v>
      </c>
      <c r="P182">
        <v>389499</v>
      </c>
      <c r="Q182">
        <v>70671</v>
      </c>
      <c r="R182">
        <v>1683920</v>
      </c>
      <c r="S182">
        <v>2166</v>
      </c>
      <c r="T182">
        <v>2355340</v>
      </c>
      <c r="U182">
        <v>14450</v>
      </c>
      <c r="V182">
        <v>3136669</v>
      </c>
      <c r="W182">
        <v>557</v>
      </c>
      <c r="X182">
        <v>128280</v>
      </c>
      <c r="Y182">
        <v>5928</v>
      </c>
      <c r="Z182">
        <v>1604312</v>
      </c>
      <c r="AA182">
        <v>10024</v>
      </c>
      <c r="AB182">
        <v>164963911</v>
      </c>
      <c r="AC182">
        <v>5252</v>
      </c>
      <c r="AD182">
        <v>2310127</v>
      </c>
      <c r="AE182">
        <v>1</v>
      </c>
      <c r="AF182">
        <v>220</v>
      </c>
      <c r="AG182">
        <v>124</v>
      </c>
      <c r="AH182">
        <v>66190</v>
      </c>
      <c r="AI182">
        <v>20356</v>
      </c>
      <c r="AJ182">
        <v>70111752</v>
      </c>
      <c r="AK182">
        <v>21859</v>
      </c>
      <c r="AL182">
        <v>68992876</v>
      </c>
      <c r="AM182">
        <v>99139</v>
      </c>
      <c r="AN182">
        <v>64295882</v>
      </c>
    </row>
    <row r="183" spans="1:40" x14ac:dyDescent="0.2">
      <c r="B183" t="s">
        <v>23</v>
      </c>
      <c r="C183">
        <v>8124</v>
      </c>
      <c r="D183">
        <v>44128</v>
      </c>
      <c r="E183">
        <v>207273</v>
      </c>
      <c r="F183">
        <v>278485400</v>
      </c>
      <c r="G183">
        <v>121</v>
      </c>
      <c r="H183">
        <v>41993</v>
      </c>
      <c r="I183">
        <v>8501</v>
      </c>
      <c r="J183">
        <v>2356094</v>
      </c>
      <c r="K183">
        <v>43</v>
      </c>
      <c r="L183">
        <v>92187</v>
      </c>
      <c r="M183">
        <v>29671</v>
      </c>
      <c r="N183">
        <v>3473474</v>
      </c>
      <c r="O183">
        <v>1427</v>
      </c>
      <c r="P183">
        <v>431529</v>
      </c>
      <c r="Q183">
        <v>79139</v>
      </c>
      <c r="R183">
        <v>1807770</v>
      </c>
      <c r="S183">
        <v>3145</v>
      </c>
      <c r="T183">
        <v>3398815</v>
      </c>
      <c r="U183">
        <v>22551</v>
      </c>
      <c r="V183">
        <v>4883302</v>
      </c>
      <c r="W183">
        <v>899</v>
      </c>
      <c r="X183">
        <v>209710</v>
      </c>
      <c r="Y183">
        <v>7150</v>
      </c>
      <c r="Z183">
        <v>2059653</v>
      </c>
      <c r="AA183">
        <v>8143</v>
      </c>
      <c r="AB183">
        <v>128435269</v>
      </c>
      <c r="AC183">
        <v>4311</v>
      </c>
      <c r="AD183">
        <v>2147209</v>
      </c>
      <c r="AE183">
        <v>30</v>
      </c>
      <c r="AF183">
        <v>54850</v>
      </c>
      <c r="AG183">
        <v>66</v>
      </c>
      <c r="AH183">
        <v>37320</v>
      </c>
      <c r="AI183">
        <v>24838</v>
      </c>
      <c r="AJ183">
        <v>74011493</v>
      </c>
      <c r="AK183">
        <v>17238</v>
      </c>
      <c r="AL183">
        <v>55044732</v>
      </c>
      <c r="AM183">
        <v>103993</v>
      </c>
      <c r="AN183">
        <v>66475514</v>
      </c>
    </row>
    <row r="184" spans="1:40" x14ac:dyDescent="0.2">
      <c r="B184" t="s">
        <v>24</v>
      </c>
      <c r="C184">
        <v>4504</v>
      </c>
      <c r="D184">
        <v>29822</v>
      </c>
      <c r="E184">
        <v>142327</v>
      </c>
      <c r="F184">
        <v>156098013</v>
      </c>
      <c r="G184">
        <v>92</v>
      </c>
      <c r="H184">
        <v>33956</v>
      </c>
      <c r="I184">
        <v>4472</v>
      </c>
      <c r="J184">
        <v>1244999</v>
      </c>
      <c r="K184">
        <v>35</v>
      </c>
      <c r="L184">
        <v>93956</v>
      </c>
      <c r="M184">
        <v>17763</v>
      </c>
      <c r="N184">
        <v>2037594</v>
      </c>
      <c r="O184">
        <v>1236</v>
      </c>
      <c r="P184">
        <v>403288</v>
      </c>
      <c r="Q184">
        <v>55343</v>
      </c>
      <c r="R184">
        <v>953427</v>
      </c>
      <c r="S184">
        <v>2768</v>
      </c>
      <c r="T184">
        <v>2010451</v>
      </c>
      <c r="U184">
        <v>19359</v>
      </c>
      <c r="V184">
        <v>4083153</v>
      </c>
      <c r="W184">
        <v>426</v>
      </c>
      <c r="X184">
        <v>81260</v>
      </c>
      <c r="Y184">
        <v>5633</v>
      </c>
      <c r="Z184">
        <v>1169557</v>
      </c>
      <c r="AA184">
        <v>4123</v>
      </c>
      <c r="AB184">
        <v>63855611</v>
      </c>
      <c r="AC184">
        <v>2186</v>
      </c>
      <c r="AD184">
        <v>1149128</v>
      </c>
      <c r="AE184" t="s">
        <v>61</v>
      </c>
      <c r="AF184" t="s">
        <v>61</v>
      </c>
      <c r="AG184">
        <v>33</v>
      </c>
      <c r="AH184">
        <v>14930</v>
      </c>
      <c r="AI184">
        <v>20217</v>
      </c>
      <c r="AJ184">
        <v>51091617</v>
      </c>
      <c r="AK184">
        <v>8632</v>
      </c>
      <c r="AL184">
        <v>27874996</v>
      </c>
      <c r="AM184">
        <v>74126</v>
      </c>
      <c r="AN184">
        <v>46641794</v>
      </c>
    </row>
    <row r="185" spans="1:40" x14ac:dyDescent="0.2">
      <c r="B185" t="s">
        <v>25</v>
      </c>
      <c r="C185">
        <v>1920</v>
      </c>
      <c r="D185">
        <v>21737</v>
      </c>
      <c r="E185">
        <v>101639</v>
      </c>
      <c r="F185">
        <v>75518091</v>
      </c>
      <c r="G185">
        <v>54</v>
      </c>
      <c r="H185">
        <v>19817</v>
      </c>
      <c r="I185">
        <v>1634</v>
      </c>
      <c r="J185">
        <v>484704</v>
      </c>
      <c r="K185">
        <v>11</v>
      </c>
      <c r="L185">
        <v>34256</v>
      </c>
      <c r="M185">
        <v>9712</v>
      </c>
      <c r="N185">
        <v>1040372</v>
      </c>
      <c r="O185">
        <v>1124</v>
      </c>
      <c r="P185">
        <v>325617</v>
      </c>
      <c r="Q185">
        <v>41400</v>
      </c>
      <c r="R185">
        <v>587581</v>
      </c>
      <c r="S185">
        <v>2461</v>
      </c>
      <c r="T185">
        <v>925284</v>
      </c>
      <c r="U185">
        <v>15622</v>
      </c>
      <c r="V185">
        <v>3083478</v>
      </c>
      <c r="W185">
        <v>378</v>
      </c>
      <c r="X185">
        <v>73600</v>
      </c>
      <c r="Y185">
        <v>5806</v>
      </c>
      <c r="Z185">
        <v>1022886</v>
      </c>
      <c r="AA185">
        <v>1293</v>
      </c>
      <c r="AB185">
        <v>20248804</v>
      </c>
      <c r="AC185">
        <v>699</v>
      </c>
      <c r="AD185">
        <v>505999</v>
      </c>
      <c r="AE185" t="s">
        <v>61</v>
      </c>
      <c r="AF185" t="s">
        <v>61</v>
      </c>
      <c r="AG185">
        <v>24</v>
      </c>
      <c r="AH185">
        <v>9540</v>
      </c>
      <c r="AI185">
        <v>18500</v>
      </c>
      <c r="AJ185">
        <v>37436942</v>
      </c>
      <c r="AK185">
        <v>2921</v>
      </c>
      <c r="AL185">
        <v>9719211</v>
      </c>
      <c r="AM185">
        <v>59346</v>
      </c>
      <c r="AN185">
        <v>35652369</v>
      </c>
    </row>
    <row r="186" spans="1:40" x14ac:dyDescent="0.2">
      <c r="A186" t="s">
        <v>252</v>
      </c>
      <c r="B186" t="s">
        <v>6</v>
      </c>
      <c r="C186">
        <v>9650</v>
      </c>
      <c r="D186">
        <v>74058</v>
      </c>
      <c r="E186">
        <v>422962</v>
      </c>
      <c r="F186">
        <v>341471494</v>
      </c>
      <c r="G186">
        <v>3003</v>
      </c>
      <c r="H186">
        <v>1555392</v>
      </c>
      <c r="I186">
        <v>13643</v>
      </c>
      <c r="J186">
        <v>4802797</v>
      </c>
      <c r="K186">
        <v>107</v>
      </c>
      <c r="L186">
        <v>433278</v>
      </c>
      <c r="M186">
        <v>42131</v>
      </c>
      <c r="N186">
        <v>7725950</v>
      </c>
      <c r="O186">
        <v>5798</v>
      </c>
      <c r="P186">
        <v>2988521</v>
      </c>
      <c r="Q186">
        <v>217177</v>
      </c>
      <c r="R186">
        <v>3712757</v>
      </c>
      <c r="S186">
        <v>7282</v>
      </c>
      <c r="T186">
        <v>5226999</v>
      </c>
      <c r="U186">
        <v>33066</v>
      </c>
      <c r="V186">
        <v>7377710</v>
      </c>
      <c r="W186">
        <v>1235</v>
      </c>
      <c r="X186">
        <v>269620</v>
      </c>
      <c r="Y186">
        <v>21105</v>
      </c>
      <c r="Z186">
        <v>11323155</v>
      </c>
      <c r="AA186">
        <v>1914</v>
      </c>
      <c r="AB186">
        <v>67274166</v>
      </c>
      <c r="AC186">
        <v>2088</v>
      </c>
      <c r="AD186">
        <v>12160220</v>
      </c>
      <c r="AE186">
        <v>174</v>
      </c>
      <c r="AF186">
        <v>553444</v>
      </c>
      <c r="AG186">
        <v>553</v>
      </c>
      <c r="AH186">
        <v>362730</v>
      </c>
      <c r="AI186">
        <v>38776</v>
      </c>
      <c r="AJ186">
        <v>89290213</v>
      </c>
      <c r="AK186">
        <v>34879</v>
      </c>
      <c r="AL186">
        <v>126414232</v>
      </c>
      <c r="AM186">
        <v>185360</v>
      </c>
      <c r="AN186">
        <v>120733083</v>
      </c>
    </row>
    <row r="187" spans="1:40" x14ac:dyDescent="0.2">
      <c r="B187" t="s">
        <v>241</v>
      </c>
      <c r="C187">
        <v>6517</v>
      </c>
      <c r="D187">
        <v>44730</v>
      </c>
      <c r="E187">
        <v>256499</v>
      </c>
      <c r="F187">
        <v>236485476</v>
      </c>
      <c r="G187">
        <v>2130</v>
      </c>
      <c r="H187">
        <v>1055672</v>
      </c>
      <c r="I187">
        <v>9220</v>
      </c>
      <c r="J187">
        <v>3236258</v>
      </c>
      <c r="K187">
        <v>63</v>
      </c>
      <c r="L187">
        <v>316395</v>
      </c>
      <c r="M187">
        <v>24049</v>
      </c>
      <c r="N187">
        <v>4883331</v>
      </c>
      <c r="O187">
        <v>3265</v>
      </c>
      <c r="P187">
        <v>1741107</v>
      </c>
      <c r="Q187">
        <v>134368</v>
      </c>
      <c r="R187">
        <v>2242844</v>
      </c>
      <c r="S187">
        <v>4101</v>
      </c>
      <c r="T187">
        <v>4235846</v>
      </c>
      <c r="U187">
        <v>13999</v>
      </c>
      <c r="V187">
        <v>3226297</v>
      </c>
      <c r="W187">
        <v>700</v>
      </c>
      <c r="X187">
        <v>146835</v>
      </c>
      <c r="Y187">
        <v>16028</v>
      </c>
      <c r="Z187">
        <v>8290883</v>
      </c>
      <c r="AA187">
        <v>1671</v>
      </c>
      <c r="AB187">
        <v>57719470</v>
      </c>
      <c r="AC187">
        <v>1860</v>
      </c>
      <c r="AD187">
        <v>10992371</v>
      </c>
      <c r="AE187">
        <v>143</v>
      </c>
      <c r="AF187">
        <v>374404</v>
      </c>
      <c r="AG187">
        <v>463</v>
      </c>
      <c r="AH187">
        <v>311110</v>
      </c>
      <c r="AI187">
        <v>19815</v>
      </c>
      <c r="AJ187">
        <v>47173091</v>
      </c>
      <c r="AK187">
        <v>24597</v>
      </c>
      <c r="AL187">
        <v>90539292</v>
      </c>
      <c r="AM187">
        <v>106213</v>
      </c>
      <c r="AN187">
        <v>70106836</v>
      </c>
    </row>
    <row r="188" spans="1:40" x14ac:dyDescent="0.2">
      <c r="B188" t="s">
        <v>242</v>
      </c>
      <c r="C188">
        <v>3133</v>
      </c>
      <c r="D188">
        <v>29328</v>
      </c>
      <c r="E188">
        <v>166463</v>
      </c>
      <c r="F188">
        <v>104986018</v>
      </c>
      <c r="G188">
        <v>873</v>
      </c>
      <c r="H188">
        <v>499720</v>
      </c>
      <c r="I188">
        <v>4423</v>
      </c>
      <c r="J188">
        <v>1566539</v>
      </c>
      <c r="K188">
        <v>44</v>
      </c>
      <c r="L188">
        <v>116883</v>
      </c>
      <c r="M188">
        <v>18082</v>
      </c>
      <c r="N188">
        <v>2842619</v>
      </c>
      <c r="O188">
        <v>2533</v>
      </c>
      <c r="P188">
        <v>1247414</v>
      </c>
      <c r="Q188">
        <v>82809</v>
      </c>
      <c r="R188">
        <v>1469913</v>
      </c>
      <c r="S188">
        <v>3181</v>
      </c>
      <c r="T188">
        <v>991153</v>
      </c>
      <c r="U188">
        <v>19067</v>
      </c>
      <c r="V188">
        <v>4151413</v>
      </c>
      <c r="W188">
        <v>535</v>
      </c>
      <c r="X188">
        <v>122785</v>
      </c>
      <c r="Y188">
        <v>5077</v>
      </c>
      <c r="Z188">
        <v>3032272</v>
      </c>
      <c r="AA188">
        <v>243</v>
      </c>
      <c r="AB188">
        <v>9554696</v>
      </c>
      <c r="AC188">
        <v>228</v>
      </c>
      <c r="AD188">
        <v>1167849</v>
      </c>
      <c r="AE188">
        <v>31</v>
      </c>
      <c r="AF188">
        <v>179040</v>
      </c>
      <c r="AG188">
        <v>90</v>
      </c>
      <c r="AH188">
        <v>51620</v>
      </c>
      <c r="AI188">
        <v>18961</v>
      </c>
      <c r="AJ188">
        <v>42117122</v>
      </c>
      <c r="AK188">
        <v>10282</v>
      </c>
      <c r="AL188">
        <v>35874940</v>
      </c>
      <c r="AM188">
        <v>79147</v>
      </c>
      <c r="AN188">
        <v>50626247</v>
      </c>
    </row>
    <row r="189" spans="1:40" x14ac:dyDescent="0.2">
      <c r="B189" t="s">
        <v>243</v>
      </c>
      <c r="C189">
        <v>555</v>
      </c>
      <c r="D189">
        <v>2485</v>
      </c>
      <c r="E189">
        <v>10607</v>
      </c>
      <c r="F189">
        <v>26450017</v>
      </c>
      <c r="G189">
        <v>120</v>
      </c>
      <c r="H189">
        <v>73326</v>
      </c>
      <c r="I189">
        <v>552</v>
      </c>
      <c r="J189">
        <v>173054</v>
      </c>
      <c r="K189">
        <v>6</v>
      </c>
      <c r="L189">
        <v>39618</v>
      </c>
      <c r="M189">
        <v>1303</v>
      </c>
      <c r="N189">
        <v>371692</v>
      </c>
      <c r="O189">
        <v>139</v>
      </c>
      <c r="P189">
        <v>31833</v>
      </c>
      <c r="Q189">
        <v>4230</v>
      </c>
      <c r="R189">
        <v>40204</v>
      </c>
      <c r="S189">
        <v>219</v>
      </c>
      <c r="T189">
        <v>62254</v>
      </c>
      <c r="U189">
        <v>267</v>
      </c>
      <c r="V189">
        <v>65405</v>
      </c>
      <c r="W189" t="s">
        <v>61</v>
      </c>
      <c r="X189" t="s">
        <v>61</v>
      </c>
      <c r="Y189">
        <v>679</v>
      </c>
      <c r="Z189">
        <v>145040</v>
      </c>
      <c r="AA189">
        <v>373</v>
      </c>
      <c r="AB189">
        <v>11974160</v>
      </c>
      <c r="AC189">
        <v>304</v>
      </c>
      <c r="AD189">
        <v>2330396</v>
      </c>
      <c r="AE189" t="s">
        <v>61</v>
      </c>
      <c r="AF189" t="s">
        <v>61</v>
      </c>
      <c r="AG189">
        <v>18</v>
      </c>
      <c r="AH189">
        <v>12440</v>
      </c>
      <c r="AI189">
        <v>751</v>
      </c>
      <c r="AJ189">
        <v>2900355</v>
      </c>
      <c r="AK189">
        <v>1639</v>
      </c>
      <c r="AL189">
        <v>8230170</v>
      </c>
      <c r="AM189">
        <v>4678</v>
      </c>
      <c r="AN189">
        <v>3048173</v>
      </c>
    </row>
    <row r="190" spans="1:40" x14ac:dyDescent="0.2">
      <c r="B190" t="s">
        <v>244</v>
      </c>
      <c r="C190">
        <v>234</v>
      </c>
      <c r="D190">
        <v>1174</v>
      </c>
      <c r="E190">
        <v>5253</v>
      </c>
      <c r="F190">
        <v>9920545</v>
      </c>
      <c r="G190">
        <v>5</v>
      </c>
      <c r="H190">
        <v>2125</v>
      </c>
      <c r="I190">
        <v>198</v>
      </c>
      <c r="J190">
        <v>65779</v>
      </c>
      <c r="K190">
        <v>2</v>
      </c>
      <c r="L190">
        <v>44437</v>
      </c>
      <c r="M190">
        <v>276</v>
      </c>
      <c r="N190">
        <v>80597</v>
      </c>
      <c r="O190">
        <v>12</v>
      </c>
      <c r="P190">
        <v>3851</v>
      </c>
      <c r="Q190">
        <v>2187</v>
      </c>
      <c r="R190">
        <v>32837</v>
      </c>
      <c r="S190">
        <v>82</v>
      </c>
      <c r="T190">
        <v>238035</v>
      </c>
      <c r="U190">
        <v>225</v>
      </c>
      <c r="V190">
        <v>53010</v>
      </c>
      <c r="W190" t="s">
        <v>61</v>
      </c>
      <c r="X190" t="s">
        <v>61</v>
      </c>
      <c r="Y190">
        <v>482</v>
      </c>
      <c r="Z190">
        <v>112692</v>
      </c>
      <c r="AA190">
        <v>274</v>
      </c>
      <c r="AB190">
        <v>3001245</v>
      </c>
      <c r="AC190">
        <v>282</v>
      </c>
      <c r="AD190">
        <v>1317202</v>
      </c>
      <c r="AE190">
        <v>14</v>
      </c>
      <c r="AF190">
        <v>28972</v>
      </c>
      <c r="AG190">
        <v>39</v>
      </c>
      <c r="AH190">
        <v>25260</v>
      </c>
      <c r="AI190">
        <v>478</v>
      </c>
      <c r="AJ190">
        <v>1434106</v>
      </c>
      <c r="AK190">
        <v>696</v>
      </c>
      <c r="AL190">
        <v>3480387</v>
      </c>
      <c r="AM190">
        <v>2090</v>
      </c>
      <c r="AN190">
        <v>1366525</v>
      </c>
    </row>
    <row r="191" spans="1:40" x14ac:dyDescent="0.2">
      <c r="B191" t="s">
        <v>9</v>
      </c>
      <c r="C191">
        <v>95</v>
      </c>
      <c r="D191">
        <v>756</v>
      </c>
      <c r="E191">
        <v>4226</v>
      </c>
      <c r="F191">
        <v>5926416</v>
      </c>
      <c r="G191">
        <v>14</v>
      </c>
      <c r="H191">
        <v>4627</v>
      </c>
      <c r="I191">
        <v>85</v>
      </c>
      <c r="J191">
        <v>36290</v>
      </c>
      <c r="K191">
        <v>2</v>
      </c>
      <c r="L191">
        <v>4100</v>
      </c>
      <c r="M191">
        <v>249</v>
      </c>
      <c r="N191">
        <v>50714</v>
      </c>
      <c r="O191">
        <v>25</v>
      </c>
      <c r="P191">
        <v>4459</v>
      </c>
      <c r="Q191">
        <v>2278</v>
      </c>
      <c r="R191">
        <v>129621</v>
      </c>
      <c r="S191">
        <v>89</v>
      </c>
      <c r="T191">
        <v>526116</v>
      </c>
      <c r="U191">
        <v>366</v>
      </c>
      <c r="V191">
        <v>86805</v>
      </c>
      <c r="W191" t="s">
        <v>61</v>
      </c>
      <c r="X191" t="s">
        <v>61</v>
      </c>
      <c r="Y191">
        <v>240</v>
      </c>
      <c r="Z191">
        <v>71380</v>
      </c>
      <c r="AA191">
        <v>50</v>
      </c>
      <c r="AB191">
        <v>1990880</v>
      </c>
      <c r="AC191">
        <v>59</v>
      </c>
      <c r="AD191">
        <v>307430</v>
      </c>
      <c r="AE191">
        <v>1</v>
      </c>
      <c r="AF191">
        <v>36000</v>
      </c>
      <c r="AG191">
        <v>12</v>
      </c>
      <c r="AH191">
        <v>6960</v>
      </c>
      <c r="AI191">
        <v>429</v>
      </c>
      <c r="AJ191">
        <v>1058710</v>
      </c>
      <c r="AK191">
        <v>327</v>
      </c>
      <c r="AL191">
        <v>1612324</v>
      </c>
      <c r="AM191">
        <v>1733</v>
      </c>
      <c r="AN191">
        <v>1131831</v>
      </c>
    </row>
    <row r="192" spans="1:40" x14ac:dyDescent="0.2">
      <c r="B192" t="s">
        <v>10</v>
      </c>
      <c r="C192">
        <v>68</v>
      </c>
      <c r="D192">
        <v>704</v>
      </c>
      <c r="E192">
        <v>5193</v>
      </c>
      <c r="F192">
        <v>3605973</v>
      </c>
      <c r="G192">
        <v>9</v>
      </c>
      <c r="H192">
        <v>3952</v>
      </c>
      <c r="I192">
        <v>94</v>
      </c>
      <c r="J192">
        <v>31774</v>
      </c>
      <c r="K192" t="s">
        <v>61</v>
      </c>
      <c r="L192" t="s">
        <v>61</v>
      </c>
      <c r="M192">
        <v>366</v>
      </c>
      <c r="N192">
        <v>45903</v>
      </c>
      <c r="O192">
        <v>37</v>
      </c>
      <c r="P192">
        <v>11185</v>
      </c>
      <c r="Q192">
        <v>2802</v>
      </c>
      <c r="R192">
        <v>69896</v>
      </c>
      <c r="S192">
        <v>68</v>
      </c>
      <c r="T192">
        <v>40431</v>
      </c>
      <c r="U192">
        <v>256</v>
      </c>
      <c r="V192">
        <v>57785</v>
      </c>
      <c r="W192">
        <v>46</v>
      </c>
      <c r="X192">
        <v>12725</v>
      </c>
      <c r="Y192">
        <v>738</v>
      </c>
      <c r="Z192">
        <v>163642</v>
      </c>
      <c r="AA192">
        <v>25</v>
      </c>
      <c r="AB192">
        <v>1102640</v>
      </c>
      <c r="AC192">
        <v>36</v>
      </c>
      <c r="AD192">
        <v>226666</v>
      </c>
      <c r="AE192" t="s">
        <v>61</v>
      </c>
      <c r="AF192" t="s">
        <v>61</v>
      </c>
      <c r="AG192">
        <v>12</v>
      </c>
      <c r="AH192">
        <v>7660</v>
      </c>
      <c r="AI192">
        <v>450</v>
      </c>
      <c r="AJ192">
        <v>977213</v>
      </c>
      <c r="AK192">
        <v>254</v>
      </c>
      <c r="AL192">
        <v>854501</v>
      </c>
      <c r="AM192">
        <v>1659</v>
      </c>
      <c r="AN192">
        <v>1055442</v>
      </c>
    </row>
    <row r="193" spans="1:40" x14ac:dyDescent="0.2">
      <c r="B193" t="s">
        <v>11</v>
      </c>
      <c r="C193">
        <v>138</v>
      </c>
      <c r="D193">
        <v>1071</v>
      </c>
      <c r="E193">
        <v>6406</v>
      </c>
      <c r="F193">
        <v>6233327</v>
      </c>
      <c r="G193">
        <v>34</v>
      </c>
      <c r="H193">
        <v>12707</v>
      </c>
      <c r="I193">
        <v>175</v>
      </c>
      <c r="J193">
        <v>56976</v>
      </c>
      <c r="K193" t="s">
        <v>61</v>
      </c>
      <c r="L193">
        <v>630</v>
      </c>
      <c r="M193">
        <v>241</v>
      </c>
      <c r="N193">
        <v>64191</v>
      </c>
      <c r="O193">
        <v>39</v>
      </c>
      <c r="P193">
        <v>12065</v>
      </c>
      <c r="Q193">
        <v>3640</v>
      </c>
      <c r="R193">
        <v>52982</v>
      </c>
      <c r="S193">
        <v>55</v>
      </c>
      <c r="T193">
        <v>145106</v>
      </c>
      <c r="U193">
        <v>263</v>
      </c>
      <c r="V193">
        <v>62175</v>
      </c>
      <c r="W193">
        <v>37</v>
      </c>
      <c r="X193">
        <v>8420</v>
      </c>
      <c r="Y193">
        <v>718</v>
      </c>
      <c r="Z193">
        <v>233665</v>
      </c>
      <c r="AA193">
        <v>45</v>
      </c>
      <c r="AB193">
        <v>2123816</v>
      </c>
      <c r="AC193">
        <v>63</v>
      </c>
      <c r="AD193">
        <v>378221</v>
      </c>
      <c r="AE193" t="s">
        <v>61</v>
      </c>
      <c r="AF193" t="s">
        <v>61</v>
      </c>
      <c r="AG193">
        <v>17</v>
      </c>
      <c r="AH193">
        <v>12240</v>
      </c>
      <c r="AI193">
        <v>477</v>
      </c>
      <c r="AJ193">
        <v>1050620</v>
      </c>
      <c r="AK193">
        <v>594</v>
      </c>
      <c r="AL193">
        <v>2019433</v>
      </c>
      <c r="AM193">
        <v>2460</v>
      </c>
      <c r="AN193">
        <v>1604703</v>
      </c>
    </row>
    <row r="194" spans="1:40" x14ac:dyDescent="0.2">
      <c r="B194" t="s">
        <v>12</v>
      </c>
      <c r="C194">
        <v>147</v>
      </c>
      <c r="D194">
        <v>1218</v>
      </c>
      <c r="E194">
        <v>6473</v>
      </c>
      <c r="F194">
        <v>7072946</v>
      </c>
      <c r="G194">
        <v>41</v>
      </c>
      <c r="H194">
        <v>16578</v>
      </c>
      <c r="I194">
        <v>196</v>
      </c>
      <c r="J194">
        <v>64465</v>
      </c>
      <c r="K194" t="s">
        <v>61</v>
      </c>
      <c r="L194" t="s">
        <v>61</v>
      </c>
      <c r="M194">
        <v>330</v>
      </c>
      <c r="N194">
        <v>98262</v>
      </c>
      <c r="O194">
        <v>34</v>
      </c>
      <c r="P194">
        <v>13599</v>
      </c>
      <c r="Q194">
        <v>3465</v>
      </c>
      <c r="R194">
        <v>40159</v>
      </c>
      <c r="S194">
        <v>26</v>
      </c>
      <c r="T194">
        <v>93834</v>
      </c>
      <c r="U194">
        <v>251</v>
      </c>
      <c r="V194">
        <v>57485</v>
      </c>
      <c r="W194">
        <v>4</v>
      </c>
      <c r="X194">
        <v>1060</v>
      </c>
      <c r="Y194">
        <v>765</v>
      </c>
      <c r="Z194">
        <v>273812</v>
      </c>
      <c r="AA194">
        <v>50</v>
      </c>
      <c r="AB194">
        <v>2298608</v>
      </c>
      <c r="AC194">
        <v>72</v>
      </c>
      <c r="AD194">
        <v>440374</v>
      </c>
      <c r="AE194" t="s">
        <v>61</v>
      </c>
      <c r="AF194" t="s">
        <v>61</v>
      </c>
      <c r="AG194">
        <v>21</v>
      </c>
      <c r="AH194">
        <v>13830</v>
      </c>
      <c r="AI194">
        <v>506</v>
      </c>
      <c r="AJ194">
        <v>1123851</v>
      </c>
      <c r="AK194">
        <v>712</v>
      </c>
      <c r="AL194">
        <v>2537029</v>
      </c>
      <c r="AM194">
        <v>2993</v>
      </c>
      <c r="AN194">
        <v>1944629</v>
      </c>
    </row>
    <row r="195" spans="1:40" x14ac:dyDescent="0.2">
      <c r="B195" t="s">
        <v>13</v>
      </c>
      <c r="C195">
        <v>220</v>
      </c>
      <c r="D195">
        <v>1737</v>
      </c>
      <c r="E195">
        <v>9967</v>
      </c>
      <c r="F195">
        <v>8613060</v>
      </c>
      <c r="G195">
        <v>73</v>
      </c>
      <c r="H195">
        <v>36489</v>
      </c>
      <c r="I195">
        <v>325</v>
      </c>
      <c r="J195">
        <v>117360</v>
      </c>
      <c r="K195">
        <v>1</v>
      </c>
      <c r="L195">
        <v>2926</v>
      </c>
      <c r="M195">
        <v>613</v>
      </c>
      <c r="N195">
        <v>152537</v>
      </c>
      <c r="O195">
        <v>67</v>
      </c>
      <c r="P195">
        <v>40209</v>
      </c>
      <c r="Q195">
        <v>5542</v>
      </c>
      <c r="R195">
        <v>73698</v>
      </c>
      <c r="S195">
        <v>92</v>
      </c>
      <c r="T195">
        <v>22721</v>
      </c>
      <c r="U195">
        <v>626</v>
      </c>
      <c r="V195">
        <v>144975</v>
      </c>
      <c r="W195">
        <v>41</v>
      </c>
      <c r="X195">
        <v>9420</v>
      </c>
      <c r="Y195">
        <v>683</v>
      </c>
      <c r="Z195">
        <v>363436</v>
      </c>
      <c r="AA195">
        <v>55</v>
      </c>
      <c r="AB195">
        <v>2329479</v>
      </c>
      <c r="AC195">
        <v>87</v>
      </c>
      <c r="AD195">
        <v>507487</v>
      </c>
      <c r="AE195" t="s">
        <v>61</v>
      </c>
      <c r="AF195" t="s">
        <v>61</v>
      </c>
      <c r="AG195">
        <v>31</v>
      </c>
      <c r="AH195">
        <v>22560</v>
      </c>
      <c r="AI195">
        <v>873</v>
      </c>
      <c r="AJ195">
        <v>1864761</v>
      </c>
      <c r="AK195">
        <v>858</v>
      </c>
      <c r="AL195">
        <v>2925002</v>
      </c>
      <c r="AM195">
        <v>4343</v>
      </c>
      <c r="AN195">
        <v>2841843</v>
      </c>
    </row>
    <row r="196" spans="1:40" x14ac:dyDescent="0.2">
      <c r="B196" t="s">
        <v>14</v>
      </c>
      <c r="C196">
        <v>290</v>
      </c>
      <c r="D196">
        <v>2179</v>
      </c>
      <c r="E196">
        <v>12678</v>
      </c>
      <c r="F196">
        <v>11352768</v>
      </c>
      <c r="G196">
        <v>99</v>
      </c>
      <c r="H196">
        <v>46232</v>
      </c>
      <c r="I196">
        <v>384</v>
      </c>
      <c r="J196">
        <v>132718</v>
      </c>
      <c r="K196">
        <v>3</v>
      </c>
      <c r="L196">
        <v>20352</v>
      </c>
      <c r="M196">
        <v>946</v>
      </c>
      <c r="N196">
        <v>226534</v>
      </c>
      <c r="O196">
        <v>150</v>
      </c>
      <c r="P196">
        <v>68530</v>
      </c>
      <c r="Q196">
        <v>6886</v>
      </c>
      <c r="R196">
        <v>88082</v>
      </c>
      <c r="S196">
        <v>188</v>
      </c>
      <c r="T196">
        <v>43174</v>
      </c>
      <c r="U196">
        <v>372</v>
      </c>
      <c r="V196">
        <v>83260</v>
      </c>
      <c r="W196">
        <v>42</v>
      </c>
      <c r="X196">
        <v>7445</v>
      </c>
      <c r="Y196">
        <v>1234</v>
      </c>
      <c r="Z196">
        <v>522593</v>
      </c>
      <c r="AA196">
        <v>65</v>
      </c>
      <c r="AB196">
        <v>3434033</v>
      </c>
      <c r="AC196">
        <v>91</v>
      </c>
      <c r="AD196">
        <v>598011</v>
      </c>
      <c r="AE196" t="s">
        <v>61</v>
      </c>
      <c r="AF196" t="s">
        <v>61</v>
      </c>
      <c r="AG196">
        <v>39</v>
      </c>
      <c r="AH196">
        <v>27420</v>
      </c>
      <c r="AI196">
        <v>1127</v>
      </c>
      <c r="AJ196">
        <v>2375107</v>
      </c>
      <c r="AK196">
        <v>1052</v>
      </c>
      <c r="AL196">
        <v>3679277</v>
      </c>
      <c r="AM196">
        <v>5423</v>
      </c>
      <c r="AN196">
        <v>3507543</v>
      </c>
    </row>
    <row r="197" spans="1:40" x14ac:dyDescent="0.2">
      <c r="B197" t="s">
        <v>15</v>
      </c>
      <c r="C197">
        <v>340</v>
      </c>
      <c r="D197">
        <v>2594</v>
      </c>
      <c r="E197">
        <v>14202</v>
      </c>
      <c r="F197">
        <v>12895446</v>
      </c>
      <c r="G197">
        <v>97</v>
      </c>
      <c r="H197">
        <v>47486</v>
      </c>
      <c r="I197">
        <v>482</v>
      </c>
      <c r="J197">
        <v>165286</v>
      </c>
      <c r="K197">
        <v>2</v>
      </c>
      <c r="L197">
        <v>4468</v>
      </c>
      <c r="M197">
        <v>975</v>
      </c>
      <c r="N197">
        <v>195122</v>
      </c>
      <c r="O197">
        <v>119</v>
      </c>
      <c r="P197">
        <v>68535</v>
      </c>
      <c r="Q197">
        <v>7090</v>
      </c>
      <c r="R197">
        <v>80770</v>
      </c>
      <c r="S197">
        <v>140</v>
      </c>
      <c r="T197">
        <v>39482</v>
      </c>
      <c r="U197">
        <v>860</v>
      </c>
      <c r="V197">
        <v>184485</v>
      </c>
      <c r="W197">
        <v>26</v>
      </c>
      <c r="X197">
        <v>4900</v>
      </c>
      <c r="Y197">
        <v>1623</v>
      </c>
      <c r="Z197">
        <v>658394</v>
      </c>
      <c r="AA197">
        <v>64</v>
      </c>
      <c r="AB197">
        <v>3323823</v>
      </c>
      <c r="AC197">
        <v>94</v>
      </c>
      <c r="AD197">
        <v>584137</v>
      </c>
      <c r="AE197">
        <v>7</v>
      </c>
      <c r="AF197">
        <v>16930</v>
      </c>
      <c r="AG197">
        <v>30</v>
      </c>
      <c r="AH197">
        <v>19660</v>
      </c>
      <c r="AI197">
        <v>1197</v>
      </c>
      <c r="AJ197">
        <v>2661488</v>
      </c>
      <c r="AK197">
        <v>1396</v>
      </c>
      <c r="AL197">
        <v>4840480</v>
      </c>
      <c r="AM197">
        <v>6343</v>
      </c>
      <c r="AN197">
        <v>4154753</v>
      </c>
    </row>
    <row r="198" spans="1:40" x14ac:dyDescent="0.2">
      <c r="B198" t="s">
        <v>16</v>
      </c>
      <c r="C198">
        <v>462</v>
      </c>
      <c r="D198">
        <v>3591</v>
      </c>
      <c r="E198">
        <v>20846</v>
      </c>
      <c r="F198">
        <v>16309180</v>
      </c>
      <c r="G198">
        <v>168</v>
      </c>
      <c r="H198">
        <v>78869</v>
      </c>
      <c r="I198">
        <v>696</v>
      </c>
      <c r="J198">
        <v>247927</v>
      </c>
      <c r="K198">
        <v>1</v>
      </c>
      <c r="L198">
        <v>5784</v>
      </c>
      <c r="M198">
        <v>1494</v>
      </c>
      <c r="N198">
        <v>330434</v>
      </c>
      <c r="O198">
        <v>199</v>
      </c>
      <c r="P198">
        <v>153686</v>
      </c>
      <c r="Q198">
        <v>11450</v>
      </c>
      <c r="R198">
        <v>164465</v>
      </c>
      <c r="S198">
        <v>163</v>
      </c>
      <c r="T198">
        <v>54691</v>
      </c>
      <c r="U198">
        <v>984</v>
      </c>
      <c r="V198">
        <v>232416</v>
      </c>
      <c r="W198">
        <v>76</v>
      </c>
      <c r="X198">
        <v>13755</v>
      </c>
      <c r="Y198">
        <v>1799</v>
      </c>
      <c r="Z198">
        <v>863950</v>
      </c>
      <c r="AA198">
        <v>75</v>
      </c>
      <c r="AB198">
        <v>3242505</v>
      </c>
      <c r="AC198">
        <v>108</v>
      </c>
      <c r="AD198">
        <v>578536</v>
      </c>
      <c r="AE198">
        <v>36</v>
      </c>
      <c r="AF198">
        <v>131932</v>
      </c>
      <c r="AG198">
        <v>32</v>
      </c>
      <c r="AH198">
        <v>20380</v>
      </c>
      <c r="AI198">
        <v>1812</v>
      </c>
      <c r="AJ198">
        <v>3941421</v>
      </c>
      <c r="AK198">
        <v>1751</v>
      </c>
      <c r="AL198">
        <v>6248409</v>
      </c>
      <c r="AM198">
        <v>8749</v>
      </c>
      <c r="AN198">
        <v>5724529</v>
      </c>
    </row>
    <row r="199" spans="1:40" x14ac:dyDescent="0.2">
      <c r="B199" t="s">
        <v>17</v>
      </c>
      <c r="C199">
        <v>539</v>
      </c>
      <c r="D199">
        <v>3682</v>
      </c>
      <c r="E199">
        <v>22159</v>
      </c>
      <c r="F199">
        <v>17994118</v>
      </c>
      <c r="G199">
        <v>207</v>
      </c>
      <c r="H199">
        <v>99551</v>
      </c>
      <c r="I199">
        <v>828</v>
      </c>
      <c r="J199">
        <v>301698</v>
      </c>
      <c r="K199">
        <v>5</v>
      </c>
      <c r="L199">
        <v>56206</v>
      </c>
      <c r="M199">
        <v>1896</v>
      </c>
      <c r="N199">
        <v>393218</v>
      </c>
      <c r="O199">
        <v>245</v>
      </c>
      <c r="P199">
        <v>139182</v>
      </c>
      <c r="Q199">
        <v>12134</v>
      </c>
      <c r="R199">
        <v>234610</v>
      </c>
      <c r="S199">
        <v>366</v>
      </c>
      <c r="T199">
        <v>468003</v>
      </c>
      <c r="U199">
        <v>1022</v>
      </c>
      <c r="V199">
        <v>240307</v>
      </c>
      <c r="W199">
        <v>62</v>
      </c>
      <c r="X199">
        <v>18440</v>
      </c>
      <c r="Y199">
        <v>1466</v>
      </c>
      <c r="Z199">
        <v>821548</v>
      </c>
      <c r="AA199">
        <v>91</v>
      </c>
      <c r="AB199">
        <v>3427305</v>
      </c>
      <c r="AC199">
        <v>117</v>
      </c>
      <c r="AD199">
        <v>601005</v>
      </c>
      <c r="AE199">
        <v>20</v>
      </c>
      <c r="AF199">
        <v>42260</v>
      </c>
      <c r="AG199">
        <v>24</v>
      </c>
      <c r="AH199">
        <v>16470</v>
      </c>
      <c r="AI199">
        <v>1565</v>
      </c>
      <c r="AJ199">
        <v>3675657</v>
      </c>
      <c r="AK199">
        <v>2111</v>
      </c>
      <c r="AL199">
        <v>7458658</v>
      </c>
      <c r="AM199">
        <v>8640</v>
      </c>
      <c r="AN199">
        <v>5708367</v>
      </c>
    </row>
    <row r="200" spans="1:40" x14ac:dyDescent="0.2">
      <c r="B200" t="s">
        <v>18</v>
      </c>
      <c r="C200">
        <v>595</v>
      </c>
      <c r="D200">
        <v>4555</v>
      </c>
      <c r="E200">
        <v>29681</v>
      </c>
      <c r="F200">
        <v>20012563</v>
      </c>
      <c r="G200">
        <v>243</v>
      </c>
      <c r="H200">
        <v>117339</v>
      </c>
      <c r="I200">
        <v>881</v>
      </c>
      <c r="J200">
        <v>310565</v>
      </c>
      <c r="K200">
        <v>4</v>
      </c>
      <c r="L200">
        <v>10308</v>
      </c>
      <c r="M200">
        <v>2832</v>
      </c>
      <c r="N200">
        <v>519124</v>
      </c>
      <c r="O200">
        <v>407</v>
      </c>
      <c r="P200">
        <v>183477</v>
      </c>
      <c r="Q200">
        <v>16968</v>
      </c>
      <c r="R200">
        <v>337089</v>
      </c>
      <c r="S200">
        <v>499</v>
      </c>
      <c r="T200">
        <v>631323</v>
      </c>
      <c r="U200">
        <v>1276</v>
      </c>
      <c r="V200">
        <v>289656</v>
      </c>
      <c r="W200">
        <v>64</v>
      </c>
      <c r="X200">
        <v>11970</v>
      </c>
      <c r="Y200">
        <v>1781</v>
      </c>
      <c r="Z200">
        <v>990357</v>
      </c>
      <c r="AA200">
        <v>92</v>
      </c>
      <c r="AB200">
        <v>3070025</v>
      </c>
      <c r="AC200">
        <v>79</v>
      </c>
      <c r="AD200">
        <v>445383</v>
      </c>
      <c r="AE200" t="s">
        <v>61</v>
      </c>
      <c r="AF200" t="s">
        <v>61</v>
      </c>
      <c r="AG200">
        <v>33</v>
      </c>
      <c r="AH200">
        <v>21540</v>
      </c>
      <c r="AI200">
        <v>2175</v>
      </c>
      <c r="AJ200">
        <v>4793413</v>
      </c>
      <c r="AK200">
        <v>2347</v>
      </c>
      <c r="AL200">
        <v>8280994</v>
      </c>
      <c r="AM200">
        <v>10938</v>
      </c>
      <c r="AN200">
        <v>7255381</v>
      </c>
    </row>
    <row r="201" spans="1:40" x14ac:dyDescent="0.2">
      <c r="B201" t="s">
        <v>19</v>
      </c>
      <c r="C201">
        <v>707</v>
      </c>
      <c r="D201">
        <v>5015</v>
      </c>
      <c r="E201">
        <v>27520</v>
      </c>
      <c r="F201">
        <v>23503891</v>
      </c>
      <c r="G201">
        <v>269</v>
      </c>
      <c r="H201">
        <v>129322</v>
      </c>
      <c r="I201">
        <v>1056</v>
      </c>
      <c r="J201">
        <v>382704</v>
      </c>
      <c r="K201">
        <v>11</v>
      </c>
      <c r="L201">
        <v>58166</v>
      </c>
      <c r="M201">
        <v>2518</v>
      </c>
      <c r="N201">
        <v>563731</v>
      </c>
      <c r="O201">
        <v>432</v>
      </c>
      <c r="P201">
        <v>200259</v>
      </c>
      <c r="Q201">
        <v>14671</v>
      </c>
      <c r="R201">
        <v>320466</v>
      </c>
      <c r="S201">
        <v>567</v>
      </c>
      <c r="T201">
        <v>830433</v>
      </c>
      <c r="U201">
        <v>1531</v>
      </c>
      <c r="V201">
        <v>352439</v>
      </c>
      <c r="W201">
        <v>47</v>
      </c>
      <c r="X201">
        <v>8800</v>
      </c>
      <c r="Y201">
        <v>1076</v>
      </c>
      <c r="Z201">
        <v>775626</v>
      </c>
      <c r="AA201">
        <v>95</v>
      </c>
      <c r="AB201">
        <v>4038573</v>
      </c>
      <c r="AC201">
        <v>129</v>
      </c>
      <c r="AD201">
        <v>710375</v>
      </c>
      <c r="AE201">
        <v>62</v>
      </c>
      <c r="AF201">
        <v>117980</v>
      </c>
      <c r="AG201">
        <v>43</v>
      </c>
      <c r="AH201">
        <v>30980</v>
      </c>
      <c r="AI201">
        <v>2229</v>
      </c>
      <c r="AJ201">
        <v>5201951</v>
      </c>
      <c r="AK201">
        <v>2784</v>
      </c>
      <c r="AL201">
        <v>9782086</v>
      </c>
      <c r="AM201">
        <v>12315</v>
      </c>
      <c r="AN201">
        <v>8222447</v>
      </c>
    </row>
    <row r="202" spans="1:40" x14ac:dyDescent="0.2">
      <c r="B202" t="s">
        <v>20</v>
      </c>
      <c r="C202">
        <v>929</v>
      </c>
      <c r="D202">
        <v>6276</v>
      </c>
      <c r="E202">
        <v>37264</v>
      </c>
      <c r="F202">
        <v>29823718</v>
      </c>
      <c r="G202">
        <v>324</v>
      </c>
      <c r="H202">
        <v>160352</v>
      </c>
      <c r="I202">
        <v>1426</v>
      </c>
      <c r="J202">
        <v>491565</v>
      </c>
      <c r="K202">
        <v>13</v>
      </c>
      <c r="L202">
        <v>50351</v>
      </c>
      <c r="M202">
        <v>4544</v>
      </c>
      <c r="N202">
        <v>763402</v>
      </c>
      <c r="O202">
        <v>467</v>
      </c>
      <c r="P202">
        <v>281704</v>
      </c>
      <c r="Q202">
        <v>19205</v>
      </c>
      <c r="R202">
        <v>293374</v>
      </c>
      <c r="S202">
        <v>739</v>
      </c>
      <c r="T202">
        <v>454489</v>
      </c>
      <c r="U202">
        <v>2203</v>
      </c>
      <c r="V202">
        <v>516742</v>
      </c>
      <c r="W202">
        <v>148</v>
      </c>
      <c r="X202">
        <v>28380</v>
      </c>
      <c r="Y202">
        <v>1662</v>
      </c>
      <c r="Z202">
        <v>1304195</v>
      </c>
      <c r="AA202">
        <v>171</v>
      </c>
      <c r="AB202">
        <v>5931184</v>
      </c>
      <c r="AC202">
        <v>168</v>
      </c>
      <c r="AD202">
        <v>984777</v>
      </c>
      <c r="AE202">
        <v>3</v>
      </c>
      <c r="AF202">
        <v>330</v>
      </c>
      <c r="AG202">
        <v>54</v>
      </c>
      <c r="AH202">
        <v>35650</v>
      </c>
      <c r="AI202">
        <v>2493</v>
      </c>
      <c r="AJ202">
        <v>5812798</v>
      </c>
      <c r="AK202">
        <v>3640</v>
      </c>
      <c r="AL202">
        <v>12714385</v>
      </c>
      <c r="AM202">
        <v>14913</v>
      </c>
      <c r="AN202">
        <v>9948618</v>
      </c>
    </row>
    <row r="203" spans="1:40" x14ac:dyDescent="0.2">
      <c r="B203" t="s">
        <v>21</v>
      </c>
      <c r="C203">
        <v>1267</v>
      </c>
      <c r="D203">
        <v>8941</v>
      </c>
      <c r="E203">
        <v>51126</v>
      </c>
      <c r="F203">
        <v>41348214</v>
      </c>
      <c r="G203">
        <v>433</v>
      </c>
      <c r="H203">
        <v>230255</v>
      </c>
      <c r="I203">
        <v>1939</v>
      </c>
      <c r="J203">
        <v>688667</v>
      </c>
      <c r="K203">
        <v>16</v>
      </c>
      <c r="L203">
        <v>38430</v>
      </c>
      <c r="M203">
        <v>6114</v>
      </c>
      <c r="N203">
        <v>1085416</v>
      </c>
      <c r="O203">
        <v>969</v>
      </c>
      <c r="P203">
        <v>549112</v>
      </c>
      <c r="Q203">
        <v>24894</v>
      </c>
      <c r="R203">
        <v>322614</v>
      </c>
      <c r="S203">
        <v>903</v>
      </c>
      <c r="T203">
        <v>795112</v>
      </c>
      <c r="U203">
        <v>4418</v>
      </c>
      <c r="V203">
        <v>981854</v>
      </c>
      <c r="W203">
        <v>209</v>
      </c>
      <c r="X203">
        <v>40490</v>
      </c>
      <c r="Y203">
        <v>1927</v>
      </c>
      <c r="Z203">
        <v>1414461</v>
      </c>
      <c r="AA203">
        <v>157</v>
      </c>
      <c r="AB203">
        <v>7371304</v>
      </c>
      <c r="AC203">
        <v>179</v>
      </c>
      <c r="AD203">
        <v>1061341</v>
      </c>
      <c r="AE203" t="s">
        <v>61</v>
      </c>
      <c r="AF203" t="s">
        <v>61</v>
      </c>
      <c r="AG203">
        <v>57</v>
      </c>
      <c r="AH203">
        <v>37820</v>
      </c>
      <c r="AI203">
        <v>4289</v>
      </c>
      <c r="AJ203">
        <v>10261152</v>
      </c>
      <c r="AK203">
        <v>4617</v>
      </c>
      <c r="AL203">
        <v>16470136</v>
      </c>
      <c r="AM203">
        <v>22408</v>
      </c>
      <c r="AN203">
        <v>14765489</v>
      </c>
    </row>
    <row r="204" spans="1:40" x14ac:dyDescent="0.2">
      <c r="B204" t="s">
        <v>22</v>
      </c>
      <c r="C204">
        <v>1055</v>
      </c>
      <c r="D204">
        <v>7688</v>
      </c>
      <c r="E204">
        <v>43162</v>
      </c>
      <c r="F204">
        <v>33494496</v>
      </c>
      <c r="G204">
        <v>329</v>
      </c>
      <c r="H204">
        <v>183943</v>
      </c>
      <c r="I204">
        <v>1578</v>
      </c>
      <c r="J204">
        <v>562580</v>
      </c>
      <c r="K204">
        <v>10</v>
      </c>
      <c r="L204">
        <v>22715</v>
      </c>
      <c r="M204">
        <v>4818</v>
      </c>
      <c r="N204">
        <v>851831</v>
      </c>
      <c r="O204">
        <v>616</v>
      </c>
      <c r="P204">
        <v>381071</v>
      </c>
      <c r="Q204">
        <v>22301</v>
      </c>
      <c r="R204">
        <v>231182</v>
      </c>
      <c r="S204">
        <v>702</v>
      </c>
      <c r="T204">
        <v>190729</v>
      </c>
      <c r="U204">
        <v>3492</v>
      </c>
      <c r="V204">
        <v>790991</v>
      </c>
      <c r="W204">
        <v>142</v>
      </c>
      <c r="X204">
        <v>45740</v>
      </c>
      <c r="Y204">
        <v>1180</v>
      </c>
      <c r="Z204">
        <v>1056890</v>
      </c>
      <c r="AA204">
        <v>108</v>
      </c>
      <c r="AB204">
        <v>5286045</v>
      </c>
      <c r="AC204">
        <v>139</v>
      </c>
      <c r="AD204">
        <v>728268</v>
      </c>
      <c r="AE204">
        <v>31</v>
      </c>
      <c r="AF204">
        <v>179040</v>
      </c>
      <c r="AG204">
        <v>44</v>
      </c>
      <c r="AH204">
        <v>27490</v>
      </c>
      <c r="AI204">
        <v>3596</v>
      </c>
      <c r="AJ204">
        <v>8587005</v>
      </c>
      <c r="AK204">
        <v>4072</v>
      </c>
      <c r="AL204">
        <v>14368936</v>
      </c>
      <c r="AM204">
        <v>19965</v>
      </c>
      <c r="AN204">
        <v>13055746</v>
      </c>
    </row>
    <row r="205" spans="1:40" x14ac:dyDescent="0.2">
      <c r="B205" t="s">
        <v>23</v>
      </c>
      <c r="C205">
        <v>955</v>
      </c>
      <c r="D205">
        <v>8101</v>
      </c>
      <c r="E205">
        <v>49304</v>
      </c>
      <c r="F205">
        <v>29665670</v>
      </c>
      <c r="G205">
        <v>278</v>
      </c>
      <c r="H205">
        <v>158729</v>
      </c>
      <c r="I205">
        <v>1418</v>
      </c>
      <c r="J205">
        <v>496207</v>
      </c>
      <c r="K205">
        <v>16</v>
      </c>
      <c r="L205">
        <v>37994</v>
      </c>
      <c r="M205">
        <v>5452</v>
      </c>
      <c r="N205">
        <v>888639</v>
      </c>
      <c r="O205">
        <v>714</v>
      </c>
      <c r="P205">
        <v>366816</v>
      </c>
      <c r="Q205">
        <v>24330</v>
      </c>
      <c r="R205">
        <v>292910</v>
      </c>
      <c r="S205">
        <v>1000</v>
      </c>
      <c r="T205">
        <v>242059</v>
      </c>
      <c r="U205">
        <v>6204</v>
      </c>
      <c r="V205">
        <v>1391656</v>
      </c>
      <c r="W205">
        <v>126</v>
      </c>
      <c r="X205">
        <v>27030</v>
      </c>
      <c r="Y205">
        <v>1537</v>
      </c>
      <c r="Z205">
        <v>949164</v>
      </c>
      <c r="AA205">
        <v>61</v>
      </c>
      <c r="AB205">
        <v>2058632</v>
      </c>
      <c r="AC205">
        <v>46</v>
      </c>
      <c r="AD205">
        <v>243491</v>
      </c>
      <c r="AE205" t="s">
        <v>61</v>
      </c>
      <c r="AF205" t="s">
        <v>61</v>
      </c>
      <c r="AG205">
        <v>26</v>
      </c>
      <c r="AH205">
        <v>15060</v>
      </c>
      <c r="AI205">
        <v>5001</v>
      </c>
      <c r="AJ205">
        <v>11616126</v>
      </c>
      <c r="AK205">
        <v>3095</v>
      </c>
      <c r="AL205">
        <v>10881157</v>
      </c>
      <c r="AM205">
        <v>21569</v>
      </c>
      <c r="AN205">
        <v>13854020</v>
      </c>
    </row>
    <row r="206" spans="1:40" x14ac:dyDescent="0.2">
      <c r="B206" t="s">
        <v>24</v>
      </c>
      <c r="C206">
        <v>688</v>
      </c>
      <c r="D206">
        <v>7122</v>
      </c>
      <c r="E206">
        <v>42348</v>
      </c>
      <c r="F206">
        <v>23043999</v>
      </c>
      <c r="G206">
        <v>184</v>
      </c>
      <c r="H206">
        <v>110452</v>
      </c>
      <c r="I206">
        <v>915</v>
      </c>
      <c r="J206">
        <v>330362</v>
      </c>
      <c r="K206">
        <v>8</v>
      </c>
      <c r="L206">
        <v>13253</v>
      </c>
      <c r="M206">
        <v>4815</v>
      </c>
      <c r="N206">
        <v>701097</v>
      </c>
      <c r="O206">
        <v>728</v>
      </c>
      <c r="P206">
        <v>303784</v>
      </c>
      <c r="Q206">
        <v>21665</v>
      </c>
      <c r="R206">
        <v>229863</v>
      </c>
      <c r="S206">
        <v>861</v>
      </c>
      <c r="T206">
        <v>186062</v>
      </c>
      <c r="U206">
        <v>5081</v>
      </c>
      <c r="V206">
        <v>1085571</v>
      </c>
      <c r="W206">
        <v>35</v>
      </c>
      <c r="X206">
        <v>7530</v>
      </c>
      <c r="Y206">
        <v>877</v>
      </c>
      <c r="Z206">
        <v>406897</v>
      </c>
      <c r="AA206">
        <v>43</v>
      </c>
      <c r="AB206">
        <v>1136732</v>
      </c>
      <c r="AC206">
        <v>28</v>
      </c>
      <c r="AD206">
        <v>104680</v>
      </c>
      <c r="AE206" t="s">
        <v>61</v>
      </c>
      <c r="AF206" t="s">
        <v>61</v>
      </c>
      <c r="AG206">
        <v>15</v>
      </c>
      <c r="AH206">
        <v>6760</v>
      </c>
      <c r="AI206">
        <v>4965</v>
      </c>
      <c r="AJ206">
        <v>11075259</v>
      </c>
      <c r="AK206">
        <v>2128</v>
      </c>
      <c r="AL206">
        <v>7345697</v>
      </c>
      <c r="AM206">
        <v>19353</v>
      </c>
      <c r="AN206">
        <v>12351856</v>
      </c>
    </row>
    <row r="207" spans="1:40" x14ac:dyDescent="0.2">
      <c r="B207" t="s">
        <v>25</v>
      </c>
      <c r="C207">
        <v>366</v>
      </c>
      <c r="D207">
        <v>5169</v>
      </c>
      <c r="E207">
        <v>24547</v>
      </c>
      <c r="F207">
        <v>14205147</v>
      </c>
      <c r="G207">
        <v>76</v>
      </c>
      <c r="H207">
        <v>43058</v>
      </c>
      <c r="I207">
        <v>415</v>
      </c>
      <c r="J207">
        <v>146820</v>
      </c>
      <c r="K207">
        <v>7</v>
      </c>
      <c r="L207">
        <v>23540</v>
      </c>
      <c r="M207">
        <v>2349</v>
      </c>
      <c r="N207">
        <v>343506</v>
      </c>
      <c r="O207">
        <v>399</v>
      </c>
      <c r="P207">
        <v>175164</v>
      </c>
      <c r="Q207">
        <v>11439</v>
      </c>
      <c r="R207">
        <v>677935</v>
      </c>
      <c r="S207">
        <v>523</v>
      </c>
      <c r="T207">
        <v>162945</v>
      </c>
      <c r="U207">
        <v>3369</v>
      </c>
      <c r="V207">
        <v>700693</v>
      </c>
      <c r="W207">
        <v>130</v>
      </c>
      <c r="X207">
        <v>23515</v>
      </c>
      <c r="Y207">
        <v>638</v>
      </c>
      <c r="Z207">
        <v>195413</v>
      </c>
      <c r="AA207">
        <v>20</v>
      </c>
      <c r="AB207">
        <v>133177</v>
      </c>
      <c r="AC207">
        <v>7</v>
      </c>
      <c r="AD207">
        <v>12440</v>
      </c>
      <c r="AE207" t="s">
        <v>61</v>
      </c>
      <c r="AF207" t="s">
        <v>61</v>
      </c>
      <c r="AG207">
        <v>6</v>
      </c>
      <c r="AH207">
        <v>2550</v>
      </c>
      <c r="AI207">
        <v>4363</v>
      </c>
      <c r="AJ207">
        <v>8879220</v>
      </c>
      <c r="AK207">
        <v>806</v>
      </c>
      <c r="AL207">
        <v>2685171</v>
      </c>
      <c r="AM207">
        <v>14788</v>
      </c>
      <c r="AN207">
        <v>9191188</v>
      </c>
    </row>
    <row r="208" spans="1:40" x14ac:dyDescent="0.2">
      <c r="A208" t="s">
        <v>253</v>
      </c>
      <c r="B208" t="s">
        <v>6</v>
      </c>
      <c r="C208">
        <v>318006</v>
      </c>
      <c r="D208">
        <v>5339611</v>
      </c>
      <c r="E208">
        <v>28420995</v>
      </c>
      <c r="F208">
        <v>25504610423</v>
      </c>
      <c r="G208">
        <v>49881</v>
      </c>
      <c r="H208">
        <v>23673985</v>
      </c>
      <c r="I208">
        <v>436481</v>
      </c>
      <c r="J208">
        <v>147344712</v>
      </c>
      <c r="K208">
        <v>7630</v>
      </c>
      <c r="L208">
        <v>23223816</v>
      </c>
      <c r="M208">
        <v>1875376</v>
      </c>
      <c r="N208">
        <v>415530062</v>
      </c>
      <c r="O208">
        <v>288935</v>
      </c>
      <c r="P208">
        <v>137797322</v>
      </c>
      <c r="Q208">
        <v>8504500</v>
      </c>
      <c r="R208">
        <v>151749270</v>
      </c>
      <c r="S208">
        <v>389481</v>
      </c>
      <c r="T208">
        <v>166319255</v>
      </c>
      <c r="U208">
        <v>10412992</v>
      </c>
      <c r="V208">
        <v>2556798550</v>
      </c>
      <c r="W208">
        <v>34301</v>
      </c>
      <c r="X208">
        <v>7160425</v>
      </c>
      <c r="Y208">
        <v>927166</v>
      </c>
      <c r="Z208">
        <v>350578330</v>
      </c>
      <c r="AA208">
        <v>118279</v>
      </c>
      <c r="AB208">
        <v>6791182091</v>
      </c>
      <c r="AC208">
        <v>34586</v>
      </c>
      <c r="AD208">
        <v>304792732</v>
      </c>
      <c r="AE208">
        <v>1712</v>
      </c>
      <c r="AF208">
        <v>1920672</v>
      </c>
      <c r="AG208">
        <v>9227</v>
      </c>
      <c r="AH208">
        <v>4713218</v>
      </c>
      <c r="AI208">
        <v>3728407</v>
      </c>
      <c r="AJ208">
        <v>7515028898</v>
      </c>
      <c r="AK208">
        <v>1599415</v>
      </c>
      <c r="AL208">
        <v>6906794738</v>
      </c>
      <c r="AM208">
        <v>15445676</v>
      </c>
      <c r="AN208">
        <v>9262371945</v>
      </c>
    </row>
    <row r="209" spans="2:40" x14ac:dyDescent="0.2">
      <c r="B209" t="s">
        <v>241</v>
      </c>
      <c r="C209">
        <v>109234</v>
      </c>
      <c r="D209">
        <v>1479574</v>
      </c>
      <c r="E209">
        <v>9613177</v>
      </c>
      <c r="F209">
        <v>10058446258</v>
      </c>
      <c r="G209">
        <v>19758</v>
      </c>
      <c r="H209">
        <v>9395159</v>
      </c>
      <c r="I209">
        <v>181003</v>
      </c>
      <c r="J209">
        <v>60185945</v>
      </c>
      <c r="K209">
        <v>2820</v>
      </c>
      <c r="L209">
        <v>10015950</v>
      </c>
      <c r="M209">
        <v>521944</v>
      </c>
      <c r="N209">
        <v>169477400</v>
      </c>
      <c r="O209">
        <v>77435</v>
      </c>
      <c r="P209">
        <v>49462327</v>
      </c>
      <c r="Q209">
        <v>2973452</v>
      </c>
      <c r="R209">
        <v>59278292</v>
      </c>
      <c r="S209">
        <v>78452</v>
      </c>
      <c r="T209">
        <v>56779821</v>
      </c>
      <c r="U209">
        <v>3972034</v>
      </c>
      <c r="V209">
        <v>996433388</v>
      </c>
      <c r="W209">
        <v>13381</v>
      </c>
      <c r="X209">
        <v>2881120</v>
      </c>
      <c r="Y209">
        <v>220000</v>
      </c>
      <c r="Z209">
        <v>124873555</v>
      </c>
      <c r="AA209">
        <v>57020</v>
      </c>
      <c r="AB209">
        <v>3617331463</v>
      </c>
      <c r="AC209">
        <v>19424</v>
      </c>
      <c r="AD209">
        <v>176600756</v>
      </c>
      <c r="AE209">
        <v>922</v>
      </c>
      <c r="AF209">
        <v>1321632</v>
      </c>
      <c r="AG209">
        <v>4146</v>
      </c>
      <c r="AH209">
        <v>2379987</v>
      </c>
      <c r="AI209">
        <v>876444</v>
      </c>
      <c r="AJ209">
        <v>1919992792</v>
      </c>
      <c r="AK209">
        <v>593875</v>
      </c>
      <c r="AL209">
        <v>2802042971</v>
      </c>
      <c r="AM209">
        <v>4126954</v>
      </c>
      <c r="AN209">
        <v>2617689044</v>
      </c>
    </row>
    <row r="210" spans="2:40" x14ac:dyDescent="0.2">
      <c r="B210" t="s">
        <v>242</v>
      </c>
      <c r="C210">
        <v>208772</v>
      </c>
      <c r="D210">
        <v>3860037</v>
      </c>
      <c r="E210">
        <v>18807818</v>
      </c>
      <c r="F210">
        <v>15446164165</v>
      </c>
      <c r="G210">
        <v>30123</v>
      </c>
      <c r="H210">
        <v>14278826</v>
      </c>
      <c r="I210">
        <v>255478</v>
      </c>
      <c r="J210">
        <v>87158767</v>
      </c>
      <c r="K210">
        <v>4810</v>
      </c>
      <c r="L210">
        <v>13207866</v>
      </c>
      <c r="M210">
        <v>1353432</v>
      </c>
      <c r="N210">
        <v>246052662</v>
      </c>
      <c r="O210">
        <v>211500</v>
      </c>
      <c r="P210">
        <v>88334995</v>
      </c>
      <c r="Q210">
        <v>5531048</v>
      </c>
      <c r="R210">
        <v>92470978</v>
      </c>
      <c r="S210">
        <v>311029</v>
      </c>
      <c r="T210">
        <v>109539434</v>
      </c>
      <c r="U210">
        <v>6440958</v>
      </c>
      <c r="V210">
        <v>1560365162</v>
      </c>
      <c r="W210">
        <v>20920</v>
      </c>
      <c r="X210">
        <v>4279305</v>
      </c>
      <c r="Y210">
        <v>707166</v>
      </c>
      <c r="Z210">
        <v>225704775</v>
      </c>
      <c r="AA210">
        <v>61259</v>
      </c>
      <c r="AB210">
        <v>3173850628</v>
      </c>
      <c r="AC210">
        <v>15162</v>
      </c>
      <c r="AD210">
        <v>128191976</v>
      </c>
      <c r="AE210">
        <v>790</v>
      </c>
      <c r="AF210">
        <v>599040</v>
      </c>
      <c r="AG210">
        <v>5081</v>
      </c>
      <c r="AH210">
        <v>2333231</v>
      </c>
      <c r="AI210">
        <v>2851963</v>
      </c>
      <c r="AJ210">
        <v>5595036106</v>
      </c>
      <c r="AK210">
        <v>1005540</v>
      </c>
      <c r="AL210">
        <v>4104751767</v>
      </c>
      <c r="AM210">
        <v>11318722</v>
      </c>
      <c r="AN210">
        <v>6644682901</v>
      </c>
    </row>
    <row r="211" spans="2:40" x14ac:dyDescent="0.2">
      <c r="B211" t="s">
        <v>243</v>
      </c>
      <c r="C211">
        <v>388</v>
      </c>
      <c r="D211">
        <v>3775</v>
      </c>
      <c r="E211">
        <v>23412</v>
      </c>
      <c r="F211">
        <v>38741008</v>
      </c>
      <c r="G211">
        <v>74</v>
      </c>
      <c r="H211">
        <v>54102</v>
      </c>
      <c r="I211">
        <v>329</v>
      </c>
      <c r="J211">
        <v>100425</v>
      </c>
      <c r="K211">
        <v>39</v>
      </c>
      <c r="L211">
        <v>343130</v>
      </c>
      <c r="M211">
        <v>1739</v>
      </c>
      <c r="N211">
        <v>757344</v>
      </c>
      <c r="O211">
        <v>461</v>
      </c>
      <c r="P211">
        <v>95839</v>
      </c>
      <c r="Q211">
        <v>13655</v>
      </c>
      <c r="R211">
        <v>289515</v>
      </c>
      <c r="S211">
        <v>772</v>
      </c>
      <c r="T211">
        <v>1063373</v>
      </c>
      <c r="U211">
        <v>663</v>
      </c>
      <c r="V211">
        <v>158540</v>
      </c>
      <c r="W211" t="s">
        <v>61</v>
      </c>
      <c r="X211" t="s">
        <v>61</v>
      </c>
      <c r="Y211">
        <v>1180</v>
      </c>
      <c r="Z211">
        <v>791378</v>
      </c>
      <c r="AA211">
        <v>560</v>
      </c>
      <c r="AB211">
        <v>11191247</v>
      </c>
      <c r="AC211">
        <v>226</v>
      </c>
      <c r="AD211">
        <v>1312070</v>
      </c>
      <c r="AE211">
        <v>18</v>
      </c>
      <c r="AF211">
        <v>2200</v>
      </c>
      <c r="AG211">
        <v>16</v>
      </c>
      <c r="AH211">
        <v>9280</v>
      </c>
      <c r="AI211">
        <v>1528</v>
      </c>
      <c r="AJ211">
        <v>6409058</v>
      </c>
      <c r="AK211">
        <v>2152</v>
      </c>
      <c r="AL211">
        <v>16163507</v>
      </c>
      <c r="AM211">
        <v>6849</v>
      </c>
      <c r="AN211">
        <v>4445825</v>
      </c>
    </row>
    <row r="212" spans="2:40" x14ac:dyDescent="0.2">
      <c r="B212" t="s">
        <v>244</v>
      </c>
      <c r="C212">
        <v>188</v>
      </c>
      <c r="D212">
        <v>2004</v>
      </c>
      <c r="E212">
        <v>13315</v>
      </c>
      <c r="F212">
        <v>14957061</v>
      </c>
      <c r="G212">
        <v>45</v>
      </c>
      <c r="H212">
        <v>23645</v>
      </c>
      <c r="I212">
        <v>148</v>
      </c>
      <c r="J212">
        <v>49882</v>
      </c>
      <c r="K212">
        <v>6</v>
      </c>
      <c r="L212">
        <v>54125</v>
      </c>
      <c r="M212">
        <v>490</v>
      </c>
      <c r="N212">
        <v>236342</v>
      </c>
      <c r="O212">
        <v>50</v>
      </c>
      <c r="P212">
        <v>60953</v>
      </c>
      <c r="Q212">
        <v>8029</v>
      </c>
      <c r="R212">
        <v>222651</v>
      </c>
      <c r="S212">
        <v>336</v>
      </c>
      <c r="T212">
        <v>206602</v>
      </c>
      <c r="U212">
        <v>1403</v>
      </c>
      <c r="V212">
        <v>367470</v>
      </c>
      <c r="W212" t="s">
        <v>61</v>
      </c>
      <c r="X212" t="s">
        <v>61</v>
      </c>
      <c r="Y212">
        <v>626</v>
      </c>
      <c r="Z212">
        <v>210697</v>
      </c>
      <c r="AA212">
        <v>81</v>
      </c>
      <c r="AB212">
        <v>1985583</v>
      </c>
      <c r="AC212">
        <v>89</v>
      </c>
      <c r="AD212">
        <v>415395</v>
      </c>
      <c r="AE212">
        <v>1</v>
      </c>
      <c r="AF212">
        <v>110</v>
      </c>
      <c r="AG212">
        <v>7</v>
      </c>
      <c r="AH212">
        <v>4780</v>
      </c>
      <c r="AI212">
        <v>1024</v>
      </c>
      <c r="AJ212">
        <v>3855809</v>
      </c>
      <c r="AK212">
        <v>980</v>
      </c>
      <c r="AL212">
        <v>7263017</v>
      </c>
      <c r="AM212">
        <v>4289</v>
      </c>
      <c r="AN212">
        <v>2777297</v>
      </c>
    </row>
    <row r="213" spans="2:40" x14ac:dyDescent="0.2">
      <c r="B213" t="s">
        <v>9</v>
      </c>
      <c r="C213">
        <v>348</v>
      </c>
      <c r="D213">
        <v>3255</v>
      </c>
      <c r="E213">
        <v>17579</v>
      </c>
      <c r="F213">
        <v>25624073</v>
      </c>
      <c r="G213">
        <v>65</v>
      </c>
      <c r="H213">
        <v>30605</v>
      </c>
      <c r="I213">
        <v>332</v>
      </c>
      <c r="J213">
        <v>110146</v>
      </c>
      <c r="K213">
        <v>8</v>
      </c>
      <c r="L213">
        <v>143934</v>
      </c>
      <c r="M213">
        <v>747</v>
      </c>
      <c r="N213">
        <v>306840</v>
      </c>
      <c r="O213">
        <v>70</v>
      </c>
      <c r="P213">
        <v>104998</v>
      </c>
      <c r="Q213">
        <v>9387</v>
      </c>
      <c r="R213">
        <v>338978</v>
      </c>
      <c r="S213">
        <v>261</v>
      </c>
      <c r="T213">
        <v>390305</v>
      </c>
      <c r="U213">
        <v>2343</v>
      </c>
      <c r="V213">
        <v>591552</v>
      </c>
      <c r="W213">
        <v>6</v>
      </c>
      <c r="X213">
        <v>2150</v>
      </c>
      <c r="Y213">
        <v>717</v>
      </c>
      <c r="Z213">
        <v>512431</v>
      </c>
      <c r="AA213">
        <v>233</v>
      </c>
      <c r="AB213">
        <v>6186422</v>
      </c>
      <c r="AC213">
        <v>106</v>
      </c>
      <c r="AD213">
        <v>694029</v>
      </c>
      <c r="AE213">
        <v>3</v>
      </c>
      <c r="AF213">
        <v>60770</v>
      </c>
      <c r="AG213">
        <v>16</v>
      </c>
      <c r="AH213">
        <v>12580</v>
      </c>
      <c r="AI213">
        <v>1420</v>
      </c>
      <c r="AJ213">
        <v>3907782</v>
      </c>
      <c r="AK213">
        <v>1835</v>
      </c>
      <c r="AL213">
        <v>12230251</v>
      </c>
      <c r="AM213">
        <v>7657</v>
      </c>
      <c r="AN213">
        <v>5013995</v>
      </c>
    </row>
    <row r="214" spans="2:40" x14ac:dyDescent="0.2">
      <c r="B214" t="s">
        <v>10</v>
      </c>
      <c r="C214">
        <v>320</v>
      </c>
      <c r="D214">
        <v>3511</v>
      </c>
      <c r="E214">
        <v>20996</v>
      </c>
      <c r="F214">
        <v>29186205</v>
      </c>
      <c r="G214">
        <v>73</v>
      </c>
      <c r="H214">
        <v>35329</v>
      </c>
      <c r="I214">
        <v>392</v>
      </c>
      <c r="J214">
        <v>168729</v>
      </c>
      <c r="K214">
        <v>6</v>
      </c>
      <c r="L214">
        <v>46448</v>
      </c>
      <c r="M214">
        <v>1413</v>
      </c>
      <c r="N214">
        <v>426537</v>
      </c>
      <c r="O214">
        <v>210</v>
      </c>
      <c r="P214">
        <v>170146</v>
      </c>
      <c r="Q214">
        <v>8441</v>
      </c>
      <c r="R214">
        <v>299816</v>
      </c>
      <c r="S214">
        <v>208</v>
      </c>
      <c r="T214">
        <v>1324499</v>
      </c>
      <c r="U214">
        <v>4850</v>
      </c>
      <c r="V214">
        <v>1219040</v>
      </c>
      <c r="W214">
        <v>68</v>
      </c>
      <c r="X214">
        <v>15740</v>
      </c>
      <c r="Y214">
        <v>1398</v>
      </c>
      <c r="Z214">
        <v>512089</v>
      </c>
      <c r="AA214">
        <v>284</v>
      </c>
      <c r="AB214">
        <v>9139725</v>
      </c>
      <c r="AC214">
        <v>101</v>
      </c>
      <c r="AD214">
        <v>789645</v>
      </c>
      <c r="AE214">
        <v>16</v>
      </c>
      <c r="AF214">
        <v>102640</v>
      </c>
      <c r="AG214">
        <v>26</v>
      </c>
      <c r="AH214">
        <v>17790</v>
      </c>
      <c r="AI214">
        <v>1513</v>
      </c>
      <c r="AJ214">
        <v>3958287</v>
      </c>
      <c r="AK214">
        <v>1997</v>
      </c>
      <c r="AL214">
        <v>10959745</v>
      </c>
      <c r="AM214">
        <v>8656</v>
      </c>
      <c r="AN214">
        <v>5661024</v>
      </c>
    </row>
    <row r="215" spans="2:40" x14ac:dyDescent="0.2">
      <c r="B215" t="s">
        <v>11</v>
      </c>
      <c r="C215">
        <v>389</v>
      </c>
      <c r="D215">
        <v>4507</v>
      </c>
      <c r="E215">
        <v>30937</v>
      </c>
      <c r="F215">
        <v>37093682</v>
      </c>
      <c r="G215">
        <v>103</v>
      </c>
      <c r="H215">
        <v>49589</v>
      </c>
      <c r="I215">
        <v>529</v>
      </c>
      <c r="J215">
        <v>195005</v>
      </c>
      <c r="K215">
        <v>11</v>
      </c>
      <c r="L215">
        <v>152095</v>
      </c>
      <c r="M215">
        <v>2431</v>
      </c>
      <c r="N215">
        <v>645752</v>
      </c>
      <c r="O215">
        <v>412</v>
      </c>
      <c r="P215">
        <v>235611</v>
      </c>
      <c r="Q215">
        <v>12036</v>
      </c>
      <c r="R215">
        <v>466190</v>
      </c>
      <c r="S215">
        <v>412</v>
      </c>
      <c r="T215">
        <v>300344</v>
      </c>
      <c r="U215">
        <v>8200</v>
      </c>
      <c r="V215">
        <v>2037687</v>
      </c>
      <c r="W215">
        <v>110</v>
      </c>
      <c r="X215">
        <v>22970</v>
      </c>
      <c r="Y215">
        <v>1689</v>
      </c>
      <c r="Z215">
        <v>535399</v>
      </c>
      <c r="AA215">
        <v>338</v>
      </c>
      <c r="AB215">
        <v>14407573</v>
      </c>
      <c r="AC215">
        <v>128</v>
      </c>
      <c r="AD215">
        <v>1227114</v>
      </c>
      <c r="AE215">
        <v>5</v>
      </c>
      <c r="AF215">
        <v>1210</v>
      </c>
      <c r="AG215">
        <v>28</v>
      </c>
      <c r="AH215">
        <v>18330</v>
      </c>
      <c r="AI215">
        <v>2480</v>
      </c>
      <c r="AJ215">
        <v>5628977</v>
      </c>
      <c r="AK215">
        <v>1995</v>
      </c>
      <c r="AL215">
        <v>11169536</v>
      </c>
      <c r="AM215">
        <v>11455</v>
      </c>
      <c r="AN215">
        <v>7399463</v>
      </c>
    </row>
    <row r="216" spans="2:40" x14ac:dyDescent="0.2">
      <c r="B216" t="s">
        <v>12</v>
      </c>
      <c r="C216">
        <v>604</v>
      </c>
      <c r="D216">
        <v>6061</v>
      </c>
      <c r="E216">
        <v>37325</v>
      </c>
      <c r="F216">
        <v>46151490</v>
      </c>
      <c r="G216">
        <v>130</v>
      </c>
      <c r="H216">
        <v>65755</v>
      </c>
      <c r="I216">
        <v>892</v>
      </c>
      <c r="J216">
        <v>369600</v>
      </c>
      <c r="K216">
        <v>17</v>
      </c>
      <c r="L216">
        <v>258304</v>
      </c>
      <c r="M216">
        <v>3659</v>
      </c>
      <c r="N216">
        <v>953900</v>
      </c>
      <c r="O216">
        <v>586</v>
      </c>
      <c r="P216">
        <v>353097</v>
      </c>
      <c r="Q216">
        <v>15040</v>
      </c>
      <c r="R216">
        <v>459255</v>
      </c>
      <c r="S216">
        <v>514</v>
      </c>
      <c r="T216">
        <v>623521</v>
      </c>
      <c r="U216">
        <v>8273</v>
      </c>
      <c r="V216">
        <v>2108161</v>
      </c>
      <c r="W216">
        <v>74</v>
      </c>
      <c r="X216">
        <v>26640</v>
      </c>
      <c r="Y216">
        <v>1680</v>
      </c>
      <c r="Z216">
        <v>411922</v>
      </c>
      <c r="AA216">
        <v>330</v>
      </c>
      <c r="AB216">
        <v>17145142</v>
      </c>
      <c r="AC216">
        <v>173</v>
      </c>
      <c r="AD216">
        <v>1404023</v>
      </c>
      <c r="AE216">
        <v>3</v>
      </c>
      <c r="AF216">
        <v>1210</v>
      </c>
      <c r="AG216">
        <v>38</v>
      </c>
      <c r="AH216">
        <v>23880</v>
      </c>
      <c r="AI216">
        <v>2642</v>
      </c>
      <c r="AJ216">
        <v>6387162</v>
      </c>
      <c r="AK216">
        <v>3270</v>
      </c>
      <c r="AL216">
        <v>15559878</v>
      </c>
      <c r="AM216">
        <v>14974</v>
      </c>
      <c r="AN216">
        <v>9831024</v>
      </c>
    </row>
    <row r="217" spans="2:40" x14ac:dyDescent="0.2">
      <c r="B217" t="s">
        <v>13</v>
      </c>
      <c r="C217">
        <v>996</v>
      </c>
      <c r="D217">
        <v>10690</v>
      </c>
      <c r="E217">
        <v>69169</v>
      </c>
      <c r="F217">
        <v>75796286</v>
      </c>
      <c r="G217">
        <v>180</v>
      </c>
      <c r="H217">
        <v>89660</v>
      </c>
      <c r="I217">
        <v>1444</v>
      </c>
      <c r="J217">
        <v>571518</v>
      </c>
      <c r="K217">
        <v>26</v>
      </c>
      <c r="L217">
        <v>234926</v>
      </c>
      <c r="M217">
        <v>5046</v>
      </c>
      <c r="N217">
        <v>1428300</v>
      </c>
      <c r="O217">
        <v>752</v>
      </c>
      <c r="P217">
        <v>578694</v>
      </c>
      <c r="Q217">
        <v>26700</v>
      </c>
      <c r="R217">
        <v>1038106</v>
      </c>
      <c r="S217">
        <v>770</v>
      </c>
      <c r="T217">
        <v>463056</v>
      </c>
      <c r="U217">
        <v>20521</v>
      </c>
      <c r="V217">
        <v>5179984</v>
      </c>
      <c r="W217">
        <v>173</v>
      </c>
      <c r="X217">
        <v>55965</v>
      </c>
      <c r="Y217">
        <v>2171</v>
      </c>
      <c r="Z217">
        <v>985282</v>
      </c>
      <c r="AA217">
        <v>644</v>
      </c>
      <c r="AB217">
        <v>27629467</v>
      </c>
      <c r="AC217">
        <v>294</v>
      </c>
      <c r="AD217">
        <v>1953849</v>
      </c>
      <c r="AE217">
        <v>7</v>
      </c>
      <c r="AF217">
        <v>1540</v>
      </c>
      <c r="AG217">
        <v>61</v>
      </c>
      <c r="AH217">
        <v>38656</v>
      </c>
      <c r="AI217">
        <v>5466</v>
      </c>
      <c r="AJ217">
        <v>12001468</v>
      </c>
      <c r="AK217">
        <v>4900</v>
      </c>
      <c r="AL217">
        <v>23545675</v>
      </c>
      <c r="AM217">
        <v>26868</v>
      </c>
      <c r="AN217">
        <v>17715810</v>
      </c>
    </row>
    <row r="218" spans="2:40" x14ac:dyDescent="0.2">
      <c r="B218" t="s">
        <v>14</v>
      </c>
      <c r="C218">
        <v>1738</v>
      </c>
      <c r="D218">
        <v>20412</v>
      </c>
      <c r="E218">
        <v>141004</v>
      </c>
      <c r="F218">
        <v>147242112</v>
      </c>
      <c r="G218">
        <v>388</v>
      </c>
      <c r="H218">
        <v>188099</v>
      </c>
      <c r="I218">
        <v>2806</v>
      </c>
      <c r="J218">
        <v>957408</v>
      </c>
      <c r="K218">
        <v>50</v>
      </c>
      <c r="L218">
        <v>461781</v>
      </c>
      <c r="M218">
        <v>8377</v>
      </c>
      <c r="N218">
        <v>2616307</v>
      </c>
      <c r="O218">
        <v>1143</v>
      </c>
      <c r="P218">
        <v>976012</v>
      </c>
      <c r="Q218">
        <v>50943</v>
      </c>
      <c r="R218">
        <v>1501939</v>
      </c>
      <c r="S218">
        <v>1256</v>
      </c>
      <c r="T218">
        <v>891531</v>
      </c>
      <c r="U218">
        <v>49202</v>
      </c>
      <c r="V218">
        <v>12417124</v>
      </c>
      <c r="W218">
        <v>297</v>
      </c>
      <c r="X218">
        <v>66740</v>
      </c>
      <c r="Y218">
        <v>5021</v>
      </c>
      <c r="Z218">
        <v>1706186</v>
      </c>
      <c r="AA218">
        <v>862</v>
      </c>
      <c r="AB218">
        <v>51870132</v>
      </c>
      <c r="AC218">
        <v>437</v>
      </c>
      <c r="AD218">
        <v>3699552</v>
      </c>
      <c r="AE218">
        <v>6</v>
      </c>
      <c r="AF218">
        <v>2090</v>
      </c>
      <c r="AG218">
        <v>126</v>
      </c>
      <c r="AH218">
        <v>78440</v>
      </c>
      <c r="AI218">
        <v>10740</v>
      </c>
      <c r="AJ218">
        <v>24014610</v>
      </c>
      <c r="AK218">
        <v>9319</v>
      </c>
      <c r="AL218">
        <v>45793851</v>
      </c>
      <c r="AM218">
        <v>52496</v>
      </c>
      <c r="AN218">
        <v>34641098</v>
      </c>
    </row>
    <row r="219" spans="2:40" x14ac:dyDescent="0.2">
      <c r="B219" t="s">
        <v>15</v>
      </c>
      <c r="C219">
        <v>2947</v>
      </c>
      <c r="D219">
        <v>37891</v>
      </c>
      <c r="E219">
        <v>252120</v>
      </c>
      <c r="F219">
        <v>276796645</v>
      </c>
      <c r="G219">
        <v>675</v>
      </c>
      <c r="H219">
        <v>322895</v>
      </c>
      <c r="I219">
        <v>4869</v>
      </c>
      <c r="J219">
        <v>1617296</v>
      </c>
      <c r="K219">
        <v>77</v>
      </c>
      <c r="L219">
        <v>607472</v>
      </c>
      <c r="M219">
        <v>13990</v>
      </c>
      <c r="N219">
        <v>4917863</v>
      </c>
      <c r="O219">
        <v>2060</v>
      </c>
      <c r="P219">
        <v>1704101</v>
      </c>
      <c r="Q219">
        <v>76481</v>
      </c>
      <c r="R219">
        <v>1661294</v>
      </c>
      <c r="S219">
        <v>1911</v>
      </c>
      <c r="T219">
        <v>1407335</v>
      </c>
      <c r="U219">
        <v>105871</v>
      </c>
      <c r="V219">
        <v>26652086</v>
      </c>
      <c r="W219">
        <v>401</v>
      </c>
      <c r="X219">
        <v>105760</v>
      </c>
      <c r="Y219">
        <v>5577</v>
      </c>
      <c r="Z219">
        <v>3208648</v>
      </c>
      <c r="AA219">
        <v>1781</v>
      </c>
      <c r="AB219">
        <v>98958586</v>
      </c>
      <c r="AC219">
        <v>603</v>
      </c>
      <c r="AD219">
        <v>5615366</v>
      </c>
      <c r="AE219">
        <v>23</v>
      </c>
      <c r="AF219">
        <v>10560</v>
      </c>
      <c r="AG219">
        <v>177</v>
      </c>
      <c r="AH219">
        <v>103550</v>
      </c>
      <c r="AI219">
        <v>20690</v>
      </c>
      <c r="AJ219">
        <v>46713050</v>
      </c>
      <c r="AK219">
        <v>16913</v>
      </c>
      <c r="AL219">
        <v>83190573</v>
      </c>
      <c r="AM219">
        <v>99240</v>
      </c>
      <c r="AN219">
        <v>65758822</v>
      </c>
    </row>
    <row r="220" spans="2:40" x14ac:dyDescent="0.2">
      <c r="B220" t="s">
        <v>16</v>
      </c>
      <c r="C220">
        <v>6287</v>
      </c>
      <c r="D220">
        <v>81966</v>
      </c>
      <c r="E220">
        <v>559813</v>
      </c>
      <c r="F220">
        <v>594701549</v>
      </c>
      <c r="G220">
        <v>1467</v>
      </c>
      <c r="H220">
        <v>705787</v>
      </c>
      <c r="I220">
        <v>10800</v>
      </c>
      <c r="J220">
        <v>3617346</v>
      </c>
      <c r="K220">
        <v>175</v>
      </c>
      <c r="L220">
        <v>860273</v>
      </c>
      <c r="M220">
        <v>27334</v>
      </c>
      <c r="N220">
        <v>10092012</v>
      </c>
      <c r="O220">
        <v>4455</v>
      </c>
      <c r="P220">
        <v>3302367</v>
      </c>
      <c r="Q220">
        <v>166984</v>
      </c>
      <c r="R220">
        <v>3765392</v>
      </c>
      <c r="S220">
        <v>3503</v>
      </c>
      <c r="T220">
        <v>2779532</v>
      </c>
      <c r="U220">
        <v>246652</v>
      </c>
      <c r="V220">
        <v>62094456</v>
      </c>
      <c r="W220">
        <v>754</v>
      </c>
      <c r="X220">
        <v>155080</v>
      </c>
      <c r="Y220">
        <v>11431</v>
      </c>
      <c r="Z220">
        <v>6476987</v>
      </c>
      <c r="AA220">
        <v>3305</v>
      </c>
      <c r="AB220">
        <v>207437344</v>
      </c>
      <c r="AC220">
        <v>1160</v>
      </c>
      <c r="AD220">
        <v>11576511</v>
      </c>
      <c r="AE220">
        <v>71</v>
      </c>
      <c r="AF220">
        <v>91640</v>
      </c>
      <c r="AG220">
        <v>262</v>
      </c>
      <c r="AH220">
        <v>152966</v>
      </c>
      <c r="AI220">
        <v>46301</v>
      </c>
      <c r="AJ220">
        <v>106635866</v>
      </c>
      <c r="AK220">
        <v>35130</v>
      </c>
      <c r="AL220">
        <v>174957700</v>
      </c>
      <c r="AM220">
        <v>215730</v>
      </c>
      <c r="AN220">
        <v>142830402</v>
      </c>
    </row>
    <row r="221" spans="2:40" x14ac:dyDescent="0.2">
      <c r="B221" t="s">
        <v>17</v>
      </c>
      <c r="C221">
        <v>9338</v>
      </c>
      <c r="D221">
        <v>126946</v>
      </c>
      <c r="E221">
        <v>862913</v>
      </c>
      <c r="F221">
        <v>891100111</v>
      </c>
      <c r="G221">
        <v>2014</v>
      </c>
      <c r="H221">
        <v>947923</v>
      </c>
      <c r="I221">
        <v>15837</v>
      </c>
      <c r="J221">
        <v>5321361</v>
      </c>
      <c r="K221">
        <v>227</v>
      </c>
      <c r="L221">
        <v>710115</v>
      </c>
      <c r="M221">
        <v>43391</v>
      </c>
      <c r="N221">
        <v>14357211</v>
      </c>
      <c r="O221">
        <v>6488</v>
      </c>
      <c r="P221">
        <v>4875842</v>
      </c>
      <c r="Q221">
        <v>259184</v>
      </c>
      <c r="R221">
        <v>5222277</v>
      </c>
      <c r="S221">
        <v>5561</v>
      </c>
      <c r="T221">
        <v>4465738</v>
      </c>
      <c r="U221">
        <v>376984</v>
      </c>
      <c r="V221">
        <v>94926331</v>
      </c>
      <c r="W221">
        <v>1194</v>
      </c>
      <c r="X221">
        <v>256490</v>
      </c>
      <c r="Y221">
        <v>19169</v>
      </c>
      <c r="Z221">
        <v>11483237</v>
      </c>
      <c r="AA221">
        <v>4842</v>
      </c>
      <c r="AB221">
        <v>316207827</v>
      </c>
      <c r="AC221">
        <v>1708</v>
      </c>
      <c r="AD221">
        <v>16765529</v>
      </c>
      <c r="AE221">
        <v>115</v>
      </c>
      <c r="AF221">
        <v>178290</v>
      </c>
      <c r="AG221">
        <v>332</v>
      </c>
      <c r="AH221">
        <v>202105</v>
      </c>
      <c r="AI221">
        <v>74374</v>
      </c>
      <c r="AJ221">
        <v>166067999</v>
      </c>
      <c r="AK221">
        <v>51419</v>
      </c>
      <c r="AL221">
        <v>249111096</v>
      </c>
      <c r="AM221">
        <v>335010</v>
      </c>
      <c r="AN221">
        <v>221861558</v>
      </c>
    </row>
    <row r="222" spans="2:40" x14ac:dyDescent="0.2">
      <c r="B222" t="s">
        <v>18</v>
      </c>
      <c r="C222">
        <v>11517</v>
      </c>
      <c r="D222">
        <v>153420</v>
      </c>
      <c r="E222">
        <v>1016942</v>
      </c>
      <c r="F222">
        <v>1051020716</v>
      </c>
      <c r="G222">
        <v>2173</v>
      </c>
      <c r="H222">
        <v>1029444</v>
      </c>
      <c r="I222">
        <v>19912</v>
      </c>
      <c r="J222">
        <v>6563660</v>
      </c>
      <c r="K222">
        <v>269</v>
      </c>
      <c r="L222">
        <v>768378</v>
      </c>
      <c r="M222">
        <v>50199</v>
      </c>
      <c r="N222">
        <v>18233182</v>
      </c>
      <c r="O222">
        <v>7301</v>
      </c>
      <c r="P222">
        <v>4864704</v>
      </c>
      <c r="Q222">
        <v>323160</v>
      </c>
      <c r="R222">
        <v>6287323</v>
      </c>
      <c r="S222">
        <v>6636</v>
      </c>
      <c r="T222">
        <v>4611781</v>
      </c>
      <c r="U222">
        <v>420780</v>
      </c>
      <c r="V222">
        <v>105551423</v>
      </c>
      <c r="W222">
        <v>1862</v>
      </c>
      <c r="X222">
        <v>405055</v>
      </c>
      <c r="Y222">
        <v>24074</v>
      </c>
      <c r="Z222">
        <v>15291334</v>
      </c>
      <c r="AA222">
        <v>5853</v>
      </c>
      <c r="AB222">
        <v>379866483</v>
      </c>
      <c r="AC222">
        <v>1848</v>
      </c>
      <c r="AD222">
        <v>17102163</v>
      </c>
      <c r="AE222">
        <v>112</v>
      </c>
      <c r="AF222">
        <v>203330</v>
      </c>
      <c r="AG222">
        <v>422</v>
      </c>
      <c r="AH222">
        <v>244210</v>
      </c>
      <c r="AI222">
        <v>92176</v>
      </c>
      <c r="AJ222">
        <v>202162793</v>
      </c>
      <c r="AK222">
        <v>59959</v>
      </c>
      <c r="AL222">
        <v>287833788</v>
      </c>
      <c r="AM222">
        <v>403799</v>
      </c>
      <c r="AN222">
        <v>267977842</v>
      </c>
    </row>
    <row r="223" spans="2:40" x14ac:dyDescent="0.2">
      <c r="B223" t="s">
        <v>19</v>
      </c>
      <c r="C223">
        <v>15230</v>
      </c>
      <c r="D223">
        <v>207003</v>
      </c>
      <c r="E223">
        <v>1327355</v>
      </c>
      <c r="F223">
        <v>1396376669</v>
      </c>
      <c r="G223">
        <v>2652</v>
      </c>
      <c r="H223">
        <v>1267216</v>
      </c>
      <c r="I223">
        <v>25429</v>
      </c>
      <c r="J223">
        <v>8374877</v>
      </c>
      <c r="K223">
        <v>398</v>
      </c>
      <c r="L223">
        <v>1430108</v>
      </c>
      <c r="M223">
        <v>68163</v>
      </c>
      <c r="N223">
        <v>23590205</v>
      </c>
      <c r="O223">
        <v>10138</v>
      </c>
      <c r="P223">
        <v>6413225</v>
      </c>
      <c r="Q223">
        <v>412509</v>
      </c>
      <c r="R223">
        <v>8465755</v>
      </c>
      <c r="S223">
        <v>9199</v>
      </c>
      <c r="T223">
        <v>6782609</v>
      </c>
      <c r="U223">
        <v>548262</v>
      </c>
      <c r="V223">
        <v>137620393</v>
      </c>
      <c r="W223">
        <v>2544</v>
      </c>
      <c r="X223">
        <v>490895</v>
      </c>
      <c r="Y223">
        <v>31520</v>
      </c>
      <c r="Z223">
        <v>19269800</v>
      </c>
      <c r="AA223">
        <v>7790</v>
      </c>
      <c r="AB223">
        <v>515589329</v>
      </c>
      <c r="AC223">
        <v>2660</v>
      </c>
      <c r="AD223">
        <v>23829065</v>
      </c>
      <c r="AE223">
        <v>119</v>
      </c>
      <c r="AF223">
        <v>250912</v>
      </c>
      <c r="AG223">
        <v>546</v>
      </c>
      <c r="AH223">
        <v>316700</v>
      </c>
      <c r="AI223">
        <v>125108</v>
      </c>
      <c r="AJ223">
        <v>268514424</v>
      </c>
      <c r="AK223">
        <v>80071</v>
      </c>
      <c r="AL223">
        <v>374173575</v>
      </c>
      <c r="AM223">
        <v>545867</v>
      </c>
      <c r="AN223">
        <v>362598556</v>
      </c>
    </row>
    <row r="224" spans="2:40" x14ac:dyDescent="0.2">
      <c r="B224" t="s">
        <v>20</v>
      </c>
      <c r="C224">
        <v>23279</v>
      </c>
      <c r="D224">
        <v>326053</v>
      </c>
      <c r="E224">
        <v>2030043</v>
      </c>
      <c r="F224">
        <v>2131578405</v>
      </c>
      <c r="G224">
        <v>3755</v>
      </c>
      <c r="H224">
        <v>1772629</v>
      </c>
      <c r="I224">
        <v>38447</v>
      </c>
      <c r="J224">
        <v>12684259</v>
      </c>
      <c r="K224">
        <v>650</v>
      </c>
      <c r="L224">
        <v>1899947</v>
      </c>
      <c r="M224">
        <v>109975</v>
      </c>
      <c r="N224">
        <v>35942077</v>
      </c>
      <c r="O224">
        <v>16900</v>
      </c>
      <c r="P224">
        <v>9992976</v>
      </c>
      <c r="Q224">
        <v>629185</v>
      </c>
      <c r="R224">
        <v>11669276</v>
      </c>
      <c r="S224">
        <v>17306</v>
      </c>
      <c r="T224">
        <v>12624119</v>
      </c>
      <c r="U224">
        <v>821053</v>
      </c>
      <c r="V224">
        <v>205437721</v>
      </c>
      <c r="W224">
        <v>2996</v>
      </c>
      <c r="X224">
        <v>642795</v>
      </c>
      <c r="Y224">
        <v>48571</v>
      </c>
      <c r="Z224">
        <v>30092149</v>
      </c>
      <c r="AA224">
        <v>11858</v>
      </c>
      <c r="AB224">
        <v>773100737</v>
      </c>
      <c r="AC224">
        <v>3922</v>
      </c>
      <c r="AD224">
        <v>35367246</v>
      </c>
      <c r="AE224">
        <v>137</v>
      </c>
      <c r="AF224">
        <v>182010</v>
      </c>
      <c r="AG224">
        <v>823</v>
      </c>
      <c r="AH224">
        <v>462630</v>
      </c>
      <c r="AI224">
        <v>200104</v>
      </c>
      <c r="AJ224">
        <v>424968614</v>
      </c>
      <c r="AK224">
        <v>124158</v>
      </c>
      <c r="AL224">
        <v>574740697</v>
      </c>
      <c r="AM224">
        <v>963716</v>
      </c>
      <c r="AN224">
        <v>586625176</v>
      </c>
    </row>
    <row r="225" spans="1:40" x14ac:dyDescent="0.2">
      <c r="B225" t="s">
        <v>21</v>
      </c>
      <c r="C225">
        <v>41390</v>
      </c>
      <c r="D225">
        <v>607829</v>
      </c>
      <c r="E225">
        <v>3692956</v>
      </c>
      <c r="F225">
        <v>3774784772</v>
      </c>
      <c r="G225">
        <v>6321</v>
      </c>
      <c r="H225">
        <v>3003882</v>
      </c>
      <c r="I225">
        <v>65915</v>
      </c>
      <c r="J225">
        <v>21988986</v>
      </c>
      <c r="K225">
        <v>1012</v>
      </c>
      <c r="L225">
        <v>2719675</v>
      </c>
      <c r="M225">
        <v>217955</v>
      </c>
      <c r="N225">
        <v>61524750</v>
      </c>
      <c r="O225">
        <v>31693</v>
      </c>
      <c r="P225">
        <v>17798534</v>
      </c>
      <c r="Q225">
        <v>1117349</v>
      </c>
      <c r="R225">
        <v>20686867</v>
      </c>
      <c r="S225">
        <v>36426</v>
      </c>
      <c r="T225">
        <v>21571061</v>
      </c>
      <c r="U225">
        <v>1476899</v>
      </c>
      <c r="V225">
        <v>368217810</v>
      </c>
      <c r="W225">
        <v>4659</v>
      </c>
      <c r="X225">
        <v>975320</v>
      </c>
      <c r="Y225">
        <v>99248</v>
      </c>
      <c r="Z225">
        <v>58774872</v>
      </c>
      <c r="AA225">
        <v>20697</v>
      </c>
      <c r="AB225">
        <v>1312174885</v>
      </c>
      <c r="AC225">
        <v>6572</v>
      </c>
      <c r="AD225">
        <v>60412572</v>
      </c>
      <c r="AE225">
        <v>338</v>
      </c>
      <c r="AF225">
        <v>245000</v>
      </c>
      <c r="AG225">
        <v>1395</v>
      </c>
      <c r="AH225">
        <v>763470</v>
      </c>
      <c r="AI225">
        <v>381603</v>
      </c>
      <c r="AJ225">
        <v>801523272</v>
      </c>
      <c r="AK225">
        <v>224636</v>
      </c>
      <c r="AL225">
        <v>1022409615</v>
      </c>
      <c r="AM225">
        <v>1794755</v>
      </c>
      <c r="AN225">
        <v>1087832704</v>
      </c>
    </row>
    <row r="226" spans="1:40" x14ac:dyDescent="0.2">
      <c r="B226" t="s">
        <v>22</v>
      </c>
      <c r="C226">
        <v>43354</v>
      </c>
      <c r="D226">
        <v>682396</v>
      </c>
      <c r="E226">
        <v>3955761</v>
      </c>
      <c r="F226">
        <v>3792736294</v>
      </c>
      <c r="G226">
        <v>5970</v>
      </c>
      <c r="H226">
        <v>2878967</v>
      </c>
      <c r="I226">
        <v>65259</v>
      </c>
      <c r="J226">
        <v>21762001</v>
      </c>
      <c r="K226">
        <v>1098</v>
      </c>
      <c r="L226">
        <v>2883395</v>
      </c>
      <c r="M226">
        <v>247079</v>
      </c>
      <c r="N226">
        <v>63941840</v>
      </c>
      <c r="O226">
        <v>37394</v>
      </c>
      <c r="P226">
        <v>18800765</v>
      </c>
      <c r="Q226">
        <v>1181008</v>
      </c>
      <c r="R226">
        <v>21533733</v>
      </c>
      <c r="S226">
        <v>44695</v>
      </c>
      <c r="T226">
        <v>21239458</v>
      </c>
      <c r="U226">
        <v>1547663</v>
      </c>
      <c r="V226">
        <v>383125233</v>
      </c>
      <c r="W226">
        <v>3957</v>
      </c>
      <c r="X226">
        <v>858565</v>
      </c>
      <c r="Y226">
        <v>112470</v>
      </c>
      <c r="Z226">
        <v>53671612</v>
      </c>
      <c r="AA226">
        <v>19681</v>
      </c>
      <c r="AB226">
        <v>1186286161</v>
      </c>
      <c r="AC226">
        <v>5833</v>
      </c>
      <c r="AD226">
        <v>54281328</v>
      </c>
      <c r="AE226">
        <v>301</v>
      </c>
      <c r="AF226">
        <v>265600</v>
      </c>
      <c r="AG226">
        <v>1555</v>
      </c>
      <c r="AH226">
        <v>815812</v>
      </c>
      <c r="AI226">
        <v>448206</v>
      </c>
      <c r="AJ226">
        <v>932509507</v>
      </c>
      <c r="AK226">
        <v>233326</v>
      </c>
      <c r="AL226">
        <v>1027880047</v>
      </c>
      <c r="AM226">
        <v>2012390</v>
      </c>
      <c r="AN226">
        <v>1210270258</v>
      </c>
    </row>
    <row r="227" spans="1:40" x14ac:dyDescent="0.2">
      <c r="B227" t="s">
        <v>23</v>
      </c>
      <c r="C227">
        <v>50991</v>
      </c>
      <c r="D227">
        <v>885139</v>
      </c>
      <c r="E227">
        <v>4767927</v>
      </c>
      <c r="F227">
        <v>4078664689</v>
      </c>
      <c r="G227">
        <v>7452</v>
      </c>
      <c r="H227">
        <v>3570423</v>
      </c>
      <c r="I227">
        <v>68682</v>
      </c>
      <c r="J227">
        <v>23192045</v>
      </c>
      <c r="K227">
        <v>1221</v>
      </c>
      <c r="L227">
        <v>3174759</v>
      </c>
      <c r="M227">
        <v>311328</v>
      </c>
      <c r="N227">
        <v>65441023</v>
      </c>
      <c r="O227">
        <v>46830</v>
      </c>
      <c r="P227">
        <v>21067085</v>
      </c>
      <c r="Q227">
        <v>1383988</v>
      </c>
      <c r="R227">
        <v>24106259</v>
      </c>
      <c r="S227">
        <v>62594</v>
      </c>
      <c r="T227">
        <v>23871962</v>
      </c>
      <c r="U227">
        <v>1821807</v>
      </c>
      <c r="V227">
        <v>446330481</v>
      </c>
      <c r="W227">
        <v>5210</v>
      </c>
      <c r="X227">
        <v>1107620</v>
      </c>
      <c r="Y227">
        <v>149822</v>
      </c>
      <c r="Z227">
        <v>58656329</v>
      </c>
      <c r="AA227">
        <v>18007</v>
      </c>
      <c r="AB227">
        <v>987052057</v>
      </c>
      <c r="AC227">
        <v>4483</v>
      </c>
      <c r="AD227">
        <v>40120441</v>
      </c>
      <c r="AE227">
        <v>276</v>
      </c>
      <c r="AF227">
        <v>175410</v>
      </c>
      <c r="AG227">
        <v>1392</v>
      </c>
      <c r="AH227">
        <v>657280</v>
      </c>
      <c r="AI227">
        <v>616830</v>
      </c>
      <c r="AJ227">
        <v>1255366324</v>
      </c>
      <c r="AK227">
        <v>267603</v>
      </c>
      <c r="AL227">
        <v>1124776414</v>
      </c>
      <c r="AM227">
        <v>2609159</v>
      </c>
      <c r="AN227">
        <v>1553611863</v>
      </c>
    </row>
    <row r="228" spans="1:40" x14ac:dyDescent="0.2">
      <c r="B228" t="s">
        <v>24</v>
      </c>
      <c r="C228">
        <v>54186</v>
      </c>
      <c r="D228">
        <v>1036424</v>
      </c>
      <c r="E228">
        <v>5020562</v>
      </c>
      <c r="F228">
        <v>3847488692</v>
      </c>
      <c r="G228">
        <v>8256</v>
      </c>
      <c r="H228">
        <v>3912378</v>
      </c>
      <c r="I228">
        <v>63607</v>
      </c>
      <c r="J228">
        <v>21765339</v>
      </c>
      <c r="K228">
        <v>1289</v>
      </c>
      <c r="L228">
        <v>3429929</v>
      </c>
      <c r="M228">
        <v>366557</v>
      </c>
      <c r="N228">
        <v>59807826</v>
      </c>
      <c r="O228">
        <v>57790</v>
      </c>
      <c r="P228">
        <v>22855226</v>
      </c>
      <c r="Q228">
        <v>1466273</v>
      </c>
      <c r="R228">
        <v>24081276</v>
      </c>
      <c r="S228">
        <v>85995</v>
      </c>
      <c r="T228">
        <v>28633611</v>
      </c>
      <c r="U228">
        <v>1725394</v>
      </c>
      <c r="V228">
        <v>416785273</v>
      </c>
      <c r="W228">
        <v>5401</v>
      </c>
      <c r="X228">
        <v>1070475</v>
      </c>
      <c r="Y228">
        <v>186321</v>
      </c>
      <c r="Z228">
        <v>49425301</v>
      </c>
      <c r="AA228">
        <v>13191</v>
      </c>
      <c r="AB228">
        <v>632622519</v>
      </c>
      <c r="AC228">
        <v>2869</v>
      </c>
      <c r="AD228">
        <v>21152182</v>
      </c>
      <c r="AE228">
        <v>122</v>
      </c>
      <c r="AF228">
        <v>139440</v>
      </c>
      <c r="AG228">
        <v>1194</v>
      </c>
      <c r="AH228">
        <v>508956</v>
      </c>
      <c r="AI228">
        <v>772438</v>
      </c>
      <c r="AJ228">
        <v>1517506531</v>
      </c>
      <c r="AK228">
        <v>263526</v>
      </c>
      <c r="AL228">
        <v>1043789952</v>
      </c>
      <c r="AM228">
        <v>3037016</v>
      </c>
      <c r="AN228">
        <v>1782728973</v>
      </c>
    </row>
    <row r="229" spans="1:40" x14ac:dyDescent="0.2">
      <c r="B229" t="s">
        <v>25</v>
      </c>
      <c r="C229">
        <v>54516</v>
      </c>
      <c r="D229">
        <v>1140329</v>
      </c>
      <c r="E229">
        <v>4580866</v>
      </c>
      <c r="F229">
        <v>3254569964</v>
      </c>
      <c r="G229">
        <v>8088</v>
      </c>
      <c r="H229">
        <v>3725657</v>
      </c>
      <c r="I229">
        <v>50852</v>
      </c>
      <c r="J229">
        <v>17934829</v>
      </c>
      <c r="K229">
        <v>1051</v>
      </c>
      <c r="L229">
        <v>3045022</v>
      </c>
      <c r="M229">
        <v>395503</v>
      </c>
      <c r="N229">
        <v>50310751</v>
      </c>
      <c r="O229">
        <v>64202</v>
      </c>
      <c r="P229">
        <v>23547147</v>
      </c>
      <c r="Q229">
        <v>1344148</v>
      </c>
      <c r="R229">
        <v>19653368</v>
      </c>
      <c r="S229">
        <v>111126</v>
      </c>
      <c r="T229">
        <v>33068818</v>
      </c>
      <c r="U229">
        <v>1226172</v>
      </c>
      <c r="V229">
        <v>285977785</v>
      </c>
      <c r="W229">
        <v>4595</v>
      </c>
      <c r="X229">
        <v>902165</v>
      </c>
      <c r="Y229">
        <v>224481</v>
      </c>
      <c r="Z229">
        <v>38562677</v>
      </c>
      <c r="AA229">
        <v>7942</v>
      </c>
      <c r="AB229">
        <v>242330872</v>
      </c>
      <c r="AC229">
        <v>1374</v>
      </c>
      <c r="AD229">
        <v>7074652</v>
      </c>
      <c r="AE229">
        <v>39</v>
      </c>
      <c r="AF229">
        <v>6710</v>
      </c>
      <c r="AG229">
        <v>811</v>
      </c>
      <c r="AH229">
        <v>281803</v>
      </c>
      <c r="AI229">
        <v>923764</v>
      </c>
      <c r="AJ229">
        <v>1726897365</v>
      </c>
      <c r="AK229">
        <v>216226</v>
      </c>
      <c r="AL229">
        <v>801245821</v>
      </c>
      <c r="AM229">
        <v>3295750</v>
      </c>
      <c r="AN229">
        <v>1892790255</v>
      </c>
    </row>
    <row r="230" spans="1:40" x14ac:dyDescent="0.2">
      <c r="A230" t="s">
        <v>254</v>
      </c>
      <c r="B230" t="s">
        <v>6</v>
      </c>
      <c r="C230">
        <v>138203</v>
      </c>
      <c r="D230">
        <v>2147224</v>
      </c>
      <c r="E230">
        <v>9758039</v>
      </c>
      <c r="F230">
        <v>7503426210</v>
      </c>
      <c r="G230">
        <v>29436</v>
      </c>
      <c r="H230">
        <v>15545533</v>
      </c>
      <c r="I230">
        <v>191700</v>
      </c>
      <c r="J230">
        <v>66276120</v>
      </c>
      <c r="K230">
        <v>6277</v>
      </c>
      <c r="L230">
        <v>34457586</v>
      </c>
      <c r="M230">
        <v>1292380</v>
      </c>
      <c r="N230">
        <v>182689504</v>
      </c>
      <c r="O230">
        <v>175528</v>
      </c>
      <c r="P230">
        <v>57932414</v>
      </c>
      <c r="Q230">
        <v>3251764</v>
      </c>
      <c r="R230">
        <v>58078566</v>
      </c>
      <c r="S230">
        <v>343378</v>
      </c>
      <c r="T230">
        <v>144276568</v>
      </c>
      <c r="U230">
        <v>1553761</v>
      </c>
      <c r="V230">
        <v>324408755</v>
      </c>
      <c r="W230">
        <v>10948</v>
      </c>
      <c r="X230">
        <v>2287588</v>
      </c>
      <c r="Y230">
        <v>704231</v>
      </c>
      <c r="Z230">
        <v>159666451</v>
      </c>
      <c r="AA230">
        <v>29825</v>
      </c>
      <c r="AB230">
        <v>315631531</v>
      </c>
      <c r="AC230">
        <v>12703</v>
      </c>
      <c r="AD230">
        <v>70450266</v>
      </c>
      <c r="AE230">
        <v>589</v>
      </c>
      <c r="AF230">
        <v>1088648</v>
      </c>
      <c r="AG230">
        <v>12226</v>
      </c>
      <c r="AH230">
        <v>5894580</v>
      </c>
      <c r="AI230">
        <v>1292892</v>
      </c>
      <c r="AJ230">
        <v>2860091297</v>
      </c>
      <c r="AK230">
        <v>849273</v>
      </c>
      <c r="AL230">
        <v>3204639817</v>
      </c>
      <c r="AM230">
        <v>5082998</v>
      </c>
      <c r="AN230">
        <v>3085140579</v>
      </c>
    </row>
    <row r="231" spans="1:40" x14ac:dyDescent="0.2">
      <c r="B231" t="s">
        <v>241</v>
      </c>
      <c r="C231">
        <v>46917</v>
      </c>
      <c r="D231">
        <v>475142</v>
      </c>
      <c r="E231">
        <v>2368107</v>
      </c>
      <c r="F231">
        <v>2238239662</v>
      </c>
      <c r="G231">
        <v>13499</v>
      </c>
      <c r="H231">
        <v>7495189</v>
      </c>
      <c r="I231">
        <v>72531</v>
      </c>
      <c r="J231">
        <v>24440194</v>
      </c>
      <c r="K231">
        <v>2027</v>
      </c>
      <c r="L231">
        <v>13784357</v>
      </c>
      <c r="M231">
        <v>291299</v>
      </c>
      <c r="N231">
        <v>56173758</v>
      </c>
      <c r="O231">
        <v>36494</v>
      </c>
      <c r="P231">
        <v>12128850</v>
      </c>
      <c r="Q231">
        <v>1002031</v>
      </c>
      <c r="R231">
        <v>22352464</v>
      </c>
      <c r="S231">
        <v>53068</v>
      </c>
      <c r="T231">
        <v>43628812</v>
      </c>
      <c r="U231">
        <v>244466</v>
      </c>
      <c r="V231">
        <v>52175925</v>
      </c>
      <c r="W231">
        <v>5087</v>
      </c>
      <c r="X231">
        <v>1081303</v>
      </c>
      <c r="Y231">
        <v>141653</v>
      </c>
      <c r="Z231">
        <v>42093555</v>
      </c>
      <c r="AA231">
        <v>16457</v>
      </c>
      <c r="AB231">
        <v>232924503</v>
      </c>
      <c r="AC231">
        <v>10483</v>
      </c>
      <c r="AD231">
        <v>58856122</v>
      </c>
      <c r="AE231">
        <v>319</v>
      </c>
      <c r="AF231">
        <v>691780</v>
      </c>
      <c r="AG231">
        <v>7073</v>
      </c>
      <c r="AH231">
        <v>3960185</v>
      </c>
      <c r="AI231">
        <v>201527</v>
      </c>
      <c r="AJ231">
        <v>520762567</v>
      </c>
      <c r="AK231">
        <v>269545</v>
      </c>
      <c r="AL231">
        <v>1145684618</v>
      </c>
      <c r="AM231">
        <v>1099990</v>
      </c>
      <c r="AN231">
        <v>699676044</v>
      </c>
    </row>
    <row r="232" spans="1:40" x14ac:dyDescent="0.2">
      <c r="B232" t="s">
        <v>242</v>
      </c>
      <c r="C232">
        <v>91286</v>
      </c>
      <c r="D232">
        <v>1672082</v>
      </c>
      <c r="E232">
        <v>7389932</v>
      </c>
      <c r="F232">
        <v>5265186548</v>
      </c>
      <c r="G232">
        <v>15937</v>
      </c>
      <c r="H232">
        <v>8050344</v>
      </c>
      <c r="I232">
        <v>119169</v>
      </c>
      <c r="J232">
        <v>41835926</v>
      </c>
      <c r="K232">
        <v>4250</v>
      </c>
      <c r="L232">
        <v>20673229</v>
      </c>
      <c r="M232">
        <v>1001081</v>
      </c>
      <c r="N232">
        <v>126515746</v>
      </c>
      <c r="O232">
        <v>139034</v>
      </c>
      <c r="P232">
        <v>45803564</v>
      </c>
      <c r="Q232">
        <v>2249733</v>
      </c>
      <c r="R232">
        <v>35726102</v>
      </c>
      <c r="S232">
        <v>290310</v>
      </c>
      <c r="T232">
        <v>100647756</v>
      </c>
      <c r="U232">
        <v>1309295</v>
      </c>
      <c r="V232">
        <v>272232830</v>
      </c>
      <c r="W232">
        <v>5861</v>
      </c>
      <c r="X232">
        <v>1206285</v>
      </c>
      <c r="Y232">
        <v>562578</v>
      </c>
      <c r="Z232">
        <v>117572896</v>
      </c>
      <c r="AA232">
        <v>13368</v>
      </c>
      <c r="AB232">
        <v>82707028</v>
      </c>
      <c r="AC232">
        <v>2220</v>
      </c>
      <c r="AD232">
        <v>11594144</v>
      </c>
      <c r="AE232">
        <v>270</v>
      </c>
      <c r="AF232">
        <v>396868</v>
      </c>
      <c r="AG232">
        <v>5153</v>
      </c>
      <c r="AH232">
        <v>1934395</v>
      </c>
      <c r="AI232">
        <v>1091365</v>
      </c>
      <c r="AJ232">
        <v>2339328730</v>
      </c>
      <c r="AK232">
        <v>579728</v>
      </c>
      <c r="AL232">
        <v>2058955199</v>
      </c>
      <c r="AM232">
        <v>3983008</v>
      </c>
      <c r="AN232">
        <v>2385464535</v>
      </c>
    </row>
    <row r="233" spans="1:40" x14ac:dyDescent="0.2">
      <c r="B233" t="s">
        <v>243</v>
      </c>
      <c r="C233">
        <v>12768</v>
      </c>
      <c r="D233">
        <v>65801</v>
      </c>
      <c r="E233">
        <v>242571</v>
      </c>
      <c r="F233">
        <v>379394784</v>
      </c>
      <c r="G233">
        <v>6137</v>
      </c>
      <c r="H233">
        <v>3986972</v>
      </c>
      <c r="I233">
        <v>17549</v>
      </c>
      <c r="J233">
        <v>5671857</v>
      </c>
      <c r="K233">
        <v>221</v>
      </c>
      <c r="L233">
        <v>2394635</v>
      </c>
      <c r="M233">
        <v>32284</v>
      </c>
      <c r="N233">
        <v>10489095</v>
      </c>
      <c r="O233">
        <v>1085</v>
      </c>
      <c r="P233">
        <v>246611</v>
      </c>
      <c r="Q233">
        <v>107241</v>
      </c>
      <c r="R233">
        <v>929494</v>
      </c>
      <c r="S233">
        <v>3003</v>
      </c>
      <c r="T233">
        <v>2439597</v>
      </c>
      <c r="U233">
        <v>3985</v>
      </c>
      <c r="V233">
        <v>950540</v>
      </c>
      <c r="W233">
        <v>2</v>
      </c>
      <c r="X233">
        <v>800</v>
      </c>
      <c r="Y233">
        <v>4020</v>
      </c>
      <c r="Z233">
        <v>1372149</v>
      </c>
      <c r="AA233">
        <v>866</v>
      </c>
      <c r="AB233">
        <v>5280712</v>
      </c>
      <c r="AC233">
        <v>522</v>
      </c>
      <c r="AD233">
        <v>2489082</v>
      </c>
      <c r="AE233">
        <v>2</v>
      </c>
      <c r="AF233">
        <v>220</v>
      </c>
      <c r="AG233">
        <v>135</v>
      </c>
      <c r="AH233">
        <v>86640</v>
      </c>
      <c r="AI233">
        <v>7136</v>
      </c>
      <c r="AJ233">
        <v>36237843</v>
      </c>
      <c r="AK233">
        <v>58347</v>
      </c>
      <c r="AL233">
        <v>306818177</v>
      </c>
      <c r="AM233">
        <v>115653</v>
      </c>
      <c r="AN233">
        <v>75368320</v>
      </c>
    </row>
    <row r="234" spans="1:40" x14ac:dyDescent="0.2">
      <c r="B234" t="s">
        <v>244</v>
      </c>
      <c r="C234">
        <v>1261</v>
      </c>
      <c r="D234">
        <v>8112</v>
      </c>
      <c r="E234">
        <v>41943</v>
      </c>
      <c r="F234">
        <v>51036809</v>
      </c>
      <c r="G234">
        <v>363</v>
      </c>
      <c r="H234">
        <v>216134</v>
      </c>
      <c r="I234">
        <v>1525</v>
      </c>
      <c r="J234">
        <v>481899</v>
      </c>
      <c r="K234">
        <v>93</v>
      </c>
      <c r="L234">
        <v>1079663</v>
      </c>
      <c r="M234">
        <v>2847</v>
      </c>
      <c r="N234">
        <v>964150</v>
      </c>
      <c r="O234">
        <v>132</v>
      </c>
      <c r="P234">
        <v>46716</v>
      </c>
      <c r="Q234">
        <v>23476</v>
      </c>
      <c r="R234">
        <v>360236</v>
      </c>
      <c r="S234">
        <v>431</v>
      </c>
      <c r="T234">
        <v>1961684</v>
      </c>
      <c r="U234">
        <v>1937</v>
      </c>
      <c r="V234">
        <v>449260</v>
      </c>
      <c r="W234" t="s">
        <v>61</v>
      </c>
      <c r="X234" t="s">
        <v>61</v>
      </c>
      <c r="Y234">
        <v>2144</v>
      </c>
      <c r="Z234">
        <v>563881</v>
      </c>
      <c r="AA234">
        <v>473</v>
      </c>
      <c r="AB234">
        <v>2394732</v>
      </c>
      <c r="AC234">
        <v>339</v>
      </c>
      <c r="AD234">
        <v>1482285</v>
      </c>
      <c r="AE234" t="s">
        <v>61</v>
      </c>
      <c r="AF234" t="s">
        <v>61</v>
      </c>
      <c r="AG234">
        <v>94</v>
      </c>
      <c r="AH234">
        <v>59890</v>
      </c>
      <c r="AI234">
        <v>2042</v>
      </c>
      <c r="AJ234">
        <v>6633560</v>
      </c>
      <c r="AK234">
        <v>6040</v>
      </c>
      <c r="AL234">
        <v>34342649</v>
      </c>
      <c r="AM234">
        <v>14363</v>
      </c>
      <c r="AN234">
        <v>9263376</v>
      </c>
    </row>
    <row r="235" spans="1:40" x14ac:dyDescent="0.2">
      <c r="B235" t="s">
        <v>9</v>
      </c>
      <c r="C235">
        <v>515</v>
      </c>
      <c r="D235">
        <v>4838</v>
      </c>
      <c r="E235">
        <v>28709</v>
      </c>
      <c r="F235">
        <v>27437259</v>
      </c>
      <c r="G235">
        <v>134</v>
      </c>
      <c r="H235">
        <v>66842</v>
      </c>
      <c r="I235">
        <v>599</v>
      </c>
      <c r="J235">
        <v>188922</v>
      </c>
      <c r="K235">
        <v>47</v>
      </c>
      <c r="L235">
        <v>444845</v>
      </c>
      <c r="M235">
        <v>1813</v>
      </c>
      <c r="N235">
        <v>415250</v>
      </c>
      <c r="O235">
        <v>143</v>
      </c>
      <c r="P235">
        <v>41874</v>
      </c>
      <c r="Q235">
        <v>16133</v>
      </c>
      <c r="R235">
        <v>317050</v>
      </c>
      <c r="S235">
        <v>365</v>
      </c>
      <c r="T235">
        <v>343781</v>
      </c>
      <c r="U235">
        <v>2010</v>
      </c>
      <c r="V235">
        <v>469340</v>
      </c>
      <c r="W235">
        <v>4</v>
      </c>
      <c r="X235">
        <v>1020</v>
      </c>
      <c r="Y235">
        <v>2321</v>
      </c>
      <c r="Z235">
        <v>530330</v>
      </c>
      <c r="AA235">
        <v>143</v>
      </c>
      <c r="AB235">
        <v>2213118</v>
      </c>
      <c r="AC235">
        <v>126</v>
      </c>
      <c r="AD235">
        <v>690683</v>
      </c>
      <c r="AE235">
        <v>2</v>
      </c>
      <c r="AF235">
        <v>220</v>
      </c>
      <c r="AG235">
        <v>48</v>
      </c>
      <c r="AH235">
        <v>32250</v>
      </c>
      <c r="AI235">
        <v>2238</v>
      </c>
      <c r="AJ235">
        <v>6680093</v>
      </c>
      <c r="AK235">
        <v>2583</v>
      </c>
      <c r="AL235">
        <v>15001641</v>
      </c>
      <c r="AM235">
        <v>9102</v>
      </c>
      <c r="AN235">
        <v>5794844</v>
      </c>
    </row>
    <row r="236" spans="1:40" x14ac:dyDescent="0.2">
      <c r="B236" t="s">
        <v>10</v>
      </c>
      <c r="C236">
        <v>1223</v>
      </c>
      <c r="D236">
        <v>9031</v>
      </c>
      <c r="E236">
        <v>45422</v>
      </c>
      <c r="F236">
        <v>60814736</v>
      </c>
      <c r="G236">
        <v>500</v>
      </c>
      <c r="H236">
        <v>211452</v>
      </c>
      <c r="I236">
        <v>1742</v>
      </c>
      <c r="J236">
        <v>562060</v>
      </c>
      <c r="K236">
        <v>36</v>
      </c>
      <c r="L236">
        <v>367519</v>
      </c>
      <c r="M236">
        <v>4684</v>
      </c>
      <c r="N236">
        <v>1256818</v>
      </c>
      <c r="O236">
        <v>753</v>
      </c>
      <c r="P236">
        <v>260741</v>
      </c>
      <c r="Q236">
        <v>20963</v>
      </c>
      <c r="R236">
        <v>503033</v>
      </c>
      <c r="S236">
        <v>423</v>
      </c>
      <c r="T236">
        <v>250528</v>
      </c>
      <c r="U236">
        <v>2246</v>
      </c>
      <c r="V236">
        <v>516805</v>
      </c>
      <c r="W236">
        <v>77</v>
      </c>
      <c r="X236">
        <v>21900</v>
      </c>
      <c r="Y236">
        <v>3427</v>
      </c>
      <c r="Z236">
        <v>884664</v>
      </c>
      <c r="AA236">
        <v>580</v>
      </c>
      <c r="AB236">
        <v>16467965</v>
      </c>
      <c r="AC236">
        <v>685</v>
      </c>
      <c r="AD236">
        <v>4796207</v>
      </c>
      <c r="AE236" t="s">
        <v>61</v>
      </c>
      <c r="AF236" t="s">
        <v>61</v>
      </c>
      <c r="AG236">
        <v>290</v>
      </c>
      <c r="AH236">
        <v>183650</v>
      </c>
      <c r="AI236">
        <v>2637</v>
      </c>
      <c r="AJ236">
        <v>7713305</v>
      </c>
      <c r="AK236">
        <v>6372</v>
      </c>
      <c r="AL236">
        <v>26818019</v>
      </c>
      <c r="AM236">
        <v>19496</v>
      </c>
      <c r="AN236">
        <v>12578517</v>
      </c>
    </row>
    <row r="237" spans="1:40" x14ac:dyDescent="0.2">
      <c r="B237" t="s">
        <v>11</v>
      </c>
      <c r="C237">
        <v>1599</v>
      </c>
      <c r="D237">
        <v>11436</v>
      </c>
      <c r="E237">
        <v>56401</v>
      </c>
      <c r="F237">
        <v>65851825</v>
      </c>
      <c r="G237">
        <v>607</v>
      </c>
      <c r="H237">
        <v>264526</v>
      </c>
      <c r="I237">
        <v>2517</v>
      </c>
      <c r="J237">
        <v>826348</v>
      </c>
      <c r="K237">
        <v>27</v>
      </c>
      <c r="L237">
        <v>184906</v>
      </c>
      <c r="M237">
        <v>6204</v>
      </c>
      <c r="N237">
        <v>1813086</v>
      </c>
      <c r="O237">
        <v>850</v>
      </c>
      <c r="P237">
        <v>336185</v>
      </c>
      <c r="Q237">
        <v>26429</v>
      </c>
      <c r="R237">
        <v>363985</v>
      </c>
      <c r="S237">
        <v>613</v>
      </c>
      <c r="T237">
        <v>824443</v>
      </c>
      <c r="U237">
        <v>1494</v>
      </c>
      <c r="V237">
        <v>322765</v>
      </c>
      <c r="W237">
        <v>58</v>
      </c>
      <c r="X237">
        <v>14940</v>
      </c>
      <c r="Y237">
        <v>3877</v>
      </c>
      <c r="Z237">
        <v>926844</v>
      </c>
      <c r="AA237">
        <v>1048</v>
      </c>
      <c r="AB237">
        <v>14765532</v>
      </c>
      <c r="AC237">
        <v>922</v>
      </c>
      <c r="AD237">
        <v>5187492</v>
      </c>
      <c r="AE237" t="s">
        <v>61</v>
      </c>
      <c r="AF237" t="s">
        <v>61</v>
      </c>
      <c r="AG237">
        <v>391</v>
      </c>
      <c r="AH237">
        <v>236430</v>
      </c>
      <c r="AI237">
        <v>3332</v>
      </c>
      <c r="AJ237">
        <v>10122330</v>
      </c>
      <c r="AK237">
        <v>8002</v>
      </c>
      <c r="AL237">
        <v>29661713</v>
      </c>
      <c r="AM237">
        <v>25035</v>
      </c>
      <c r="AN237">
        <v>16181875</v>
      </c>
    </row>
    <row r="238" spans="1:40" x14ac:dyDescent="0.2">
      <c r="B238" t="s">
        <v>12</v>
      </c>
      <c r="C238">
        <v>1548</v>
      </c>
      <c r="D238">
        <v>11733</v>
      </c>
      <c r="E238">
        <v>64092</v>
      </c>
      <c r="F238">
        <v>64156932</v>
      </c>
      <c r="G238">
        <v>416</v>
      </c>
      <c r="H238">
        <v>189558</v>
      </c>
      <c r="I238">
        <v>2348</v>
      </c>
      <c r="J238">
        <v>821927</v>
      </c>
      <c r="K238">
        <v>23</v>
      </c>
      <c r="L238">
        <v>140671</v>
      </c>
      <c r="M238">
        <v>6932</v>
      </c>
      <c r="N238">
        <v>1642191</v>
      </c>
      <c r="O238">
        <v>783</v>
      </c>
      <c r="P238">
        <v>267987</v>
      </c>
      <c r="Q238">
        <v>30984</v>
      </c>
      <c r="R238">
        <v>565516</v>
      </c>
      <c r="S238">
        <v>925</v>
      </c>
      <c r="T238">
        <v>1230853</v>
      </c>
      <c r="U238">
        <v>2677</v>
      </c>
      <c r="V238">
        <v>604261</v>
      </c>
      <c r="W238">
        <v>75</v>
      </c>
      <c r="X238">
        <v>40765</v>
      </c>
      <c r="Y238">
        <v>4981</v>
      </c>
      <c r="Z238">
        <v>1219295</v>
      </c>
      <c r="AA238">
        <v>1225</v>
      </c>
      <c r="AB238">
        <v>15749417</v>
      </c>
      <c r="AC238">
        <v>912</v>
      </c>
      <c r="AD238">
        <v>4768217</v>
      </c>
      <c r="AE238" t="s">
        <v>61</v>
      </c>
      <c r="AF238" t="s">
        <v>61</v>
      </c>
      <c r="AG238">
        <v>405</v>
      </c>
      <c r="AH238">
        <v>253620</v>
      </c>
      <c r="AI238">
        <v>4336</v>
      </c>
      <c r="AJ238">
        <v>11517813</v>
      </c>
      <c r="AK238">
        <v>7034</v>
      </c>
      <c r="AL238">
        <v>25144481</v>
      </c>
      <c r="AM238">
        <v>25454</v>
      </c>
      <c r="AN238">
        <v>16368428</v>
      </c>
    </row>
    <row r="239" spans="1:40" x14ac:dyDescent="0.2">
      <c r="B239" t="s">
        <v>13</v>
      </c>
      <c r="C239">
        <v>1410</v>
      </c>
      <c r="D239">
        <v>10452</v>
      </c>
      <c r="E239">
        <v>60694</v>
      </c>
      <c r="F239">
        <v>55306758</v>
      </c>
      <c r="G239">
        <v>327</v>
      </c>
      <c r="H239">
        <v>138611</v>
      </c>
      <c r="I239">
        <v>1932</v>
      </c>
      <c r="J239">
        <v>683722</v>
      </c>
      <c r="K239">
        <v>22</v>
      </c>
      <c r="L239">
        <v>193406</v>
      </c>
      <c r="M239">
        <v>6651</v>
      </c>
      <c r="N239">
        <v>1382221</v>
      </c>
      <c r="O239">
        <v>863</v>
      </c>
      <c r="P239">
        <v>301240</v>
      </c>
      <c r="Q239">
        <v>30649</v>
      </c>
      <c r="R239">
        <v>493017</v>
      </c>
      <c r="S239">
        <v>941</v>
      </c>
      <c r="T239">
        <v>380873</v>
      </c>
      <c r="U239">
        <v>2180</v>
      </c>
      <c r="V239">
        <v>484450</v>
      </c>
      <c r="W239">
        <v>155</v>
      </c>
      <c r="X239">
        <v>38450</v>
      </c>
      <c r="Y239">
        <v>5087</v>
      </c>
      <c r="Z239">
        <v>1433866</v>
      </c>
      <c r="AA239">
        <v>1038</v>
      </c>
      <c r="AB239">
        <v>14210354</v>
      </c>
      <c r="AC239">
        <v>711</v>
      </c>
      <c r="AD239">
        <v>3689025</v>
      </c>
      <c r="AE239" t="s">
        <v>61</v>
      </c>
      <c r="AF239" t="s">
        <v>61</v>
      </c>
      <c r="AG239">
        <v>319</v>
      </c>
      <c r="AH239">
        <v>194240</v>
      </c>
      <c r="AI239">
        <v>4495</v>
      </c>
      <c r="AJ239">
        <v>12128597</v>
      </c>
      <c r="AK239">
        <v>5305</v>
      </c>
      <c r="AL239">
        <v>19554496</v>
      </c>
      <c r="AM239">
        <v>22412</v>
      </c>
      <c r="AN239">
        <v>14252662</v>
      </c>
    </row>
    <row r="240" spans="1:40" x14ac:dyDescent="0.2">
      <c r="B240" t="s">
        <v>14</v>
      </c>
      <c r="C240">
        <v>1411</v>
      </c>
      <c r="D240">
        <v>11462</v>
      </c>
      <c r="E240">
        <v>68923</v>
      </c>
      <c r="F240">
        <v>63796090</v>
      </c>
      <c r="G240">
        <v>351</v>
      </c>
      <c r="H240">
        <v>154118</v>
      </c>
      <c r="I240">
        <v>2052</v>
      </c>
      <c r="J240">
        <v>731919</v>
      </c>
      <c r="K240">
        <v>19</v>
      </c>
      <c r="L240">
        <v>139443</v>
      </c>
      <c r="M240">
        <v>6807</v>
      </c>
      <c r="N240">
        <v>1538135</v>
      </c>
      <c r="O240">
        <v>872</v>
      </c>
      <c r="P240">
        <v>312909</v>
      </c>
      <c r="Q240">
        <v>34869</v>
      </c>
      <c r="R240">
        <v>567346</v>
      </c>
      <c r="S240">
        <v>958</v>
      </c>
      <c r="T240">
        <v>687278</v>
      </c>
      <c r="U240">
        <v>3331</v>
      </c>
      <c r="V240">
        <v>743693</v>
      </c>
      <c r="W240">
        <v>344</v>
      </c>
      <c r="X240">
        <v>76185</v>
      </c>
      <c r="Y240">
        <v>5949</v>
      </c>
      <c r="Z240">
        <v>1473342</v>
      </c>
      <c r="AA240">
        <v>1157</v>
      </c>
      <c r="AB240">
        <v>17234496</v>
      </c>
      <c r="AC240">
        <v>748</v>
      </c>
      <c r="AD240">
        <v>3968987</v>
      </c>
      <c r="AE240">
        <v>1</v>
      </c>
      <c r="AF240">
        <v>30000</v>
      </c>
      <c r="AG240">
        <v>367</v>
      </c>
      <c r="AH240">
        <v>221980</v>
      </c>
      <c r="AI240">
        <v>5042</v>
      </c>
      <c r="AJ240">
        <v>13571887</v>
      </c>
      <c r="AK240">
        <v>6008</v>
      </c>
      <c r="AL240">
        <v>22343892</v>
      </c>
      <c r="AM240">
        <v>25977</v>
      </c>
      <c r="AN240">
        <v>16653780</v>
      </c>
    </row>
    <row r="241" spans="1:40" x14ac:dyDescent="0.2">
      <c r="B241" t="s">
        <v>15</v>
      </c>
      <c r="C241">
        <v>1407</v>
      </c>
      <c r="D241">
        <v>12547</v>
      </c>
      <c r="E241">
        <v>74100</v>
      </c>
      <c r="F241">
        <v>70271817</v>
      </c>
      <c r="G241">
        <v>370</v>
      </c>
      <c r="H241">
        <v>162181</v>
      </c>
      <c r="I241">
        <v>2238</v>
      </c>
      <c r="J241">
        <v>787163</v>
      </c>
      <c r="K241">
        <v>39</v>
      </c>
      <c r="L241">
        <v>199943</v>
      </c>
      <c r="M241">
        <v>8705</v>
      </c>
      <c r="N241">
        <v>1801286</v>
      </c>
      <c r="O241">
        <v>1200</v>
      </c>
      <c r="P241">
        <v>420760</v>
      </c>
      <c r="Q241">
        <v>36210</v>
      </c>
      <c r="R241">
        <v>666827</v>
      </c>
      <c r="S241">
        <v>1147</v>
      </c>
      <c r="T241">
        <v>2298302</v>
      </c>
      <c r="U241">
        <v>4793</v>
      </c>
      <c r="V241">
        <v>1039815</v>
      </c>
      <c r="W241">
        <v>271</v>
      </c>
      <c r="X241">
        <v>52840</v>
      </c>
      <c r="Y241">
        <v>4631</v>
      </c>
      <c r="Z241">
        <v>1164744</v>
      </c>
      <c r="AA241">
        <v>1108</v>
      </c>
      <c r="AB241">
        <v>17065442</v>
      </c>
      <c r="AC241">
        <v>695</v>
      </c>
      <c r="AD241">
        <v>3951662</v>
      </c>
      <c r="AE241">
        <v>4</v>
      </c>
      <c r="AF241">
        <v>550</v>
      </c>
      <c r="AG241">
        <v>409</v>
      </c>
      <c r="AH241">
        <v>251250</v>
      </c>
      <c r="AI241">
        <v>5594</v>
      </c>
      <c r="AJ241">
        <v>15008413</v>
      </c>
      <c r="AK241">
        <v>6671</v>
      </c>
      <c r="AL241">
        <v>25400489</v>
      </c>
      <c r="AM241">
        <v>28299</v>
      </c>
      <c r="AN241">
        <v>18274574</v>
      </c>
    </row>
    <row r="242" spans="1:40" x14ac:dyDescent="0.2">
      <c r="B242" t="s">
        <v>16</v>
      </c>
      <c r="C242">
        <v>1666</v>
      </c>
      <c r="D242">
        <v>17094</v>
      </c>
      <c r="E242">
        <v>99007</v>
      </c>
      <c r="F242">
        <v>90270314</v>
      </c>
      <c r="G242">
        <v>397</v>
      </c>
      <c r="H242">
        <v>171708</v>
      </c>
      <c r="I242">
        <v>2739</v>
      </c>
      <c r="J242">
        <v>942179</v>
      </c>
      <c r="K242">
        <v>46</v>
      </c>
      <c r="L242">
        <v>222152</v>
      </c>
      <c r="M242">
        <v>11454</v>
      </c>
      <c r="N242">
        <v>2147603</v>
      </c>
      <c r="O242">
        <v>1661</v>
      </c>
      <c r="P242">
        <v>551438</v>
      </c>
      <c r="Q242">
        <v>47444</v>
      </c>
      <c r="R242">
        <v>757784</v>
      </c>
      <c r="S242">
        <v>1842</v>
      </c>
      <c r="T242">
        <v>2691205</v>
      </c>
      <c r="U242">
        <v>6997</v>
      </c>
      <c r="V242">
        <v>1504136</v>
      </c>
      <c r="W242">
        <v>296</v>
      </c>
      <c r="X242">
        <v>53178</v>
      </c>
      <c r="Y242">
        <v>6652</v>
      </c>
      <c r="Z242">
        <v>1983650</v>
      </c>
      <c r="AA242">
        <v>1209</v>
      </c>
      <c r="AB242">
        <v>19893904</v>
      </c>
      <c r="AC242">
        <v>794</v>
      </c>
      <c r="AD242">
        <v>4506242</v>
      </c>
      <c r="AE242">
        <v>13</v>
      </c>
      <c r="AF242">
        <v>27160</v>
      </c>
      <c r="AG242">
        <v>493</v>
      </c>
      <c r="AH242">
        <v>288070</v>
      </c>
      <c r="AI242">
        <v>8256</v>
      </c>
      <c r="AJ242">
        <v>20991265</v>
      </c>
      <c r="AK242">
        <v>8645</v>
      </c>
      <c r="AL242">
        <v>33537950</v>
      </c>
      <c r="AM242">
        <v>40730</v>
      </c>
      <c r="AN242">
        <v>26324439</v>
      </c>
    </row>
    <row r="243" spans="1:40" x14ac:dyDescent="0.2">
      <c r="B243" t="s">
        <v>17</v>
      </c>
      <c r="C243">
        <v>1907</v>
      </c>
      <c r="D243">
        <v>22214</v>
      </c>
      <c r="E243">
        <v>123858</v>
      </c>
      <c r="F243">
        <v>107070099</v>
      </c>
      <c r="G243">
        <v>399</v>
      </c>
      <c r="H243">
        <v>183967</v>
      </c>
      <c r="I243">
        <v>3186</v>
      </c>
      <c r="J243">
        <v>1123628</v>
      </c>
      <c r="K243">
        <v>67</v>
      </c>
      <c r="L243">
        <v>358474</v>
      </c>
      <c r="M243">
        <v>13871</v>
      </c>
      <c r="N243">
        <v>2452388</v>
      </c>
      <c r="O243">
        <v>1824</v>
      </c>
      <c r="P243">
        <v>616135</v>
      </c>
      <c r="Q243">
        <v>58051</v>
      </c>
      <c r="R243">
        <v>1143854</v>
      </c>
      <c r="S243">
        <v>2664</v>
      </c>
      <c r="T243">
        <v>1954266</v>
      </c>
      <c r="U243">
        <v>10240</v>
      </c>
      <c r="V243">
        <v>2236823</v>
      </c>
      <c r="W243">
        <v>771</v>
      </c>
      <c r="X243">
        <v>159855</v>
      </c>
      <c r="Y243">
        <v>8359</v>
      </c>
      <c r="Z243">
        <v>2930296</v>
      </c>
      <c r="AA243">
        <v>1224</v>
      </c>
      <c r="AB243">
        <v>18518675</v>
      </c>
      <c r="AC243">
        <v>693</v>
      </c>
      <c r="AD243">
        <v>3903810</v>
      </c>
      <c r="AE243">
        <v>51</v>
      </c>
      <c r="AF243">
        <v>88470</v>
      </c>
      <c r="AG243">
        <v>470</v>
      </c>
      <c r="AH243">
        <v>274430</v>
      </c>
      <c r="AI243">
        <v>11586</v>
      </c>
      <c r="AJ243">
        <v>29443099</v>
      </c>
      <c r="AK243">
        <v>10324</v>
      </c>
      <c r="AL243">
        <v>41681149</v>
      </c>
      <c r="AM243">
        <v>52875</v>
      </c>
      <c r="AN243">
        <v>34202775</v>
      </c>
    </row>
    <row r="244" spans="1:40" x14ac:dyDescent="0.2">
      <c r="B244" t="s">
        <v>18</v>
      </c>
      <c r="C244">
        <v>2377</v>
      </c>
      <c r="D244">
        <v>28646</v>
      </c>
      <c r="E244">
        <v>152348</v>
      </c>
      <c r="F244">
        <v>133374757</v>
      </c>
      <c r="G244">
        <v>472</v>
      </c>
      <c r="H244">
        <v>226162</v>
      </c>
      <c r="I244">
        <v>3969</v>
      </c>
      <c r="J244">
        <v>1362407</v>
      </c>
      <c r="K244">
        <v>125</v>
      </c>
      <c r="L244">
        <v>722775</v>
      </c>
      <c r="M244">
        <v>18411</v>
      </c>
      <c r="N244">
        <v>3371700</v>
      </c>
      <c r="O244">
        <v>2753</v>
      </c>
      <c r="P244">
        <v>939809</v>
      </c>
      <c r="Q244">
        <v>66379</v>
      </c>
      <c r="R244">
        <v>1551782</v>
      </c>
      <c r="S244">
        <v>3624</v>
      </c>
      <c r="T244">
        <v>3376913</v>
      </c>
      <c r="U244">
        <v>15408</v>
      </c>
      <c r="V244">
        <v>3329474</v>
      </c>
      <c r="W244">
        <v>676</v>
      </c>
      <c r="X244">
        <v>142395</v>
      </c>
      <c r="Y244">
        <v>9861</v>
      </c>
      <c r="Z244">
        <v>2967700</v>
      </c>
      <c r="AA244">
        <v>1091</v>
      </c>
      <c r="AB244">
        <v>17853043</v>
      </c>
      <c r="AC244">
        <v>681</v>
      </c>
      <c r="AD244">
        <v>3964329</v>
      </c>
      <c r="AE244">
        <v>28</v>
      </c>
      <c r="AF244">
        <v>79830</v>
      </c>
      <c r="AG244">
        <v>573</v>
      </c>
      <c r="AH244">
        <v>335120</v>
      </c>
      <c r="AI244">
        <v>14017</v>
      </c>
      <c r="AJ244">
        <v>35423038</v>
      </c>
      <c r="AK244">
        <v>14240</v>
      </c>
      <c r="AL244">
        <v>57727880</v>
      </c>
      <c r="AM244">
        <v>68904</v>
      </c>
      <c r="AN244">
        <v>44662012</v>
      </c>
    </row>
    <row r="245" spans="1:40" x14ac:dyDescent="0.2">
      <c r="B245" t="s">
        <v>19</v>
      </c>
      <c r="C245">
        <v>3164</v>
      </c>
      <c r="D245">
        <v>42655</v>
      </c>
      <c r="E245">
        <v>224062</v>
      </c>
      <c r="F245">
        <v>189124109</v>
      </c>
      <c r="G245">
        <v>603</v>
      </c>
      <c r="H245">
        <v>290474</v>
      </c>
      <c r="I245">
        <v>5472</v>
      </c>
      <c r="J245">
        <v>1882358</v>
      </c>
      <c r="K245">
        <v>177</v>
      </c>
      <c r="L245">
        <v>931991</v>
      </c>
      <c r="M245">
        <v>28987</v>
      </c>
      <c r="N245">
        <v>4883717</v>
      </c>
      <c r="O245">
        <v>4540</v>
      </c>
      <c r="P245">
        <v>1464582</v>
      </c>
      <c r="Q245">
        <v>90154</v>
      </c>
      <c r="R245">
        <v>2828088</v>
      </c>
      <c r="S245">
        <v>5709</v>
      </c>
      <c r="T245">
        <v>6033373</v>
      </c>
      <c r="U245">
        <v>26984</v>
      </c>
      <c r="V245">
        <v>5760862</v>
      </c>
      <c r="W245">
        <v>559</v>
      </c>
      <c r="X245">
        <v>110100</v>
      </c>
      <c r="Y245">
        <v>15663</v>
      </c>
      <c r="Z245">
        <v>5162914</v>
      </c>
      <c r="AA245">
        <v>1263</v>
      </c>
      <c r="AB245">
        <v>18360535</v>
      </c>
      <c r="AC245">
        <v>684</v>
      </c>
      <c r="AD245">
        <v>4230002</v>
      </c>
      <c r="AE245">
        <v>37</v>
      </c>
      <c r="AF245">
        <v>34460</v>
      </c>
      <c r="AG245">
        <v>698</v>
      </c>
      <c r="AH245">
        <v>377900</v>
      </c>
      <c r="AI245">
        <v>21507</v>
      </c>
      <c r="AJ245">
        <v>53234531</v>
      </c>
      <c r="AK245">
        <v>20993</v>
      </c>
      <c r="AL245">
        <v>83537902</v>
      </c>
      <c r="AM245">
        <v>101313</v>
      </c>
      <c r="AN245">
        <v>65762084</v>
      </c>
    </row>
    <row r="246" spans="1:40" x14ac:dyDescent="0.2">
      <c r="B246" t="s">
        <v>20</v>
      </c>
      <c r="C246">
        <v>5548</v>
      </c>
      <c r="D246">
        <v>83196</v>
      </c>
      <c r="E246">
        <v>411137</v>
      </c>
      <c r="F246">
        <v>336199466</v>
      </c>
      <c r="G246">
        <v>935</v>
      </c>
      <c r="H246">
        <v>461768</v>
      </c>
      <c r="I246">
        <v>9235</v>
      </c>
      <c r="J246">
        <v>3126646</v>
      </c>
      <c r="K246">
        <v>394</v>
      </c>
      <c r="L246">
        <v>2450703</v>
      </c>
      <c r="M246">
        <v>52124</v>
      </c>
      <c r="N246">
        <v>8050791</v>
      </c>
      <c r="O246">
        <v>7098</v>
      </c>
      <c r="P246">
        <v>2324916</v>
      </c>
      <c r="Q246">
        <v>158857</v>
      </c>
      <c r="R246">
        <v>4359882</v>
      </c>
      <c r="S246">
        <v>11141</v>
      </c>
      <c r="T246">
        <v>7670217</v>
      </c>
      <c r="U246">
        <v>56842</v>
      </c>
      <c r="V246">
        <v>11947911</v>
      </c>
      <c r="W246">
        <v>875</v>
      </c>
      <c r="X246">
        <v>175175</v>
      </c>
      <c r="Y246">
        <v>27454</v>
      </c>
      <c r="Z246">
        <v>9413602</v>
      </c>
      <c r="AA246">
        <v>1647</v>
      </c>
      <c r="AB246">
        <v>24067246</v>
      </c>
      <c r="AC246">
        <v>836</v>
      </c>
      <c r="AD246">
        <v>5075921</v>
      </c>
      <c r="AE246">
        <v>54</v>
      </c>
      <c r="AF246">
        <v>70570</v>
      </c>
      <c r="AG246">
        <v>898</v>
      </c>
      <c r="AH246">
        <v>454700</v>
      </c>
      <c r="AI246">
        <v>42782</v>
      </c>
      <c r="AJ246">
        <v>100438882</v>
      </c>
      <c r="AK246">
        <v>39868</v>
      </c>
      <c r="AL246">
        <v>156109566</v>
      </c>
      <c r="AM246">
        <v>211689</v>
      </c>
      <c r="AN246">
        <v>130982507</v>
      </c>
    </row>
    <row r="247" spans="1:40" x14ac:dyDescent="0.2">
      <c r="B247" t="s">
        <v>21</v>
      </c>
      <c r="C247">
        <v>11300</v>
      </c>
      <c r="D247">
        <v>178814</v>
      </c>
      <c r="E247">
        <v>881388</v>
      </c>
      <c r="F247">
        <v>683185798</v>
      </c>
      <c r="G247">
        <v>1745</v>
      </c>
      <c r="H247">
        <v>903777</v>
      </c>
      <c r="I247">
        <v>18393</v>
      </c>
      <c r="J247">
        <v>6256350</v>
      </c>
      <c r="K247">
        <v>863</v>
      </c>
      <c r="L247">
        <v>5053763</v>
      </c>
      <c r="M247">
        <v>113297</v>
      </c>
      <c r="N247">
        <v>16823287</v>
      </c>
      <c r="O247">
        <v>15286</v>
      </c>
      <c r="P247">
        <v>5061948</v>
      </c>
      <c r="Q247">
        <v>329339</v>
      </c>
      <c r="R247">
        <v>8568982</v>
      </c>
      <c r="S247">
        <v>25863</v>
      </c>
      <c r="T247">
        <v>14352436</v>
      </c>
      <c r="U247">
        <v>132773</v>
      </c>
      <c r="V247">
        <v>27908584</v>
      </c>
      <c r="W247">
        <v>1223</v>
      </c>
      <c r="X247">
        <v>246505</v>
      </c>
      <c r="Y247">
        <v>58393</v>
      </c>
      <c r="Z247">
        <v>18757671</v>
      </c>
      <c r="AA247">
        <v>2787</v>
      </c>
      <c r="AB247">
        <v>32433854</v>
      </c>
      <c r="AC247">
        <v>1215</v>
      </c>
      <c r="AD247">
        <v>6698829</v>
      </c>
      <c r="AE247">
        <v>139</v>
      </c>
      <c r="AF247">
        <v>362390</v>
      </c>
      <c r="AG247">
        <v>1580</v>
      </c>
      <c r="AH247">
        <v>744145</v>
      </c>
      <c r="AI247">
        <v>96655</v>
      </c>
      <c r="AJ247">
        <v>223066300</v>
      </c>
      <c r="AK247">
        <v>81761</v>
      </c>
      <c r="AL247">
        <v>315946217</v>
      </c>
      <c r="AM247">
        <v>450907</v>
      </c>
      <c r="AN247">
        <v>278432282</v>
      </c>
    </row>
    <row r="248" spans="1:40" x14ac:dyDescent="0.2">
      <c r="B248" t="s">
        <v>22</v>
      </c>
      <c r="C248">
        <v>14323</v>
      </c>
      <c r="D248">
        <v>242762</v>
      </c>
      <c r="E248">
        <v>1172922</v>
      </c>
      <c r="F248">
        <v>857701686</v>
      </c>
      <c r="G248">
        <v>2132</v>
      </c>
      <c r="H248">
        <v>1130947</v>
      </c>
      <c r="I248">
        <v>21918</v>
      </c>
      <c r="J248">
        <v>7500271</v>
      </c>
      <c r="K248">
        <v>1082</v>
      </c>
      <c r="L248">
        <v>5739709</v>
      </c>
      <c r="M248">
        <v>151480</v>
      </c>
      <c r="N248">
        <v>20460342</v>
      </c>
      <c r="O248">
        <v>20668</v>
      </c>
      <c r="P248">
        <v>6766381</v>
      </c>
      <c r="Q248">
        <v>406658</v>
      </c>
      <c r="R248">
        <v>8914329</v>
      </c>
      <c r="S248">
        <v>38478</v>
      </c>
      <c r="T248">
        <v>18904870</v>
      </c>
      <c r="U248">
        <v>197435</v>
      </c>
      <c r="V248">
        <v>41316476</v>
      </c>
      <c r="W248">
        <v>1308</v>
      </c>
      <c r="X248">
        <v>276930</v>
      </c>
      <c r="Y248">
        <v>83992</v>
      </c>
      <c r="Z248">
        <v>22681414</v>
      </c>
      <c r="AA248">
        <v>2820</v>
      </c>
      <c r="AB248">
        <v>26369868</v>
      </c>
      <c r="AC248">
        <v>783</v>
      </c>
      <c r="AD248">
        <v>4659151</v>
      </c>
      <c r="AE248">
        <v>85</v>
      </c>
      <c r="AF248">
        <v>148340</v>
      </c>
      <c r="AG248">
        <v>1492</v>
      </c>
      <c r="AH248">
        <v>664990</v>
      </c>
      <c r="AI248">
        <v>139833</v>
      </c>
      <c r="AJ248">
        <v>311572771</v>
      </c>
      <c r="AK248">
        <v>102679</v>
      </c>
      <c r="AL248">
        <v>380594107</v>
      </c>
      <c r="AM248">
        <v>597444</v>
      </c>
      <c r="AN248">
        <v>365284078</v>
      </c>
    </row>
    <row r="249" spans="1:40" x14ac:dyDescent="0.2">
      <c r="B249" t="s">
        <v>23</v>
      </c>
      <c r="C249">
        <v>20344</v>
      </c>
      <c r="D249">
        <v>363694</v>
      </c>
      <c r="E249">
        <v>1681154</v>
      </c>
      <c r="F249">
        <v>1205380058</v>
      </c>
      <c r="G249">
        <v>3407</v>
      </c>
      <c r="H249">
        <v>1737378</v>
      </c>
      <c r="I249">
        <v>28964</v>
      </c>
      <c r="J249">
        <v>10055409</v>
      </c>
      <c r="K249">
        <v>1136</v>
      </c>
      <c r="L249">
        <v>5743393</v>
      </c>
      <c r="M249">
        <v>225504</v>
      </c>
      <c r="N249">
        <v>29031700</v>
      </c>
      <c r="O249">
        <v>30458</v>
      </c>
      <c r="P249">
        <v>10003650</v>
      </c>
      <c r="Q249">
        <v>536771</v>
      </c>
      <c r="R249">
        <v>8951360</v>
      </c>
      <c r="S249">
        <v>59371</v>
      </c>
      <c r="T249">
        <v>21038037</v>
      </c>
      <c r="U249">
        <v>302262</v>
      </c>
      <c r="V249">
        <v>63166115</v>
      </c>
      <c r="W249">
        <v>1375</v>
      </c>
      <c r="X249">
        <v>276045</v>
      </c>
      <c r="Y249">
        <v>123038</v>
      </c>
      <c r="Z249">
        <v>29500884</v>
      </c>
      <c r="AA249">
        <v>3306</v>
      </c>
      <c r="AB249">
        <v>21740263</v>
      </c>
      <c r="AC249">
        <v>595</v>
      </c>
      <c r="AD249">
        <v>3312524</v>
      </c>
      <c r="AE249">
        <v>87</v>
      </c>
      <c r="AF249">
        <v>139610</v>
      </c>
      <c r="AG249">
        <v>1432</v>
      </c>
      <c r="AH249">
        <v>565196</v>
      </c>
      <c r="AI249">
        <v>222971</v>
      </c>
      <c r="AJ249">
        <v>489517958</v>
      </c>
      <c r="AK249">
        <v>140424</v>
      </c>
      <c r="AL249">
        <v>510600006</v>
      </c>
      <c r="AM249">
        <v>880549</v>
      </c>
      <c r="AN249">
        <v>533611528</v>
      </c>
    </row>
    <row r="250" spans="1:40" x14ac:dyDescent="0.2">
      <c r="B250" t="s">
        <v>24</v>
      </c>
      <c r="C250">
        <v>25240</v>
      </c>
      <c r="D250">
        <v>468739</v>
      </c>
      <c r="E250">
        <v>2060121</v>
      </c>
      <c r="F250">
        <v>1451730022</v>
      </c>
      <c r="G250">
        <v>4573</v>
      </c>
      <c r="H250">
        <v>2274175</v>
      </c>
      <c r="I250">
        <v>32018</v>
      </c>
      <c r="J250">
        <v>11282989</v>
      </c>
      <c r="K250">
        <v>1062</v>
      </c>
      <c r="L250">
        <v>4745489</v>
      </c>
      <c r="M250">
        <v>279745</v>
      </c>
      <c r="N250">
        <v>34686009</v>
      </c>
      <c r="O250">
        <v>39169</v>
      </c>
      <c r="P250">
        <v>12880075</v>
      </c>
      <c r="Q250">
        <v>610326</v>
      </c>
      <c r="R250">
        <v>8619759</v>
      </c>
      <c r="S250">
        <v>83164</v>
      </c>
      <c r="T250">
        <v>26842433</v>
      </c>
      <c r="U250">
        <v>377337</v>
      </c>
      <c r="V250">
        <v>78265261</v>
      </c>
      <c r="W250">
        <v>1557</v>
      </c>
      <c r="X250">
        <v>325170</v>
      </c>
      <c r="Y250">
        <v>157140</v>
      </c>
      <c r="Z250">
        <v>29903734</v>
      </c>
      <c r="AA250">
        <v>3590</v>
      </c>
      <c r="AB250">
        <v>18972246</v>
      </c>
      <c r="AC250">
        <v>473</v>
      </c>
      <c r="AD250">
        <v>2257132</v>
      </c>
      <c r="AE250">
        <v>51</v>
      </c>
      <c r="AF250">
        <v>54768</v>
      </c>
      <c r="AG250">
        <v>1206</v>
      </c>
      <c r="AH250">
        <v>398568</v>
      </c>
      <c r="AI250">
        <v>309334</v>
      </c>
      <c r="AJ250">
        <v>662641259</v>
      </c>
      <c r="AK250">
        <v>159184</v>
      </c>
      <c r="AL250">
        <v>557579329</v>
      </c>
      <c r="AM250">
        <v>1107908</v>
      </c>
      <c r="AN250">
        <v>662053284</v>
      </c>
    </row>
    <row r="251" spans="1:40" x14ac:dyDescent="0.2">
      <c r="B251" t="s">
        <v>25</v>
      </c>
      <c r="C251">
        <v>29192</v>
      </c>
      <c r="D251">
        <v>553998</v>
      </c>
      <c r="E251">
        <v>2269187</v>
      </c>
      <c r="F251">
        <v>1611322891</v>
      </c>
      <c r="G251">
        <v>5568</v>
      </c>
      <c r="H251">
        <v>2774783</v>
      </c>
      <c r="I251">
        <v>33304</v>
      </c>
      <c r="J251">
        <v>11988066</v>
      </c>
      <c r="K251">
        <v>798</v>
      </c>
      <c r="L251">
        <v>3344106</v>
      </c>
      <c r="M251">
        <v>320580</v>
      </c>
      <c r="N251">
        <v>39479735</v>
      </c>
      <c r="O251">
        <v>45390</v>
      </c>
      <c r="P251">
        <v>15088457</v>
      </c>
      <c r="Q251">
        <v>620831</v>
      </c>
      <c r="R251">
        <v>7616242</v>
      </c>
      <c r="S251">
        <v>102716</v>
      </c>
      <c r="T251">
        <v>30995479</v>
      </c>
      <c r="U251">
        <v>402830</v>
      </c>
      <c r="V251">
        <v>83392184</v>
      </c>
      <c r="W251">
        <v>1322</v>
      </c>
      <c r="X251">
        <v>275335</v>
      </c>
      <c r="Y251">
        <v>177242</v>
      </c>
      <c r="Z251">
        <v>26795471</v>
      </c>
      <c r="AA251">
        <v>3250</v>
      </c>
      <c r="AB251">
        <v>12040129</v>
      </c>
      <c r="AC251">
        <v>289</v>
      </c>
      <c r="AD251">
        <v>818686</v>
      </c>
      <c r="AE251">
        <v>35</v>
      </c>
      <c r="AF251">
        <v>52060</v>
      </c>
      <c r="AG251">
        <v>926</v>
      </c>
      <c r="AH251">
        <v>271511</v>
      </c>
      <c r="AI251">
        <v>389099</v>
      </c>
      <c r="AJ251">
        <v>814148353</v>
      </c>
      <c r="AK251">
        <v>164793</v>
      </c>
      <c r="AL251">
        <v>562240154</v>
      </c>
      <c r="AM251">
        <v>1284888</v>
      </c>
      <c r="AN251">
        <v>759089214</v>
      </c>
    </row>
    <row r="252" spans="1:40" x14ac:dyDescent="0.2">
      <c r="A252" t="s">
        <v>255</v>
      </c>
      <c r="B252" t="s">
        <v>6</v>
      </c>
      <c r="C252">
        <v>178044</v>
      </c>
      <c r="D252">
        <v>1720412</v>
      </c>
      <c r="E252">
        <v>8402826</v>
      </c>
      <c r="F252">
        <v>7769440800</v>
      </c>
      <c r="G252">
        <v>32711</v>
      </c>
      <c r="H252">
        <v>16908864</v>
      </c>
      <c r="I252">
        <v>250519</v>
      </c>
      <c r="J252">
        <v>85739593</v>
      </c>
      <c r="K252">
        <v>2705</v>
      </c>
      <c r="L252">
        <v>8696652</v>
      </c>
      <c r="M252">
        <v>964462</v>
      </c>
      <c r="N252">
        <v>188764522</v>
      </c>
      <c r="O252">
        <v>144220</v>
      </c>
      <c r="P252">
        <v>52716399</v>
      </c>
      <c r="Q252">
        <v>3740169</v>
      </c>
      <c r="R252">
        <v>57338371</v>
      </c>
      <c r="S252">
        <v>225597</v>
      </c>
      <c r="T252">
        <v>120760263</v>
      </c>
      <c r="U252">
        <v>836326</v>
      </c>
      <c r="V252">
        <v>178570080</v>
      </c>
      <c r="W252">
        <v>21904</v>
      </c>
      <c r="X252">
        <v>4579800</v>
      </c>
      <c r="Y252">
        <v>266513</v>
      </c>
      <c r="Z252">
        <v>80468486</v>
      </c>
      <c r="AA252">
        <v>112954</v>
      </c>
      <c r="AB252">
        <v>1355776066</v>
      </c>
      <c r="AC252">
        <v>62385</v>
      </c>
      <c r="AD252">
        <v>277280778</v>
      </c>
      <c r="AE252">
        <v>1227</v>
      </c>
      <c r="AF252">
        <v>2401472</v>
      </c>
      <c r="AG252">
        <v>50848</v>
      </c>
      <c r="AH252">
        <v>27783947</v>
      </c>
      <c r="AI252">
        <v>799958</v>
      </c>
      <c r="AJ252">
        <v>1922686641</v>
      </c>
      <c r="AK252">
        <v>889484</v>
      </c>
      <c r="AL252">
        <v>3388964326</v>
      </c>
      <c r="AM252">
        <v>3559745</v>
      </c>
      <c r="AN252">
        <v>2299355110</v>
      </c>
    </row>
    <row r="253" spans="1:40" x14ac:dyDescent="0.2">
      <c r="B253" t="s">
        <v>241</v>
      </c>
      <c r="C253">
        <v>99376</v>
      </c>
      <c r="D253">
        <v>740010</v>
      </c>
      <c r="E253">
        <v>3739173</v>
      </c>
      <c r="F253">
        <v>3855780697</v>
      </c>
      <c r="G253">
        <v>18873</v>
      </c>
      <c r="H253">
        <v>9703798</v>
      </c>
      <c r="I253">
        <v>135717</v>
      </c>
      <c r="J253">
        <v>46460007</v>
      </c>
      <c r="K253">
        <v>1215</v>
      </c>
      <c r="L253">
        <v>5285806</v>
      </c>
      <c r="M253">
        <v>426814</v>
      </c>
      <c r="N253">
        <v>96384889</v>
      </c>
      <c r="O253">
        <v>61057</v>
      </c>
      <c r="P253">
        <v>23081064</v>
      </c>
      <c r="Q253">
        <v>1832374</v>
      </c>
      <c r="R253">
        <v>31242180</v>
      </c>
      <c r="S253">
        <v>89567</v>
      </c>
      <c r="T253">
        <v>71432014</v>
      </c>
      <c r="U253">
        <v>207572</v>
      </c>
      <c r="V253">
        <v>45739627</v>
      </c>
      <c r="W253">
        <v>12877</v>
      </c>
      <c r="X253">
        <v>2746500</v>
      </c>
      <c r="Y253">
        <v>97734</v>
      </c>
      <c r="Z253">
        <v>33913103</v>
      </c>
      <c r="AA253">
        <v>62346</v>
      </c>
      <c r="AB253">
        <v>802354380</v>
      </c>
      <c r="AC253">
        <v>43966</v>
      </c>
      <c r="AD253">
        <v>190328713</v>
      </c>
      <c r="AE253">
        <v>788</v>
      </c>
      <c r="AF253">
        <v>1479682</v>
      </c>
      <c r="AG253">
        <v>34633</v>
      </c>
      <c r="AH253">
        <v>19264038</v>
      </c>
      <c r="AI253">
        <v>269559</v>
      </c>
      <c r="AJ253">
        <v>725872072</v>
      </c>
      <c r="AK253">
        <v>443552</v>
      </c>
      <c r="AL253">
        <v>1750487534</v>
      </c>
      <c r="AM253">
        <v>1367100</v>
      </c>
      <c r="AN253">
        <v>907854651</v>
      </c>
    </row>
    <row r="254" spans="1:40" x14ac:dyDescent="0.2">
      <c r="B254" t="s">
        <v>242</v>
      </c>
      <c r="C254">
        <v>78668</v>
      </c>
      <c r="D254">
        <v>980402</v>
      </c>
      <c r="E254">
        <v>4663653</v>
      </c>
      <c r="F254">
        <v>3913660103</v>
      </c>
      <c r="G254">
        <v>13838</v>
      </c>
      <c r="H254">
        <v>7205066</v>
      </c>
      <c r="I254">
        <v>114802</v>
      </c>
      <c r="J254">
        <v>39279586</v>
      </c>
      <c r="K254">
        <v>1490</v>
      </c>
      <c r="L254">
        <v>3410846</v>
      </c>
      <c r="M254">
        <v>537648</v>
      </c>
      <c r="N254">
        <v>92379633</v>
      </c>
      <c r="O254">
        <v>83163</v>
      </c>
      <c r="P254">
        <v>29635335</v>
      </c>
      <c r="Q254">
        <v>1907795</v>
      </c>
      <c r="R254">
        <v>26096191</v>
      </c>
      <c r="S254">
        <v>136030</v>
      </c>
      <c r="T254">
        <v>49328249</v>
      </c>
      <c r="U254">
        <v>628754</v>
      </c>
      <c r="V254">
        <v>132830453</v>
      </c>
      <c r="W254">
        <v>9027</v>
      </c>
      <c r="X254">
        <v>1833300</v>
      </c>
      <c r="Y254">
        <v>168779</v>
      </c>
      <c r="Z254">
        <v>46555383</v>
      </c>
      <c r="AA254">
        <v>50608</v>
      </c>
      <c r="AB254">
        <v>553421686</v>
      </c>
      <c r="AC254">
        <v>18419</v>
      </c>
      <c r="AD254">
        <v>86952065</v>
      </c>
      <c r="AE254">
        <v>439</v>
      </c>
      <c r="AF254">
        <v>921790</v>
      </c>
      <c r="AG254">
        <v>16215</v>
      </c>
      <c r="AH254">
        <v>8519909</v>
      </c>
      <c r="AI254">
        <v>530399</v>
      </c>
      <c r="AJ254">
        <v>1196814569</v>
      </c>
      <c r="AK254">
        <v>445932</v>
      </c>
      <c r="AL254">
        <v>1638476792</v>
      </c>
      <c r="AM254">
        <v>2192645</v>
      </c>
      <c r="AN254">
        <v>1391500459</v>
      </c>
    </row>
    <row r="255" spans="1:40" x14ac:dyDescent="0.2">
      <c r="B255" t="s">
        <v>243</v>
      </c>
      <c r="C255">
        <v>1742</v>
      </c>
      <c r="D255">
        <v>8686</v>
      </c>
      <c r="E255">
        <v>35068</v>
      </c>
      <c r="F255">
        <v>86117883</v>
      </c>
      <c r="G255">
        <v>282</v>
      </c>
      <c r="H255">
        <v>210051</v>
      </c>
      <c r="I255">
        <v>1324</v>
      </c>
      <c r="J255">
        <v>427798</v>
      </c>
      <c r="K255">
        <v>53</v>
      </c>
      <c r="L255">
        <v>370140</v>
      </c>
      <c r="M255">
        <v>3465</v>
      </c>
      <c r="N255">
        <v>983343</v>
      </c>
      <c r="O255">
        <v>298</v>
      </c>
      <c r="P255">
        <v>65815</v>
      </c>
      <c r="Q255">
        <v>14584</v>
      </c>
      <c r="R255">
        <v>202875</v>
      </c>
      <c r="S255">
        <v>1162</v>
      </c>
      <c r="T255">
        <v>813756</v>
      </c>
      <c r="U255">
        <v>982</v>
      </c>
      <c r="V255">
        <v>229710</v>
      </c>
      <c r="W255" t="s">
        <v>61</v>
      </c>
      <c r="X255" t="s">
        <v>61</v>
      </c>
      <c r="Y255">
        <v>1287</v>
      </c>
      <c r="Z255">
        <v>345902</v>
      </c>
      <c r="AA255">
        <v>1201</v>
      </c>
      <c r="AB255">
        <v>25205442</v>
      </c>
      <c r="AC255">
        <v>1702</v>
      </c>
      <c r="AD255">
        <v>8812757</v>
      </c>
      <c r="AE255">
        <v>21</v>
      </c>
      <c r="AF255">
        <v>24940</v>
      </c>
      <c r="AG255">
        <v>91</v>
      </c>
      <c r="AH255">
        <v>59460</v>
      </c>
      <c r="AI255">
        <v>2104</v>
      </c>
      <c r="AJ255">
        <v>8867991</v>
      </c>
      <c r="AK255">
        <v>6504</v>
      </c>
      <c r="AL255">
        <v>39497823</v>
      </c>
      <c r="AM255">
        <v>12024</v>
      </c>
      <c r="AN255">
        <v>7835726</v>
      </c>
    </row>
    <row r="256" spans="1:40" x14ac:dyDescent="0.2">
      <c r="B256" t="s">
        <v>244</v>
      </c>
      <c r="C256">
        <v>873</v>
      </c>
      <c r="D256">
        <v>4830</v>
      </c>
      <c r="E256">
        <v>21528</v>
      </c>
      <c r="F256">
        <v>41283064</v>
      </c>
      <c r="G256">
        <v>239</v>
      </c>
      <c r="H256">
        <v>121507</v>
      </c>
      <c r="I256">
        <v>824</v>
      </c>
      <c r="J256">
        <v>252126</v>
      </c>
      <c r="K256">
        <v>16</v>
      </c>
      <c r="L256">
        <v>121388</v>
      </c>
      <c r="M256">
        <v>1329</v>
      </c>
      <c r="N256">
        <v>546530</v>
      </c>
      <c r="O256">
        <v>60</v>
      </c>
      <c r="P256">
        <v>46989</v>
      </c>
      <c r="Q256">
        <v>10707</v>
      </c>
      <c r="R256">
        <v>190440</v>
      </c>
      <c r="S256">
        <v>456</v>
      </c>
      <c r="T256">
        <v>277892</v>
      </c>
      <c r="U256">
        <v>624</v>
      </c>
      <c r="V256">
        <v>143875</v>
      </c>
      <c r="W256">
        <v>1</v>
      </c>
      <c r="X256">
        <v>150</v>
      </c>
      <c r="Y256">
        <v>1012</v>
      </c>
      <c r="Z256">
        <v>152390</v>
      </c>
      <c r="AA256">
        <v>477</v>
      </c>
      <c r="AB256">
        <v>8754446</v>
      </c>
      <c r="AC256">
        <v>810</v>
      </c>
      <c r="AD256">
        <v>3930375</v>
      </c>
      <c r="AE256">
        <v>2</v>
      </c>
      <c r="AF256">
        <v>220</v>
      </c>
      <c r="AG256">
        <v>157</v>
      </c>
      <c r="AH256">
        <v>100320</v>
      </c>
      <c r="AI256">
        <v>1184</v>
      </c>
      <c r="AJ256">
        <v>4088683</v>
      </c>
      <c r="AK256">
        <v>3630</v>
      </c>
      <c r="AL256">
        <v>22555733</v>
      </c>
      <c r="AM256">
        <v>7472</v>
      </c>
      <c r="AN256">
        <v>4889821</v>
      </c>
    </row>
    <row r="257" spans="2:40" x14ac:dyDescent="0.2">
      <c r="B257" t="s">
        <v>9</v>
      </c>
      <c r="C257">
        <v>1230</v>
      </c>
      <c r="D257">
        <v>8491</v>
      </c>
      <c r="E257">
        <v>39547</v>
      </c>
      <c r="F257">
        <v>64294680</v>
      </c>
      <c r="G257">
        <v>486</v>
      </c>
      <c r="H257">
        <v>221138</v>
      </c>
      <c r="I257">
        <v>1376</v>
      </c>
      <c r="J257">
        <v>476029</v>
      </c>
      <c r="K257">
        <v>27</v>
      </c>
      <c r="L257">
        <v>326425</v>
      </c>
      <c r="M257">
        <v>2892</v>
      </c>
      <c r="N257">
        <v>1106626</v>
      </c>
      <c r="O257">
        <v>269</v>
      </c>
      <c r="P257">
        <v>144206</v>
      </c>
      <c r="Q257">
        <v>21987</v>
      </c>
      <c r="R257">
        <v>583602</v>
      </c>
      <c r="S257">
        <v>788</v>
      </c>
      <c r="T257">
        <v>1234502</v>
      </c>
      <c r="U257">
        <v>569</v>
      </c>
      <c r="V257">
        <v>129490</v>
      </c>
      <c r="W257">
        <v>28</v>
      </c>
      <c r="X257">
        <v>7470</v>
      </c>
      <c r="Y257">
        <v>866</v>
      </c>
      <c r="Z257">
        <v>219339</v>
      </c>
      <c r="AA257">
        <v>523</v>
      </c>
      <c r="AB257">
        <v>9520839</v>
      </c>
      <c r="AC257">
        <v>865</v>
      </c>
      <c r="AD257">
        <v>4328652</v>
      </c>
      <c r="AE257">
        <v>15</v>
      </c>
      <c r="AF257">
        <v>15120</v>
      </c>
      <c r="AG257">
        <v>385</v>
      </c>
      <c r="AH257">
        <v>235390</v>
      </c>
      <c r="AI257">
        <v>2303</v>
      </c>
      <c r="AJ257">
        <v>8781801</v>
      </c>
      <c r="AK257">
        <v>6168</v>
      </c>
      <c r="AL257">
        <v>36964051</v>
      </c>
      <c r="AM257">
        <v>13956</v>
      </c>
      <c r="AN257">
        <v>9225105</v>
      </c>
    </row>
    <row r="258" spans="2:40" x14ac:dyDescent="0.2">
      <c r="B258" t="s">
        <v>10</v>
      </c>
      <c r="C258">
        <v>1313</v>
      </c>
      <c r="D258">
        <v>9430</v>
      </c>
      <c r="E258">
        <v>52973</v>
      </c>
      <c r="F258">
        <v>57329431</v>
      </c>
      <c r="G258">
        <v>522</v>
      </c>
      <c r="H258">
        <v>260351</v>
      </c>
      <c r="I258">
        <v>1889</v>
      </c>
      <c r="J258">
        <v>665110</v>
      </c>
      <c r="K258">
        <v>15</v>
      </c>
      <c r="L258">
        <v>237634</v>
      </c>
      <c r="M258">
        <v>5978</v>
      </c>
      <c r="N258">
        <v>1630144</v>
      </c>
      <c r="O258">
        <v>1020</v>
      </c>
      <c r="P258">
        <v>345476</v>
      </c>
      <c r="Q258">
        <v>27592</v>
      </c>
      <c r="R258">
        <v>698426</v>
      </c>
      <c r="S258">
        <v>1170</v>
      </c>
      <c r="T258">
        <v>2280939</v>
      </c>
      <c r="U258">
        <v>1557</v>
      </c>
      <c r="V258">
        <v>358862</v>
      </c>
      <c r="W258">
        <v>79</v>
      </c>
      <c r="X258">
        <v>15960</v>
      </c>
      <c r="Y258">
        <v>1969</v>
      </c>
      <c r="Z258">
        <v>673019</v>
      </c>
      <c r="AA258">
        <v>576</v>
      </c>
      <c r="AB258">
        <v>9970571</v>
      </c>
      <c r="AC258">
        <v>825</v>
      </c>
      <c r="AD258">
        <v>4148745</v>
      </c>
      <c r="AE258">
        <v>1</v>
      </c>
      <c r="AF258">
        <v>220</v>
      </c>
      <c r="AG258">
        <v>474</v>
      </c>
      <c r="AH258">
        <v>271200</v>
      </c>
      <c r="AI258">
        <v>3239</v>
      </c>
      <c r="AJ258">
        <v>9416401</v>
      </c>
      <c r="AK258">
        <v>6064</v>
      </c>
      <c r="AL258">
        <v>26356343</v>
      </c>
      <c r="AM258">
        <v>16454</v>
      </c>
      <c r="AN258">
        <v>10887078</v>
      </c>
    </row>
    <row r="259" spans="2:40" x14ac:dyDescent="0.2">
      <c r="B259" t="s">
        <v>11</v>
      </c>
      <c r="C259">
        <v>2193</v>
      </c>
      <c r="D259">
        <v>14759</v>
      </c>
      <c r="E259">
        <v>76280</v>
      </c>
      <c r="F259">
        <v>76716425</v>
      </c>
      <c r="G259">
        <v>697</v>
      </c>
      <c r="H259">
        <v>353346</v>
      </c>
      <c r="I259">
        <v>2876</v>
      </c>
      <c r="J259">
        <v>998099</v>
      </c>
      <c r="K259">
        <v>19</v>
      </c>
      <c r="L259">
        <v>242814</v>
      </c>
      <c r="M259">
        <v>10445</v>
      </c>
      <c r="N259">
        <v>2481254</v>
      </c>
      <c r="O259">
        <v>1269</v>
      </c>
      <c r="P259">
        <v>507762</v>
      </c>
      <c r="Q259">
        <v>38221</v>
      </c>
      <c r="R259">
        <v>623664</v>
      </c>
      <c r="S259">
        <v>2274</v>
      </c>
      <c r="T259">
        <v>2951282</v>
      </c>
      <c r="U259">
        <v>1122</v>
      </c>
      <c r="V259">
        <v>251068</v>
      </c>
      <c r="W259">
        <v>165</v>
      </c>
      <c r="X259">
        <v>40080</v>
      </c>
      <c r="Y259">
        <v>2674</v>
      </c>
      <c r="Z259">
        <v>692914</v>
      </c>
      <c r="AA259">
        <v>972</v>
      </c>
      <c r="AB259">
        <v>14751640</v>
      </c>
      <c r="AC259">
        <v>1206</v>
      </c>
      <c r="AD259">
        <v>4949988</v>
      </c>
      <c r="AE259">
        <v>6</v>
      </c>
      <c r="AF259">
        <v>990</v>
      </c>
      <c r="AG259">
        <v>687</v>
      </c>
      <c r="AH259">
        <v>395330</v>
      </c>
      <c r="AI259">
        <v>5144</v>
      </c>
      <c r="AJ259">
        <v>13414467</v>
      </c>
      <c r="AK259">
        <v>8476</v>
      </c>
      <c r="AL259">
        <v>34061457</v>
      </c>
      <c r="AM259">
        <v>23680</v>
      </c>
      <c r="AN259">
        <v>15446057</v>
      </c>
    </row>
    <row r="260" spans="2:40" x14ac:dyDescent="0.2">
      <c r="B260" t="s">
        <v>12</v>
      </c>
      <c r="C260">
        <v>3785</v>
      </c>
      <c r="D260">
        <v>23455</v>
      </c>
      <c r="E260">
        <v>127656</v>
      </c>
      <c r="F260">
        <v>98115425</v>
      </c>
      <c r="G260">
        <v>750</v>
      </c>
      <c r="H260">
        <v>388206</v>
      </c>
      <c r="I260">
        <v>4039</v>
      </c>
      <c r="J260">
        <v>1496236</v>
      </c>
      <c r="K260">
        <v>23</v>
      </c>
      <c r="L260">
        <v>189076</v>
      </c>
      <c r="M260">
        <v>16027</v>
      </c>
      <c r="N260">
        <v>3506481</v>
      </c>
      <c r="O260">
        <v>1680</v>
      </c>
      <c r="P260">
        <v>609392</v>
      </c>
      <c r="Q260">
        <v>71782</v>
      </c>
      <c r="R260">
        <v>1081731</v>
      </c>
      <c r="S260">
        <v>4206</v>
      </c>
      <c r="T260">
        <v>2837822</v>
      </c>
      <c r="U260">
        <v>1314</v>
      </c>
      <c r="V260">
        <v>277841</v>
      </c>
      <c r="W260">
        <v>253</v>
      </c>
      <c r="X260">
        <v>60370</v>
      </c>
      <c r="Y260">
        <v>4457</v>
      </c>
      <c r="Z260">
        <v>697049</v>
      </c>
      <c r="AA260">
        <v>1594</v>
      </c>
      <c r="AB260">
        <v>21490886</v>
      </c>
      <c r="AC260">
        <v>1689</v>
      </c>
      <c r="AD260">
        <v>6050705</v>
      </c>
      <c r="AE260">
        <v>10</v>
      </c>
      <c r="AF260">
        <v>10590</v>
      </c>
      <c r="AG260">
        <v>910</v>
      </c>
      <c r="AH260">
        <v>526512</v>
      </c>
      <c r="AI260">
        <v>9334</v>
      </c>
      <c r="AJ260">
        <v>20392006</v>
      </c>
      <c r="AK260">
        <v>9575</v>
      </c>
      <c r="AL260">
        <v>38500392</v>
      </c>
      <c r="AM260">
        <v>34550</v>
      </c>
      <c r="AN260">
        <v>21795945</v>
      </c>
    </row>
    <row r="261" spans="2:40" x14ac:dyDescent="0.2">
      <c r="B261" t="s">
        <v>13</v>
      </c>
      <c r="C261">
        <v>5129</v>
      </c>
      <c r="D261">
        <v>30809</v>
      </c>
      <c r="E261">
        <v>170530</v>
      </c>
      <c r="F261">
        <v>128158227</v>
      </c>
      <c r="G261">
        <v>879</v>
      </c>
      <c r="H261">
        <v>452093</v>
      </c>
      <c r="I261">
        <v>5174</v>
      </c>
      <c r="J261">
        <v>1908740</v>
      </c>
      <c r="K261">
        <v>29</v>
      </c>
      <c r="L261">
        <v>161066</v>
      </c>
      <c r="M261">
        <v>20744</v>
      </c>
      <c r="N261">
        <v>4301235</v>
      </c>
      <c r="O261">
        <v>2012</v>
      </c>
      <c r="P261">
        <v>772857</v>
      </c>
      <c r="Q261">
        <v>99566</v>
      </c>
      <c r="R261">
        <v>1159042</v>
      </c>
      <c r="S261">
        <v>5949</v>
      </c>
      <c r="T261">
        <v>4888309</v>
      </c>
      <c r="U261">
        <v>1530</v>
      </c>
      <c r="V261">
        <v>349488</v>
      </c>
      <c r="W261">
        <v>362</v>
      </c>
      <c r="X261">
        <v>109740</v>
      </c>
      <c r="Y261">
        <v>4374</v>
      </c>
      <c r="Z261">
        <v>745763</v>
      </c>
      <c r="AA261">
        <v>2276</v>
      </c>
      <c r="AB261">
        <v>30281206</v>
      </c>
      <c r="AC261">
        <v>2188</v>
      </c>
      <c r="AD261">
        <v>7782716</v>
      </c>
      <c r="AE261">
        <v>29</v>
      </c>
      <c r="AF261">
        <v>22380</v>
      </c>
      <c r="AG261">
        <v>1131</v>
      </c>
      <c r="AH261">
        <v>641440</v>
      </c>
      <c r="AI261">
        <v>12192</v>
      </c>
      <c r="AJ261">
        <v>26334150</v>
      </c>
      <c r="AK261">
        <v>12067</v>
      </c>
      <c r="AL261">
        <v>48247722</v>
      </c>
      <c r="AM261">
        <v>45590</v>
      </c>
      <c r="AN261">
        <v>28724104</v>
      </c>
    </row>
    <row r="262" spans="2:40" x14ac:dyDescent="0.2">
      <c r="B262" t="s">
        <v>14</v>
      </c>
      <c r="C262">
        <v>5385</v>
      </c>
      <c r="D262">
        <v>34141</v>
      </c>
      <c r="E262">
        <v>189007</v>
      </c>
      <c r="F262">
        <v>159857475</v>
      </c>
      <c r="G262">
        <v>1065</v>
      </c>
      <c r="H262">
        <v>542966</v>
      </c>
      <c r="I262">
        <v>6488</v>
      </c>
      <c r="J262">
        <v>2316559</v>
      </c>
      <c r="K262">
        <v>24</v>
      </c>
      <c r="L262">
        <v>125563</v>
      </c>
      <c r="M262">
        <v>23026</v>
      </c>
      <c r="N262">
        <v>4865754</v>
      </c>
      <c r="O262">
        <v>2384</v>
      </c>
      <c r="P262">
        <v>947829</v>
      </c>
      <c r="Q262">
        <v>105154</v>
      </c>
      <c r="R262">
        <v>1308248</v>
      </c>
      <c r="S262">
        <v>5217</v>
      </c>
      <c r="T262">
        <v>3545009</v>
      </c>
      <c r="U262">
        <v>2823</v>
      </c>
      <c r="V262">
        <v>626098</v>
      </c>
      <c r="W262">
        <v>528</v>
      </c>
      <c r="X262">
        <v>105440</v>
      </c>
      <c r="Y262">
        <v>5587</v>
      </c>
      <c r="Z262">
        <v>1444089</v>
      </c>
      <c r="AA262">
        <v>2635</v>
      </c>
      <c r="AB262">
        <v>35641353</v>
      </c>
      <c r="AC262">
        <v>2586</v>
      </c>
      <c r="AD262">
        <v>9205943</v>
      </c>
      <c r="AE262">
        <v>12</v>
      </c>
      <c r="AF262">
        <v>58750</v>
      </c>
      <c r="AG262">
        <v>1460</v>
      </c>
      <c r="AH262">
        <v>810010</v>
      </c>
      <c r="AI262">
        <v>13365</v>
      </c>
      <c r="AJ262">
        <v>31770214</v>
      </c>
      <c r="AK262">
        <v>16610</v>
      </c>
      <c r="AL262">
        <v>66543220</v>
      </c>
      <c r="AM262">
        <v>54457</v>
      </c>
      <c r="AN262">
        <v>35152132</v>
      </c>
    </row>
    <row r="263" spans="2:40" x14ac:dyDescent="0.2">
      <c r="B263" t="s">
        <v>15</v>
      </c>
      <c r="C263">
        <v>5318</v>
      </c>
      <c r="D263">
        <v>36587</v>
      </c>
      <c r="E263">
        <v>192987</v>
      </c>
      <c r="F263">
        <v>192469678</v>
      </c>
      <c r="G263">
        <v>1319</v>
      </c>
      <c r="H263">
        <v>643507</v>
      </c>
      <c r="I263">
        <v>7409</v>
      </c>
      <c r="J263">
        <v>2567548</v>
      </c>
      <c r="K263">
        <v>53</v>
      </c>
      <c r="L263">
        <v>271747</v>
      </c>
      <c r="M263">
        <v>21982</v>
      </c>
      <c r="N263">
        <v>5153681</v>
      </c>
      <c r="O263">
        <v>3275</v>
      </c>
      <c r="P263">
        <v>1239821</v>
      </c>
      <c r="Q263">
        <v>100056</v>
      </c>
      <c r="R263">
        <v>1694315</v>
      </c>
      <c r="S263">
        <v>4597</v>
      </c>
      <c r="T263">
        <v>4639530</v>
      </c>
      <c r="U263">
        <v>4648</v>
      </c>
      <c r="V263">
        <v>1013819</v>
      </c>
      <c r="W263">
        <v>1031</v>
      </c>
      <c r="X263">
        <v>226790</v>
      </c>
      <c r="Y263">
        <v>5577</v>
      </c>
      <c r="Z263">
        <v>2004905</v>
      </c>
      <c r="AA263">
        <v>2896</v>
      </c>
      <c r="AB263">
        <v>39300399</v>
      </c>
      <c r="AC263">
        <v>2753</v>
      </c>
      <c r="AD263">
        <v>10605983</v>
      </c>
      <c r="AE263">
        <v>25</v>
      </c>
      <c r="AF263">
        <v>74260</v>
      </c>
      <c r="AG263">
        <v>1895</v>
      </c>
      <c r="AH263">
        <v>1056020</v>
      </c>
      <c r="AI263">
        <v>13491</v>
      </c>
      <c r="AJ263">
        <v>35747368</v>
      </c>
      <c r="AK263">
        <v>21939</v>
      </c>
      <c r="AL263">
        <v>86229575</v>
      </c>
      <c r="AM263">
        <v>64022</v>
      </c>
      <c r="AN263">
        <v>42576119</v>
      </c>
    </row>
    <row r="264" spans="2:40" x14ac:dyDescent="0.2">
      <c r="B264" t="s">
        <v>16</v>
      </c>
      <c r="C264">
        <v>7470</v>
      </c>
      <c r="D264">
        <v>53466</v>
      </c>
      <c r="E264">
        <v>273427</v>
      </c>
      <c r="F264">
        <v>287412592</v>
      </c>
      <c r="G264">
        <v>1730</v>
      </c>
      <c r="H264">
        <v>858632</v>
      </c>
      <c r="I264">
        <v>10650</v>
      </c>
      <c r="J264">
        <v>3649393</v>
      </c>
      <c r="K264">
        <v>69</v>
      </c>
      <c r="L264">
        <v>269710</v>
      </c>
      <c r="M264">
        <v>30539</v>
      </c>
      <c r="N264">
        <v>7402253</v>
      </c>
      <c r="O264">
        <v>4977</v>
      </c>
      <c r="P264">
        <v>1876897</v>
      </c>
      <c r="Q264">
        <v>137336</v>
      </c>
      <c r="R264">
        <v>2230189</v>
      </c>
      <c r="S264">
        <v>5859</v>
      </c>
      <c r="T264">
        <v>5995243</v>
      </c>
      <c r="U264">
        <v>9847</v>
      </c>
      <c r="V264">
        <v>2224948</v>
      </c>
      <c r="W264">
        <v>1224</v>
      </c>
      <c r="X264">
        <v>303830</v>
      </c>
      <c r="Y264">
        <v>7376</v>
      </c>
      <c r="Z264">
        <v>2205630</v>
      </c>
      <c r="AA264">
        <v>4426</v>
      </c>
      <c r="AB264">
        <v>58801447</v>
      </c>
      <c r="AC264">
        <v>3659</v>
      </c>
      <c r="AD264">
        <v>15456231</v>
      </c>
      <c r="AE264">
        <v>38</v>
      </c>
      <c r="AF264">
        <v>27750</v>
      </c>
      <c r="AG264">
        <v>2887</v>
      </c>
      <c r="AH264">
        <v>1611396</v>
      </c>
      <c r="AI264">
        <v>19607</v>
      </c>
      <c r="AJ264">
        <v>54025353</v>
      </c>
      <c r="AK264">
        <v>33101</v>
      </c>
      <c r="AL264">
        <v>130472670</v>
      </c>
      <c r="AM264">
        <v>96414</v>
      </c>
      <c r="AN264">
        <v>64464926</v>
      </c>
    </row>
    <row r="265" spans="2:40" x14ac:dyDescent="0.2">
      <c r="B265" t="s">
        <v>17</v>
      </c>
      <c r="C265">
        <v>8602</v>
      </c>
      <c r="D265">
        <v>62142</v>
      </c>
      <c r="E265">
        <v>314294</v>
      </c>
      <c r="F265">
        <v>325401506</v>
      </c>
      <c r="G265">
        <v>1813</v>
      </c>
      <c r="H265">
        <v>900809</v>
      </c>
      <c r="I265">
        <v>12148</v>
      </c>
      <c r="J265">
        <v>4142489</v>
      </c>
      <c r="K265">
        <v>84</v>
      </c>
      <c r="L265">
        <v>373599</v>
      </c>
      <c r="M265">
        <v>36810</v>
      </c>
      <c r="N265">
        <v>8414574</v>
      </c>
      <c r="O265">
        <v>5716</v>
      </c>
      <c r="P265">
        <v>2142053</v>
      </c>
      <c r="Q265">
        <v>154416</v>
      </c>
      <c r="R265">
        <v>2546117</v>
      </c>
      <c r="S265">
        <v>7323</v>
      </c>
      <c r="T265">
        <v>4735958</v>
      </c>
      <c r="U265">
        <v>13116</v>
      </c>
      <c r="V265">
        <v>2907027</v>
      </c>
      <c r="W265">
        <v>1206</v>
      </c>
      <c r="X265">
        <v>251200</v>
      </c>
      <c r="Y265">
        <v>8394</v>
      </c>
      <c r="Z265">
        <v>2501871</v>
      </c>
      <c r="AA265">
        <v>5211</v>
      </c>
      <c r="AB265">
        <v>65915881</v>
      </c>
      <c r="AC265">
        <v>3738</v>
      </c>
      <c r="AD265">
        <v>16536760</v>
      </c>
      <c r="AE265">
        <v>68</v>
      </c>
      <c r="AF265">
        <v>96260</v>
      </c>
      <c r="AG265">
        <v>3365</v>
      </c>
      <c r="AH265">
        <v>1893096</v>
      </c>
      <c r="AI265">
        <v>22438</v>
      </c>
      <c r="AJ265">
        <v>62894101</v>
      </c>
      <c r="AK265">
        <v>38418</v>
      </c>
      <c r="AL265">
        <v>149149411</v>
      </c>
      <c r="AM265">
        <v>112856</v>
      </c>
      <c r="AN265">
        <v>76087449</v>
      </c>
    </row>
    <row r="266" spans="2:40" x14ac:dyDescent="0.2">
      <c r="B266" t="s">
        <v>18</v>
      </c>
      <c r="C266">
        <v>9733</v>
      </c>
      <c r="D266">
        <v>72040</v>
      </c>
      <c r="E266">
        <v>367549</v>
      </c>
      <c r="F266">
        <v>377717041</v>
      </c>
      <c r="G266">
        <v>1823</v>
      </c>
      <c r="H266">
        <v>925410</v>
      </c>
      <c r="I266">
        <v>13511</v>
      </c>
      <c r="J266">
        <v>4563742</v>
      </c>
      <c r="K266">
        <v>112</v>
      </c>
      <c r="L266">
        <v>502052</v>
      </c>
      <c r="M266">
        <v>40262</v>
      </c>
      <c r="N266">
        <v>9400143</v>
      </c>
      <c r="O266">
        <v>5780</v>
      </c>
      <c r="P266">
        <v>2291765</v>
      </c>
      <c r="Q266">
        <v>183232</v>
      </c>
      <c r="R266">
        <v>3478974</v>
      </c>
      <c r="S266">
        <v>7680</v>
      </c>
      <c r="T266">
        <v>5848537</v>
      </c>
      <c r="U266">
        <v>19848</v>
      </c>
      <c r="V266">
        <v>4363825</v>
      </c>
      <c r="W266">
        <v>1330</v>
      </c>
      <c r="X266">
        <v>260855</v>
      </c>
      <c r="Y266">
        <v>9041</v>
      </c>
      <c r="Z266">
        <v>3095342</v>
      </c>
      <c r="AA266">
        <v>6229</v>
      </c>
      <c r="AB266">
        <v>77260481</v>
      </c>
      <c r="AC266">
        <v>4052</v>
      </c>
      <c r="AD266">
        <v>17757519</v>
      </c>
      <c r="AE266">
        <v>104</v>
      </c>
      <c r="AF266">
        <v>131630</v>
      </c>
      <c r="AG266">
        <v>3815</v>
      </c>
      <c r="AH266">
        <v>2134396</v>
      </c>
      <c r="AI266">
        <v>25954</v>
      </c>
      <c r="AJ266">
        <v>72665849</v>
      </c>
      <c r="AK266">
        <v>44729</v>
      </c>
      <c r="AL266">
        <v>173036051</v>
      </c>
      <c r="AM266">
        <v>134061</v>
      </c>
      <c r="AN266">
        <v>90251345</v>
      </c>
    </row>
    <row r="267" spans="2:40" x14ac:dyDescent="0.2">
      <c r="B267" t="s">
        <v>19</v>
      </c>
      <c r="C267">
        <v>11260</v>
      </c>
      <c r="D267">
        <v>86487</v>
      </c>
      <c r="E267">
        <v>432561</v>
      </c>
      <c r="F267">
        <v>450704671</v>
      </c>
      <c r="G267">
        <v>1904</v>
      </c>
      <c r="H267">
        <v>969923</v>
      </c>
      <c r="I267">
        <v>15870</v>
      </c>
      <c r="J267">
        <v>5366087</v>
      </c>
      <c r="K267">
        <v>150</v>
      </c>
      <c r="L267">
        <v>518937</v>
      </c>
      <c r="M267">
        <v>47719</v>
      </c>
      <c r="N267">
        <v>10876144</v>
      </c>
      <c r="O267">
        <v>6725</v>
      </c>
      <c r="P267">
        <v>2651995</v>
      </c>
      <c r="Q267">
        <v>210480</v>
      </c>
      <c r="R267">
        <v>3809865</v>
      </c>
      <c r="S267">
        <v>9186</v>
      </c>
      <c r="T267">
        <v>6792672</v>
      </c>
      <c r="U267">
        <v>26999</v>
      </c>
      <c r="V267">
        <v>5925931</v>
      </c>
      <c r="W267">
        <v>2058</v>
      </c>
      <c r="X267">
        <v>410295</v>
      </c>
      <c r="Y267">
        <v>10151</v>
      </c>
      <c r="Z267">
        <v>4232495</v>
      </c>
      <c r="AA267">
        <v>7698</v>
      </c>
      <c r="AB267">
        <v>96668777</v>
      </c>
      <c r="AC267">
        <v>4391</v>
      </c>
      <c r="AD267">
        <v>19652762</v>
      </c>
      <c r="AE267">
        <v>87</v>
      </c>
      <c r="AF267">
        <v>313350</v>
      </c>
      <c r="AG267">
        <v>4291</v>
      </c>
      <c r="AH267">
        <v>2350700</v>
      </c>
      <c r="AI267">
        <v>30856</v>
      </c>
      <c r="AJ267">
        <v>85509339</v>
      </c>
      <c r="AK267">
        <v>53911</v>
      </c>
      <c r="AL267">
        <v>204654549</v>
      </c>
      <c r="AM267">
        <v>164322</v>
      </c>
      <c r="AN267">
        <v>111102194</v>
      </c>
    </row>
    <row r="268" spans="2:40" x14ac:dyDescent="0.2">
      <c r="B268" t="s">
        <v>20</v>
      </c>
      <c r="C268">
        <v>14535</v>
      </c>
      <c r="D268">
        <v>121892</v>
      </c>
      <c r="E268">
        <v>595739</v>
      </c>
      <c r="F268">
        <v>618839585</v>
      </c>
      <c r="G268">
        <v>2258</v>
      </c>
      <c r="H268">
        <v>1187086</v>
      </c>
      <c r="I268">
        <v>21186</v>
      </c>
      <c r="J268">
        <v>7188762</v>
      </c>
      <c r="K268">
        <v>217</v>
      </c>
      <c r="L268">
        <v>692960</v>
      </c>
      <c r="M268">
        <v>65895</v>
      </c>
      <c r="N268">
        <v>14328389</v>
      </c>
      <c r="O268">
        <v>10083</v>
      </c>
      <c r="P268">
        <v>3722080</v>
      </c>
      <c r="Q268">
        <v>274857</v>
      </c>
      <c r="R268">
        <v>4639702</v>
      </c>
      <c r="S268">
        <v>13419</v>
      </c>
      <c r="T268">
        <v>10654185</v>
      </c>
      <c r="U268">
        <v>47739</v>
      </c>
      <c r="V268">
        <v>10462265</v>
      </c>
      <c r="W268">
        <v>2641</v>
      </c>
      <c r="X268">
        <v>560400</v>
      </c>
      <c r="Y268">
        <v>15505</v>
      </c>
      <c r="Z268">
        <v>7272762</v>
      </c>
      <c r="AA268">
        <v>10374</v>
      </c>
      <c r="AB268">
        <v>127369577</v>
      </c>
      <c r="AC268">
        <v>5677</v>
      </c>
      <c r="AD268">
        <v>25643071</v>
      </c>
      <c r="AE268">
        <v>104</v>
      </c>
      <c r="AF268">
        <v>184872</v>
      </c>
      <c r="AG268">
        <v>5443</v>
      </c>
      <c r="AH268">
        <v>2995652</v>
      </c>
      <c r="AI268">
        <v>46190</v>
      </c>
      <c r="AJ268">
        <v>120507189</v>
      </c>
      <c r="AK268">
        <v>74079</v>
      </c>
      <c r="AL268">
        <v>281429913</v>
      </c>
      <c r="AM268">
        <v>246640</v>
      </c>
      <c r="AN268">
        <v>163276011</v>
      </c>
    </row>
    <row r="269" spans="2:40" x14ac:dyDescent="0.2">
      <c r="B269" t="s">
        <v>21</v>
      </c>
      <c r="C269">
        <v>22555</v>
      </c>
      <c r="D269">
        <v>198418</v>
      </c>
      <c r="E269">
        <v>973510</v>
      </c>
      <c r="F269">
        <v>987123926</v>
      </c>
      <c r="G269">
        <v>3307</v>
      </c>
      <c r="H269">
        <v>1775316</v>
      </c>
      <c r="I269">
        <v>33309</v>
      </c>
      <c r="J269">
        <v>11258789</v>
      </c>
      <c r="K269">
        <v>376</v>
      </c>
      <c r="L269">
        <v>1054268</v>
      </c>
      <c r="M269">
        <v>111199</v>
      </c>
      <c r="N269">
        <v>23196114</v>
      </c>
      <c r="O269">
        <v>17126</v>
      </c>
      <c r="P269">
        <v>6241457</v>
      </c>
      <c r="Q269">
        <v>438127</v>
      </c>
      <c r="R269">
        <v>7970458</v>
      </c>
      <c r="S269">
        <v>22850</v>
      </c>
      <c r="T269">
        <v>15040719</v>
      </c>
      <c r="U269">
        <v>87794</v>
      </c>
      <c r="V269">
        <v>19198065</v>
      </c>
      <c r="W269">
        <v>3265</v>
      </c>
      <c r="X269">
        <v>630660</v>
      </c>
      <c r="Y269">
        <v>27207</v>
      </c>
      <c r="Z269">
        <v>12854788</v>
      </c>
      <c r="AA269">
        <v>16455</v>
      </c>
      <c r="AB269">
        <v>194028334</v>
      </c>
      <c r="AC269">
        <v>8202</v>
      </c>
      <c r="AD269">
        <v>37629898</v>
      </c>
      <c r="AE269">
        <v>297</v>
      </c>
      <c r="AF269">
        <v>545210</v>
      </c>
      <c r="AG269">
        <v>7959</v>
      </c>
      <c r="AH269">
        <v>4349486</v>
      </c>
      <c r="AI269">
        <v>78080</v>
      </c>
      <c r="AJ269">
        <v>201826241</v>
      </c>
      <c r="AK269">
        <v>117927</v>
      </c>
      <c r="AL269">
        <v>449523823</v>
      </c>
      <c r="AM269">
        <v>403686</v>
      </c>
      <c r="AN269">
        <v>265758128</v>
      </c>
    </row>
    <row r="270" spans="2:40" x14ac:dyDescent="0.2">
      <c r="B270" t="s">
        <v>22</v>
      </c>
      <c r="C270">
        <v>20815</v>
      </c>
      <c r="D270">
        <v>202633</v>
      </c>
      <c r="E270">
        <v>1019853</v>
      </c>
      <c r="F270">
        <v>944206230</v>
      </c>
      <c r="G270">
        <v>3028</v>
      </c>
      <c r="H270">
        <v>1653115</v>
      </c>
      <c r="I270">
        <v>31729</v>
      </c>
      <c r="J270">
        <v>10679374</v>
      </c>
      <c r="K270">
        <v>383</v>
      </c>
      <c r="L270">
        <v>906076</v>
      </c>
      <c r="M270">
        <v>118519</v>
      </c>
      <c r="N270">
        <v>22873770</v>
      </c>
      <c r="O270">
        <v>18521</v>
      </c>
      <c r="P270">
        <v>6640169</v>
      </c>
      <c r="Q270">
        <v>450662</v>
      </c>
      <c r="R270">
        <v>6918620</v>
      </c>
      <c r="S270">
        <v>25075</v>
      </c>
      <c r="T270">
        <v>12931394</v>
      </c>
      <c r="U270">
        <v>110712</v>
      </c>
      <c r="V270">
        <v>23849787</v>
      </c>
      <c r="W270">
        <v>2390</v>
      </c>
      <c r="X270">
        <v>501925</v>
      </c>
      <c r="Y270">
        <v>30280</v>
      </c>
      <c r="Z270">
        <v>10367129</v>
      </c>
      <c r="AA270">
        <v>14459</v>
      </c>
      <c r="AB270">
        <v>169683227</v>
      </c>
      <c r="AC270">
        <v>6771</v>
      </c>
      <c r="AD270">
        <v>31129889</v>
      </c>
      <c r="AE270">
        <v>149</v>
      </c>
      <c r="AF270">
        <v>351770</v>
      </c>
      <c r="AG270">
        <v>6312</v>
      </c>
      <c r="AH270">
        <v>3429580</v>
      </c>
      <c r="AI270">
        <v>88396</v>
      </c>
      <c r="AJ270">
        <v>221177419</v>
      </c>
      <c r="AK270">
        <v>112378</v>
      </c>
      <c r="AL270">
        <v>421114046</v>
      </c>
      <c r="AM270">
        <v>427655</v>
      </c>
      <c r="AN270">
        <v>278971525</v>
      </c>
    </row>
    <row r="271" spans="2:40" x14ac:dyDescent="0.2">
      <c r="B271" t="s">
        <v>23</v>
      </c>
      <c r="C271">
        <v>21533</v>
      </c>
      <c r="D271">
        <v>246159</v>
      </c>
      <c r="E271">
        <v>1217923</v>
      </c>
      <c r="F271">
        <v>1052333972</v>
      </c>
      <c r="G271">
        <v>3449</v>
      </c>
      <c r="H271">
        <v>1859751</v>
      </c>
      <c r="I271">
        <v>32276</v>
      </c>
      <c r="J271">
        <v>10955636</v>
      </c>
      <c r="K271">
        <v>443</v>
      </c>
      <c r="L271">
        <v>942498</v>
      </c>
      <c r="M271">
        <v>137888</v>
      </c>
      <c r="N271">
        <v>25507243</v>
      </c>
      <c r="O271">
        <v>20819</v>
      </c>
      <c r="P271">
        <v>7537227</v>
      </c>
      <c r="Q271">
        <v>521138</v>
      </c>
      <c r="R271">
        <v>7425660</v>
      </c>
      <c r="S271">
        <v>33033</v>
      </c>
      <c r="T271">
        <v>12832430</v>
      </c>
      <c r="U271">
        <v>157246</v>
      </c>
      <c r="V271">
        <v>33351448</v>
      </c>
      <c r="W271">
        <v>2227</v>
      </c>
      <c r="X271">
        <v>456210</v>
      </c>
      <c r="Y271">
        <v>38452</v>
      </c>
      <c r="Z271">
        <v>11416435</v>
      </c>
      <c r="AA271">
        <v>15132</v>
      </c>
      <c r="AB271">
        <v>163681701</v>
      </c>
      <c r="AC271">
        <v>5609</v>
      </c>
      <c r="AD271">
        <v>26751221</v>
      </c>
      <c r="AE271">
        <v>138</v>
      </c>
      <c r="AF271">
        <v>212620</v>
      </c>
      <c r="AG271">
        <v>5053</v>
      </c>
      <c r="AH271">
        <v>2659846</v>
      </c>
      <c r="AI271">
        <v>119604</v>
      </c>
      <c r="AJ271">
        <v>282733761</v>
      </c>
      <c r="AK271">
        <v>125280</v>
      </c>
      <c r="AL271">
        <v>464008925</v>
      </c>
      <c r="AM271">
        <v>538964</v>
      </c>
      <c r="AN271">
        <v>347830813</v>
      </c>
    </row>
    <row r="272" spans="2:40" x14ac:dyDescent="0.2">
      <c r="B272" t="s">
        <v>24</v>
      </c>
      <c r="C272">
        <v>19286</v>
      </c>
      <c r="D272">
        <v>262209</v>
      </c>
      <c r="E272">
        <v>1246983</v>
      </c>
      <c r="F272">
        <v>1008694458</v>
      </c>
      <c r="G272">
        <v>3681</v>
      </c>
      <c r="H272">
        <v>1896176</v>
      </c>
      <c r="I272">
        <v>28428</v>
      </c>
      <c r="J272">
        <v>9742555</v>
      </c>
      <c r="K272">
        <v>332</v>
      </c>
      <c r="L272">
        <v>786091</v>
      </c>
      <c r="M272">
        <v>142894</v>
      </c>
      <c r="N272">
        <v>23622754</v>
      </c>
      <c r="O272">
        <v>22255</v>
      </c>
      <c r="P272">
        <v>8024468</v>
      </c>
      <c r="Q272">
        <v>499019</v>
      </c>
      <c r="R272">
        <v>6589560</v>
      </c>
      <c r="S272">
        <v>36934</v>
      </c>
      <c r="T272">
        <v>11538992</v>
      </c>
      <c r="U272">
        <v>185609</v>
      </c>
      <c r="V272">
        <v>39168843</v>
      </c>
      <c r="W272">
        <v>1830</v>
      </c>
      <c r="X272">
        <v>381725</v>
      </c>
      <c r="Y272">
        <v>45097</v>
      </c>
      <c r="Z272">
        <v>11658146</v>
      </c>
      <c r="AA272">
        <v>12205</v>
      </c>
      <c r="AB272">
        <v>131061858</v>
      </c>
      <c r="AC272">
        <v>3814</v>
      </c>
      <c r="AD272">
        <v>18313246</v>
      </c>
      <c r="AE272">
        <v>97</v>
      </c>
      <c r="AF272">
        <v>326800</v>
      </c>
      <c r="AG272">
        <v>3226</v>
      </c>
      <c r="AH272">
        <v>1652053</v>
      </c>
      <c r="AI272">
        <v>147876</v>
      </c>
      <c r="AJ272">
        <v>328653875</v>
      </c>
      <c r="AK272">
        <v>113663</v>
      </c>
      <c r="AL272">
        <v>415279036</v>
      </c>
      <c r="AM272">
        <v>600679</v>
      </c>
      <c r="AN272">
        <v>379096444</v>
      </c>
    </row>
    <row r="273" spans="1:40" x14ac:dyDescent="0.2">
      <c r="B273" t="s">
        <v>25</v>
      </c>
      <c r="C273">
        <v>15287</v>
      </c>
      <c r="D273">
        <v>243778</v>
      </c>
      <c r="E273">
        <v>1055411</v>
      </c>
      <c r="F273">
        <v>812664531</v>
      </c>
      <c r="G273">
        <v>3479</v>
      </c>
      <c r="H273">
        <v>1689481</v>
      </c>
      <c r="I273">
        <v>20013</v>
      </c>
      <c r="J273">
        <v>7084521</v>
      </c>
      <c r="K273">
        <v>280</v>
      </c>
      <c r="L273">
        <v>604608</v>
      </c>
      <c r="M273">
        <v>126849</v>
      </c>
      <c r="N273">
        <v>18568090</v>
      </c>
      <c r="O273">
        <v>19951</v>
      </c>
      <c r="P273">
        <v>6908141</v>
      </c>
      <c r="Q273">
        <v>381253</v>
      </c>
      <c r="R273">
        <v>4186883</v>
      </c>
      <c r="S273">
        <v>38419</v>
      </c>
      <c r="T273">
        <v>10921092</v>
      </c>
      <c r="U273">
        <v>162247</v>
      </c>
      <c r="V273">
        <v>33737690</v>
      </c>
      <c r="W273">
        <v>1286</v>
      </c>
      <c r="X273">
        <v>256700</v>
      </c>
      <c r="Y273">
        <v>47207</v>
      </c>
      <c r="Z273">
        <v>7888518</v>
      </c>
      <c r="AA273">
        <v>7615</v>
      </c>
      <c r="AB273">
        <v>76388001</v>
      </c>
      <c r="AC273">
        <v>1848</v>
      </c>
      <c r="AD273">
        <v>8594317</v>
      </c>
      <c r="AE273">
        <v>24</v>
      </c>
      <c r="AF273">
        <v>3740</v>
      </c>
      <c r="AG273">
        <v>1307</v>
      </c>
      <c r="AH273">
        <v>612060</v>
      </c>
      <c r="AI273">
        <v>158601</v>
      </c>
      <c r="AJ273">
        <v>333880433</v>
      </c>
      <c r="AK273">
        <v>84965</v>
      </c>
      <c r="AL273">
        <v>301339586</v>
      </c>
      <c r="AM273">
        <v>562263</v>
      </c>
      <c r="AN273">
        <v>345984188</v>
      </c>
    </row>
    <row r="274" spans="1:40" x14ac:dyDescent="0.2">
      <c r="A274" t="s">
        <v>256</v>
      </c>
      <c r="B274" t="s">
        <v>6</v>
      </c>
      <c r="C274">
        <v>32204</v>
      </c>
      <c r="D274">
        <v>594858</v>
      </c>
      <c r="E274">
        <v>2952207</v>
      </c>
      <c r="F274">
        <v>1650016644</v>
      </c>
      <c r="G274">
        <v>3358</v>
      </c>
      <c r="H274">
        <v>1491696</v>
      </c>
      <c r="I274">
        <v>34520</v>
      </c>
      <c r="J274">
        <v>12262591</v>
      </c>
      <c r="K274">
        <v>909</v>
      </c>
      <c r="L274">
        <v>2586604</v>
      </c>
      <c r="M274">
        <v>294114</v>
      </c>
      <c r="N274">
        <v>30331686</v>
      </c>
      <c r="O274">
        <v>37466</v>
      </c>
      <c r="P274">
        <v>11209704</v>
      </c>
      <c r="Q274">
        <v>1254339</v>
      </c>
      <c r="R274">
        <v>23435855</v>
      </c>
      <c r="S274">
        <v>77549</v>
      </c>
      <c r="T274">
        <v>59510642</v>
      </c>
      <c r="U274">
        <v>390211</v>
      </c>
      <c r="V274">
        <v>81109204</v>
      </c>
      <c r="W274">
        <v>16615</v>
      </c>
      <c r="X274">
        <v>3429075</v>
      </c>
      <c r="Y274">
        <v>241185</v>
      </c>
      <c r="Z274">
        <v>64935655</v>
      </c>
      <c r="AA274">
        <v>7815</v>
      </c>
      <c r="AB274">
        <v>75768583</v>
      </c>
      <c r="AC274">
        <v>3449</v>
      </c>
      <c r="AD274">
        <v>14138497</v>
      </c>
      <c r="AE274">
        <v>532</v>
      </c>
      <c r="AF274">
        <v>1443040</v>
      </c>
      <c r="AG274">
        <v>2280</v>
      </c>
      <c r="AH274">
        <v>1351344</v>
      </c>
      <c r="AI274">
        <v>480103</v>
      </c>
      <c r="AJ274">
        <v>917515123</v>
      </c>
      <c r="AK274">
        <v>107529</v>
      </c>
      <c r="AL274">
        <v>349495015</v>
      </c>
      <c r="AM274">
        <v>1679629</v>
      </c>
      <c r="AN274">
        <v>1024523420</v>
      </c>
    </row>
    <row r="275" spans="1:40" x14ac:dyDescent="0.2">
      <c r="B275" t="s">
        <v>241</v>
      </c>
      <c r="C275">
        <v>14134</v>
      </c>
      <c r="D275">
        <v>206723</v>
      </c>
      <c r="E275">
        <v>1197584</v>
      </c>
      <c r="F275">
        <v>677492023</v>
      </c>
      <c r="G275">
        <v>1650</v>
      </c>
      <c r="H275">
        <v>771822</v>
      </c>
      <c r="I275">
        <v>16885</v>
      </c>
      <c r="J275">
        <v>6120208</v>
      </c>
      <c r="K275">
        <v>394</v>
      </c>
      <c r="L275">
        <v>1336124</v>
      </c>
      <c r="M275">
        <v>112604</v>
      </c>
      <c r="N275">
        <v>12950623</v>
      </c>
      <c r="O275">
        <v>13974</v>
      </c>
      <c r="P275">
        <v>4031417</v>
      </c>
      <c r="Q275">
        <v>580661</v>
      </c>
      <c r="R275">
        <v>12084562</v>
      </c>
      <c r="S275">
        <v>25687</v>
      </c>
      <c r="T275">
        <v>37553865</v>
      </c>
      <c r="U275">
        <v>124948</v>
      </c>
      <c r="V275">
        <v>27510144</v>
      </c>
      <c r="W275">
        <v>9262</v>
      </c>
      <c r="X275">
        <v>1963915</v>
      </c>
      <c r="Y275">
        <v>102164</v>
      </c>
      <c r="Z275">
        <v>31192078</v>
      </c>
      <c r="AA275">
        <v>4343</v>
      </c>
      <c r="AB275">
        <v>50380207</v>
      </c>
      <c r="AC275">
        <v>2501</v>
      </c>
      <c r="AD275">
        <v>10500663</v>
      </c>
      <c r="AE275">
        <v>465</v>
      </c>
      <c r="AF275">
        <v>1294900</v>
      </c>
      <c r="AG275">
        <v>1553</v>
      </c>
      <c r="AH275">
        <v>966136</v>
      </c>
      <c r="AI275">
        <v>148368</v>
      </c>
      <c r="AJ275">
        <v>297977928</v>
      </c>
      <c r="AK275">
        <v>51930</v>
      </c>
      <c r="AL275">
        <v>180855481</v>
      </c>
      <c r="AM275">
        <v>550472</v>
      </c>
      <c r="AN275">
        <v>353280242</v>
      </c>
    </row>
    <row r="276" spans="1:40" x14ac:dyDescent="0.2">
      <c r="B276" t="s">
        <v>242</v>
      </c>
      <c r="C276">
        <v>18070</v>
      </c>
      <c r="D276">
        <v>388135</v>
      </c>
      <c r="E276">
        <v>1754623</v>
      </c>
      <c r="F276">
        <v>972524621</v>
      </c>
      <c r="G276">
        <v>1708</v>
      </c>
      <c r="H276">
        <v>719874</v>
      </c>
      <c r="I276">
        <v>17635</v>
      </c>
      <c r="J276">
        <v>6142383</v>
      </c>
      <c r="K276">
        <v>515</v>
      </c>
      <c r="L276">
        <v>1250480</v>
      </c>
      <c r="M276">
        <v>181510</v>
      </c>
      <c r="N276">
        <v>17381063</v>
      </c>
      <c r="O276">
        <v>23492</v>
      </c>
      <c r="P276">
        <v>7178287</v>
      </c>
      <c r="Q276">
        <v>673678</v>
      </c>
      <c r="R276">
        <v>11351293</v>
      </c>
      <c r="S276">
        <v>51862</v>
      </c>
      <c r="T276">
        <v>21956777</v>
      </c>
      <c r="U276">
        <v>265263</v>
      </c>
      <c r="V276">
        <v>53599060</v>
      </c>
      <c r="W276">
        <v>7353</v>
      </c>
      <c r="X276">
        <v>1465160</v>
      </c>
      <c r="Y276">
        <v>139021</v>
      </c>
      <c r="Z276">
        <v>33743577</v>
      </c>
      <c r="AA276">
        <v>3472</v>
      </c>
      <c r="AB276">
        <v>25388376</v>
      </c>
      <c r="AC276">
        <v>948</v>
      </c>
      <c r="AD276">
        <v>3637834</v>
      </c>
      <c r="AE276">
        <v>67</v>
      </c>
      <c r="AF276">
        <v>148140</v>
      </c>
      <c r="AG276">
        <v>727</v>
      </c>
      <c r="AH276">
        <v>385208</v>
      </c>
      <c r="AI276">
        <v>331735</v>
      </c>
      <c r="AJ276">
        <v>619537195</v>
      </c>
      <c r="AK276">
        <v>55599</v>
      </c>
      <c r="AL276">
        <v>168639534</v>
      </c>
      <c r="AM276">
        <v>1129157</v>
      </c>
      <c r="AN276">
        <v>671243178</v>
      </c>
    </row>
    <row r="277" spans="1:40" x14ac:dyDescent="0.2">
      <c r="B277" t="s">
        <v>243</v>
      </c>
      <c r="C277">
        <v>1198</v>
      </c>
      <c r="D277">
        <v>6334</v>
      </c>
      <c r="E277">
        <v>22968</v>
      </c>
      <c r="F277">
        <v>29090404</v>
      </c>
      <c r="G277">
        <v>308</v>
      </c>
      <c r="H277">
        <v>174839</v>
      </c>
      <c r="I277">
        <v>636</v>
      </c>
      <c r="J277">
        <v>196620</v>
      </c>
      <c r="K277">
        <v>13</v>
      </c>
      <c r="L277">
        <v>140896</v>
      </c>
      <c r="M277">
        <v>3302</v>
      </c>
      <c r="N277">
        <v>605074</v>
      </c>
      <c r="O277">
        <v>201</v>
      </c>
      <c r="P277">
        <v>56323</v>
      </c>
      <c r="Q277">
        <v>10147</v>
      </c>
      <c r="R277">
        <v>185535</v>
      </c>
      <c r="S277">
        <v>711</v>
      </c>
      <c r="T277">
        <v>1393354</v>
      </c>
      <c r="U277">
        <v>371</v>
      </c>
      <c r="V277">
        <v>85740</v>
      </c>
      <c r="W277">
        <v>1</v>
      </c>
      <c r="X277">
        <v>150</v>
      </c>
      <c r="Y277">
        <v>1676</v>
      </c>
      <c r="Z277">
        <v>426398</v>
      </c>
      <c r="AA277">
        <v>90</v>
      </c>
      <c r="AB277">
        <v>1159032</v>
      </c>
      <c r="AC277">
        <v>94</v>
      </c>
      <c r="AD277">
        <v>459382</v>
      </c>
      <c r="AE277" t="s">
        <v>61</v>
      </c>
      <c r="AF277" t="s">
        <v>61</v>
      </c>
      <c r="AG277">
        <v>23</v>
      </c>
      <c r="AH277">
        <v>14790</v>
      </c>
      <c r="AI277">
        <v>2971</v>
      </c>
      <c r="AJ277">
        <v>10999539</v>
      </c>
      <c r="AK277">
        <v>2369</v>
      </c>
      <c r="AL277">
        <v>13192182</v>
      </c>
      <c r="AM277">
        <v>10950</v>
      </c>
      <c r="AN277">
        <v>6977992</v>
      </c>
    </row>
    <row r="278" spans="1:40" x14ac:dyDescent="0.2">
      <c r="B278" t="s">
        <v>244</v>
      </c>
      <c r="C278">
        <v>320</v>
      </c>
      <c r="D278">
        <v>3215</v>
      </c>
      <c r="E278">
        <v>16157</v>
      </c>
      <c r="F278">
        <v>16343636</v>
      </c>
      <c r="G278">
        <v>92</v>
      </c>
      <c r="H278">
        <v>45036</v>
      </c>
      <c r="I278">
        <v>315</v>
      </c>
      <c r="J278">
        <v>107817</v>
      </c>
      <c r="K278">
        <v>7</v>
      </c>
      <c r="L278">
        <v>48925</v>
      </c>
      <c r="M278">
        <v>916</v>
      </c>
      <c r="N278">
        <v>207331</v>
      </c>
      <c r="O278">
        <v>59</v>
      </c>
      <c r="P278">
        <v>19039</v>
      </c>
      <c r="Q278">
        <v>8197</v>
      </c>
      <c r="R278">
        <v>147908</v>
      </c>
      <c r="S278">
        <v>341</v>
      </c>
      <c r="T278">
        <v>1147001</v>
      </c>
      <c r="U278">
        <v>725</v>
      </c>
      <c r="V278">
        <v>166710</v>
      </c>
      <c r="W278">
        <v>2</v>
      </c>
      <c r="X278">
        <v>900</v>
      </c>
      <c r="Y278">
        <v>2130</v>
      </c>
      <c r="Z278">
        <v>525596</v>
      </c>
      <c r="AA278">
        <v>74</v>
      </c>
      <c r="AB278">
        <v>956534</v>
      </c>
      <c r="AC278">
        <v>71</v>
      </c>
      <c r="AD278">
        <v>338993</v>
      </c>
      <c r="AE278">
        <v>1</v>
      </c>
      <c r="AF278">
        <v>36000</v>
      </c>
      <c r="AG278">
        <v>13</v>
      </c>
      <c r="AH278">
        <v>8690</v>
      </c>
      <c r="AI278">
        <v>1908</v>
      </c>
      <c r="AJ278">
        <v>5501298</v>
      </c>
      <c r="AK278">
        <v>1306</v>
      </c>
      <c r="AL278">
        <v>7085858</v>
      </c>
      <c r="AM278">
        <v>7118</v>
      </c>
      <c r="AN278">
        <v>4572534</v>
      </c>
    </row>
    <row r="279" spans="1:40" x14ac:dyDescent="0.2">
      <c r="B279" t="s">
        <v>9</v>
      </c>
      <c r="C279">
        <v>247</v>
      </c>
      <c r="D279">
        <v>3513</v>
      </c>
      <c r="E279">
        <v>20166</v>
      </c>
      <c r="F279">
        <v>14449356</v>
      </c>
      <c r="G279">
        <v>31</v>
      </c>
      <c r="H279">
        <v>12558</v>
      </c>
      <c r="I279">
        <v>199</v>
      </c>
      <c r="J279">
        <v>63027</v>
      </c>
      <c r="K279">
        <v>1</v>
      </c>
      <c r="L279">
        <v>1671</v>
      </c>
      <c r="M279">
        <v>949</v>
      </c>
      <c r="N279">
        <v>153100</v>
      </c>
      <c r="O279">
        <v>88</v>
      </c>
      <c r="P279">
        <v>25369</v>
      </c>
      <c r="Q279">
        <v>11535</v>
      </c>
      <c r="R279">
        <v>273511</v>
      </c>
      <c r="S279">
        <v>427</v>
      </c>
      <c r="T279">
        <v>532981</v>
      </c>
      <c r="U279">
        <v>1203</v>
      </c>
      <c r="V279">
        <v>286900</v>
      </c>
      <c r="W279">
        <v>59</v>
      </c>
      <c r="X279">
        <v>14160</v>
      </c>
      <c r="Y279">
        <v>2080</v>
      </c>
      <c r="Z279">
        <v>524230</v>
      </c>
      <c r="AA279">
        <v>41</v>
      </c>
      <c r="AB279">
        <v>706840</v>
      </c>
      <c r="AC279">
        <v>32</v>
      </c>
      <c r="AD279">
        <v>165129</v>
      </c>
      <c r="AE279" t="s">
        <v>61</v>
      </c>
      <c r="AF279" t="s">
        <v>61</v>
      </c>
      <c r="AG279">
        <v>14</v>
      </c>
      <c r="AH279">
        <v>11050</v>
      </c>
      <c r="AI279">
        <v>2798</v>
      </c>
      <c r="AJ279">
        <v>7866165</v>
      </c>
      <c r="AK279">
        <v>709</v>
      </c>
      <c r="AL279">
        <v>3812665</v>
      </c>
      <c r="AM279">
        <v>8500</v>
      </c>
      <c r="AN279">
        <v>5436930</v>
      </c>
    </row>
    <row r="280" spans="1:40" x14ac:dyDescent="0.2">
      <c r="B280" t="s">
        <v>10</v>
      </c>
      <c r="C280">
        <v>307</v>
      </c>
      <c r="D280">
        <v>3700</v>
      </c>
      <c r="E280">
        <v>23028</v>
      </c>
      <c r="F280">
        <v>13665450</v>
      </c>
      <c r="G280">
        <v>44</v>
      </c>
      <c r="H280">
        <v>20822</v>
      </c>
      <c r="I280">
        <v>315</v>
      </c>
      <c r="J280">
        <v>100593</v>
      </c>
      <c r="K280">
        <v>6</v>
      </c>
      <c r="L280">
        <v>17702</v>
      </c>
      <c r="M280">
        <v>1642</v>
      </c>
      <c r="N280">
        <v>229477</v>
      </c>
      <c r="O280">
        <v>145</v>
      </c>
      <c r="P280">
        <v>38534</v>
      </c>
      <c r="Q280">
        <v>11584</v>
      </c>
      <c r="R280">
        <v>273543</v>
      </c>
      <c r="S280">
        <v>232</v>
      </c>
      <c r="T280">
        <v>1588315</v>
      </c>
      <c r="U280">
        <v>1976</v>
      </c>
      <c r="V280">
        <v>460685</v>
      </c>
      <c r="W280">
        <v>165</v>
      </c>
      <c r="X280">
        <v>43140</v>
      </c>
      <c r="Y280">
        <v>3059</v>
      </c>
      <c r="Z280">
        <v>720685</v>
      </c>
      <c r="AA280">
        <v>71</v>
      </c>
      <c r="AB280">
        <v>473193</v>
      </c>
      <c r="AC280">
        <v>66</v>
      </c>
      <c r="AD280">
        <v>185710</v>
      </c>
      <c r="AE280">
        <v>2</v>
      </c>
      <c r="AF280">
        <v>3870</v>
      </c>
      <c r="AG280">
        <v>29</v>
      </c>
      <c r="AH280">
        <v>18580</v>
      </c>
      <c r="AI280">
        <v>2613</v>
      </c>
      <c r="AJ280">
        <v>5580825</v>
      </c>
      <c r="AK280">
        <v>1079</v>
      </c>
      <c r="AL280">
        <v>3909776</v>
      </c>
      <c r="AM280">
        <v>9270</v>
      </c>
      <c r="AN280">
        <v>5941611</v>
      </c>
    </row>
    <row r="281" spans="1:40" x14ac:dyDescent="0.2">
      <c r="B281" t="s">
        <v>11</v>
      </c>
      <c r="C281">
        <v>448</v>
      </c>
      <c r="D281">
        <v>5619</v>
      </c>
      <c r="E281">
        <v>37375</v>
      </c>
      <c r="F281">
        <v>17860597</v>
      </c>
      <c r="G281">
        <v>52</v>
      </c>
      <c r="H281">
        <v>21816</v>
      </c>
      <c r="I281">
        <v>466</v>
      </c>
      <c r="J281">
        <v>167214</v>
      </c>
      <c r="K281">
        <v>5</v>
      </c>
      <c r="L281">
        <v>74720</v>
      </c>
      <c r="M281">
        <v>3023</v>
      </c>
      <c r="N281">
        <v>417259</v>
      </c>
      <c r="O281">
        <v>348</v>
      </c>
      <c r="P281">
        <v>90591</v>
      </c>
      <c r="Q281">
        <v>18882</v>
      </c>
      <c r="R281">
        <v>458948</v>
      </c>
      <c r="S281">
        <v>686</v>
      </c>
      <c r="T281">
        <v>260419</v>
      </c>
      <c r="U281">
        <v>3106</v>
      </c>
      <c r="V281">
        <v>705825</v>
      </c>
      <c r="W281">
        <v>147</v>
      </c>
      <c r="X281">
        <v>32440</v>
      </c>
      <c r="Y281">
        <v>4875</v>
      </c>
      <c r="Z281">
        <v>1107260</v>
      </c>
      <c r="AA281">
        <v>124</v>
      </c>
      <c r="AB281">
        <v>1065485</v>
      </c>
      <c r="AC281">
        <v>87</v>
      </c>
      <c r="AD281">
        <v>463290</v>
      </c>
      <c r="AE281">
        <v>20</v>
      </c>
      <c r="AF281">
        <v>21690</v>
      </c>
      <c r="AG281">
        <v>78</v>
      </c>
      <c r="AH281">
        <v>46580</v>
      </c>
      <c r="AI281">
        <v>4175</v>
      </c>
      <c r="AJ281">
        <v>8463938</v>
      </c>
      <c r="AK281">
        <v>1301</v>
      </c>
      <c r="AL281">
        <v>4463122</v>
      </c>
      <c r="AM281">
        <v>13794</v>
      </c>
      <c r="AN281">
        <v>8721622</v>
      </c>
    </row>
    <row r="282" spans="1:40" x14ac:dyDescent="0.2">
      <c r="B282" t="s">
        <v>12</v>
      </c>
      <c r="C282">
        <v>643</v>
      </c>
      <c r="D282">
        <v>7095</v>
      </c>
      <c r="E282">
        <v>45194</v>
      </c>
      <c r="F282">
        <v>21655079</v>
      </c>
      <c r="G282">
        <v>49</v>
      </c>
      <c r="H282">
        <v>22937</v>
      </c>
      <c r="I282">
        <v>585</v>
      </c>
      <c r="J282">
        <v>228753</v>
      </c>
      <c r="K282">
        <v>7</v>
      </c>
      <c r="L282">
        <v>27790</v>
      </c>
      <c r="M282">
        <v>3990</v>
      </c>
      <c r="N282">
        <v>521300</v>
      </c>
      <c r="O282">
        <v>335</v>
      </c>
      <c r="P282">
        <v>91719</v>
      </c>
      <c r="Q282">
        <v>23933</v>
      </c>
      <c r="R282">
        <v>341490</v>
      </c>
      <c r="S282">
        <v>1093</v>
      </c>
      <c r="T282">
        <v>446378</v>
      </c>
      <c r="U282">
        <v>2108</v>
      </c>
      <c r="V282">
        <v>475826</v>
      </c>
      <c r="W282">
        <v>244</v>
      </c>
      <c r="X282">
        <v>61790</v>
      </c>
      <c r="Y282">
        <v>5987</v>
      </c>
      <c r="Z282">
        <v>1314703</v>
      </c>
      <c r="AA282">
        <v>203</v>
      </c>
      <c r="AB282">
        <v>2902432</v>
      </c>
      <c r="AC282">
        <v>190</v>
      </c>
      <c r="AD282">
        <v>530461</v>
      </c>
      <c r="AE282">
        <v>9</v>
      </c>
      <c r="AF282">
        <v>17180</v>
      </c>
      <c r="AG282">
        <v>77</v>
      </c>
      <c r="AH282">
        <v>47230</v>
      </c>
      <c r="AI282">
        <v>4949</v>
      </c>
      <c r="AJ282">
        <v>9712106</v>
      </c>
      <c r="AK282">
        <v>1427</v>
      </c>
      <c r="AL282">
        <v>4912904</v>
      </c>
      <c r="AM282">
        <v>16392</v>
      </c>
      <c r="AN282">
        <v>10293251</v>
      </c>
    </row>
    <row r="283" spans="1:40" x14ac:dyDescent="0.2">
      <c r="B283" t="s">
        <v>13</v>
      </c>
      <c r="C283">
        <v>803</v>
      </c>
      <c r="D283">
        <v>8024</v>
      </c>
      <c r="E283">
        <v>49232</v>
      </c>
      <c r="F283">
        <v>25486021</v>
      </c>
      <c r="G283">
        <v>49</v>
      </c>
      <c r="H283">
        <v>25817</v>
      </c>
      <c r="I283">
        <v>755</v>
      </c>
      <c r="J283">
        <v>323813</v>
      </c>
      <c r="K283">
        <v>5</v>
      </c>
      <c r="L283">
        <v>19333</v>
      </c>
      <c r="M283">
        <v>4852</v>
      </c>
      <c r="N283">
        <v>638944</v>
      </c>
      <c r="O283">
        <v>374</v>
      </c>
      <c r="P283">
        <v>102994</v>
      </c>
      <c r="Q283">
        <v>26595</v>
      </c>
      <c r="R283">
        <v>382255</v>
      </c>
      <c r="S283">
        <v>1522</v>
      </c>
      <c r="T283">
        <v>879783</v>
      </c>
      <c r="U283">
        <v>2230</v>
      </c>
      <c r="V283">
        <v>489375</v>
      </c>
      <c r="W283">
        <v>219</v>
      </c>
      <c r="X283">
        <v>47760</v>
      </c>
      <c r="Y283">
        <v>4837</v>
      </c>
      <c r="Z283">
        <v>1217842</v>
      </c>
      <c r="AA283">
        <v>296</v>
      </c>
      <c r="AB283">
        <v>5012500</v>
      </c>
      <c r="AC283">
        <v>266</v>
      </c>
      <c r="AD283">
        <v>687623</v>
      </c>
      <c r="AE283">
        <v>51</v>
      </c>
      <c r="AF283">
        <v>149010</v>
      </c>
      <c r="AG283">
        <v>101</v>
      </c>
      <c r="AH283">
        <v>63060</v>
      </c>
      <c r="AI283">
        <v>5574</v>
      </c>
      <c r="AJ283">
        <v>10075778</v>
      </c>
      <c r="AK283">
        <v>1506</v>
      </c>
      <c r="AL283">
        <v>5370134</v>
      </c>
      <c r="AM283">
        <v>18518</v>
      </c>
      <c r="AN283">
        <v>11501634</v>
      </c>
    </row>
    <row r="284" spans="1:40" x14ac:dyDescent="0.2">
      <c r="B284" t="s">
        <v>14</v>
      </c>
      <c r="C284">
        <v>730</v>
      </c>
      <c r="D284">
        <v>8527</v>
      </c>
      <c r="E284">
        <v>49859</v>
      </c>
      <c r="F284">
        <v>27596197</v>
      </c>
      <c r="G284">
        <v>76</v>
      </c>
      <c r="H284">
        <v>32149</v>
      </c>
      <c r="I284">
        <v>803</v>
      </c>
      <c r="J284">
        <v>317202</v>
      </c>
      <c r="K284">
        <v>9</v>
      </c>
      <c r="L284">
        <v>24823</v>
      </c>
      <c r="M284">
        <v>4544</v>
      </c>
      <c r="N284">
        <v>605321</v>
      </c>
      <c r="O284">
        <v>402</v>
      </c>
      <c r="P284">
        <v>140000</v>
      </c>
      <c r="Q284">
        <v>24704</v>
      </c>
      <c r="R284">
        <v>474277</v>
      </c>
      <c r="S284">
        <v>1367</v>
      </c>
      <c r="T284">
        <v>924815</v>
      </c>
      <c r="U284">
        <v>3874</v>
      </c>
      <c r="V284">
        <v>874428</v>
      </c>
      <c r="W284">
        <v>323</v>
      </c>
      <c r="X284">
        <v>72015</v>
      </c>
      <c r="Y284">
        <v>5136</v>
      </c>
      <c r="Z284">
        <v>1240640</v>
      </c>
      <c r="AA284">
        <v>278</v>
      </c>
      <c r="AB284">
        <v>3337496</v>
      </c>
      <c r="AC284">
        <v>208</v>
      </c>
      <c r="AD284">
        <v>568972</v>
      </c>
      <c r="AE284">
        <v>32</v>
      </c>
      <c r="AF284">
        <v>70930</v>
      </c>
      <c r="AG284">
        <v>104</v>
      </c>
      <c r="AH284">
        <v>62970</v>
      </c>
      <c r="AI284">
        <v>5851</v>
      </c>
      <c r="AJ284">
        <v>11572641</v>
      </c>
      <c r="AK284">
        <v>2148</v>
      </c>
      <c r="AL284">
        <v>7277518</v>
      </c>
      <c r="AM284">
        <v>20921</v>
      </c>
      <c r="AN284">
        <v>13315427</v>
      </c>
    </row>
    <row r="285" spans="1:40" x14ac:dyDescent="0.2">
      <c r="B285" t="s">
        <v>15</v>
      </c>
      <c r="C285">
        <v>704</v>
      </c>
      <c r="D285">
        <v>9661</v>
      </c>
      <c r="E285">
        <v>58469</v>
      </c>
      <c r="F285">
        <v>33249581</v>
      </c>
      <c r="G285">
        <v>68</v>
      </c>
      <c r="H285">
        <v>31864</v>
      </c>
      <c r="I285">
        <v>907</v>
      </c>
      <c r="J285">
        <v>328934</v>
      </c>
      <c r="K285">
        <v>19</v>
      </c>
      <c r="L285">
        <v>115833</v>
      </c>
      <c r="M285">
        <v>4720</v>
      </c>
      <c r="N285">
        <v>618436</v>
      </c>
      <c r="O285">
        <v>563</v>
      </c>
      <c r="P285">
        <v>162283</v>
      </c>
      <c r="Q285">
        <v>31238</v>
      </c>
      <c r="R285">
        <v>690100</v>
      </c>
      <c r="S285">
        <v>977</v>
      </c>
      <c r="T285">
        <v>2754228</v>
      </c>
      <c r="U285">
        <v>3734</v>
      </c>
      <c r="V285">
        <v>851445</v>
      </c>
      <c r="W285">
        <v>489</v>
      </c>
      <c r="X285">
        <v>113335</v>
      </c>
      <c r="Y285">
        <v>5813</v>
      </c>
      <c r="Z285">
        <v>1597779</v>
      </c>
      <c r="AA285">
        <v>249</v>
      </c>
      <c r="AB285">
        <v>2480421</v>
      </c>
      <c r="AC285">
        <v>156</v>
      </c>
      <c r="AD285">
        <v>653740</v>
      </c>
      <c r="AE285">
        <v>3</v>
      </c>
      <c r="AF285">
        <v>10810</v>
      </c>
      <c r="AG285">
        <v>104</v>
      </c>
      <c r="AH285">
        <v>64090</v>
      </c>
      <c r="AI285">
        <v>6770</v>
      </c>
      <c r="AJ285">
        <v>13880301</v>
      </c>
      <c r="AK285">
        <v>2640</v>
      </c>
      <c r="AL285">
        <v>8895792</v>
      </c>
      <c r="AM285">
        <v>24896</v>
      </c>
      <c r="AN285">
        <v>16286658</v>
      </c>
    </row>
    <row r="286" spans="1:40" x14ac:dyDescent="0.2">
      <c r="B286" t="s">
        <v>16</v>
      </c>
      <c r="C286">
        <v>970</v>
      </c>
      <c r="D286">
        <v>14431</v>
      </c>
      <c r="E286">
        <v>87151</v>
      </c>
      <c r="F286">
        <v>47812125</v>
      </c>
      <c r="G286">
        <v>117</v>
      </c>
      <c r="H286">
        <v>50461</v>
      </c>
      <c r="I286">
        <v>1234</v>
      </c>
      <c r="J286">
        <v>473224</v>
      </c>
      <c r="K286">
        <v>31</v>
      </c>
      <c r="L286">
        <v>80901</v>
      </c>
      <c r="M286">
        <v>6539</v>
      </c>
      <c r="N286">
        <v>881850</v>
      </c>
      <c r="O286">
        <v>939</v>
      </c>
      <c r="P286">
        <v>261059</v>
      </c>
      <c r="Q286">
        <v>44849</v>
      </c>
      <c r="R286">
        <v>990872</v>
      </c>
      <c r="S286">
        <v>1375</v>
      </c>
      <c r="T286">
        <v>2746216</v>
      </c>
      <c r="U286">
        <v>7740</v>
      </c>
      <c r="V286">
        <v>1735036</v>
      </c>
      <c r="W286">
        <v>741</v>
      </c>
      <c r="X286">
        <v>141985</v>
      </c>
      <c r="Y286">
        <v>8818</v>
      </c>
      <c r="Z286">
        <v>2629556</v>
      </c>
      <c r="AA286">
        <v>354</v>
      </c>
      <c r="AB286">
        <v>3351600</v>
      </c>
      <c r="AC286">
        <v>159</v>
      </c>
      <c r="AD286">
        <v>845717</v>
      </c>
      <c r="AE286">
        <v>42</v>
      </c>
      <c r="AF286">
        <v>82960</v>
      </c>
      <c r="AG286">
        <v>138</v>
      </c>
      <c r="AH286">
        <v>90460</v>
      </c>
      <c r="AI286">
        <v>9919</v>
      </c>
      <c r="AJ286">
        <v>19211401</v>
      </c>
      <c r="AK286">
        <v>4125</v>
      </c>
      <c r="AL286">
        <v>14238517</v>
      </c>
      <c r="AM286">
        <v>38612</v>
      </c>
      <c r="AN286">
        <v>25398245</v>
      </c>
    </row>
    <row r="287" spans="1:40" x14ac:dyDescent="0.2">
      <c r="B287" t="s">
        <v>17</v>
      </c>
      <c r="C287">
        <v>1056</v>
      </c>
      <c r="D287">
        <v>16835</v>
      </c>
      <c r="E287">
        <v>102094</v>
      </c>
      <c r="F287">
        <v>54165801</v>
      </c>
      <c r="G287">
        <v>109</v>
      </c>
      <c r="H287">
        <v>45942</v>
      </c>
      <c r="I287">
        <v>1425</v>
      </c>
      <c r="J287">
        <v>511871</v>
      </c>
      <c r="K287">
        <v>43</v>
      </c>
      <c r="L287">
        <v>143535</v>
      </c>
      <c r="M287">
        <v>8690</v>
      </c>
      <c r="N287">
        <v>942308</v>
      </c>
      <c r="O287">
        <v>1126</v>
      </c>
      <c r="P287">
        <v>312006</v>
      </c>
      <c r="Q287">
        <v>50637</v>
      </c>
      <c r="R287">
        <v>1000475</v>
      </c>
      <c r="S287">
        <v>1619</v>
      </c>
      <c r="T287">
        <v>2237756</v>
      </c>
      <c r="U287">
        <v>10346</v>
      </c>
      <c r="V287">
        <v>2328334</v>
      </c>
      <c r="W287">
        <v>889</v>
      </c>
      <c r="X287">
        <v>169955</v>
      </c>
      <c r="Y287">
        <v>9998</v>
      </c>
      <c r="Z287">
        <v>3124663</v>
      </c>
      <c r="AA287">
        <v>362</v>
      </c>
      <c r="AB287">
        <v>3676162</v>
      </c>
      <c r="AC287">
        <v>210</v>
      </c>
      <c r="AD287">
        <v>1019173</v>
      </c>
      <c r="AE287">
        <v>14</v>
      </c>
      <c r="AF287">
        <v>29310</v>
      </c>
      <c r="AG287">
        <v>129</v>
      </c>
      <c r="AH287">
        <v>81990</v>
      </c>
      <c r="AI287">
        <v>11798</v>
      </c>
      <c r="AJ287">
        <v>22969407</v>
      </c>
      <c r="AK287">
        <v>4670</v>
      </c>
      <c r="AL287">
        <v>15572624</v>
      </c>
      <c r="AM287">
        <v>45220</v>
      </c>
      <c r="AN287">
        <v>29777895</v>
      </c>
    </row>
    <row r="288" spans="1:40" x14ac:dyDescent="0.2">
      <c r="B288" t="s">
        <v>18</v>
      </c>
      <c r="C288">
        <v>1208</v>
      </c>
      <c r="D288">
        <v>20211</v>
      </c>
      <c r="E288">
        <v>116300</v>
      </c>
      <c r="F288">
        <v>63364795</v>
      </c>
      <c r="G288">
        <v>141</v>
      </c>
      <c r="H288">
        <v>59968</v>
      </c>
      <c r="I288">
        <v>1685</v>
      </c>
      <c r="J288">
        <v>593497</v>
      </c>
      <c r="K288">
        <v>42</v>
      </c>
      <c r="L288">
        <v>91149</v>
      </c>
      <c r="M288">
        <v>10504</v>
      </c>
      <c r="N288">
        <v>1190275</v>
      </c>
      <c r="O288">
        <v>1517</v>
      </c>
      <c r="P288">
        <v>458981</v>
      </c>
      <c r="Q288">
        <v>57109</v>
      </c>
      <c r="R288">
        <v>1152579</v>
      </c>
      <c r="S288">
        <v>2128</v>
      </c>
      <c r="T288">
        <v>2877924</v>
      </c>
      <c r="U288">
        <v>12068</v>
      </c>
      <c r="V288">
        <v>2647678</v>
      </c>
      <c r="W288">
        <v>1192</v>
      </c>
      <c r="X288">
        <v>229160</v>
      </c>
      <c r="Y288">
        <v>9600</v>
      </c>
      <c r="Z288">
        <v>3476212</v>
      </c>
      <c r="AA288">
        <v>328</v>
      </c>
      <c r="AB288">
        <v>3775652</v>
      </c>
      <c r="AC288">
        <v>181</v>
      </c>
      <c r="AD288">
        <v>820216</v>
      </c>
      <c r="AE288">
        <v>65</v>
      </c>
      <c r="AF288">
        <v>251260</v>
      </c>
      <c r="AG288">
        <v>132</v>
      </c>
      <c r="AH288">
        <v>81120</v>
      </c>
      <c r="AI288">
        <v>14102</v>
      </c>
      <c r="AJ288">
        <v>27278809</v>
      </c>
      <c r="AK288">
        <v>5494</v>
      </c>
      <c r="AL288">
        <v>18380195</v>
      </c>
      <c r="AM288">
        <v>53879</v>
      </c>
      <c r="AN288">
        <v>35670569</v>
      </c>
    </row>
    <row r="289" spans="1:40" x14ac:dyDescent="0.2">
      <c r="B289" t="s">
        <v>19</v>
      </c>
      <c r="C289">
        <v>1282</v>
      </c>
      <c r="D289">
        <v>23244</v>
      </c>
      <c r="E289">
        <v>137105</v>
      </c>
      <c r="F289">
        <v>71801366</v>
      </c>
      <c r="G289">
        <v>129</v>
      </c>
      <c r="H289">
        <v>56702</v>
      </c>
      <c r="I289">
        <v>1824</v>
      </c>
      <c r="J289">
        <v>660877</v>
      </c>
      <c r="K289">
        <v>39</v>
      </c>
      <c r="L289">
        <v>123657</v>
      </c>
      <c r="M289">
        <v>12620</v>
      </c>
      <c r="N289">
        <v>1317145</v>
      </c>
      <c r="O289">
        <v>1801</v>
      </c>
      <c r="P289">
        <v>460587</v>
      </c>
      <c r="Q289">
        <v>66625</v>
      </c>
      <c r="R289">
        <v>1394113</v>
      </c>
      <c r="S289">
        <v>3031</v>
      </c>
      <c r="T289">
        <v>3454339</v>
      </c>
      <c r="U289">
        <v>15538</v>
      </c>
      <c r="V289">
        <v>3383742</v>
      </c>
      <c r="W289">
        <v>1424</v>
      </c>
      <c r="X289">
        <v>307065</v>
      </c>
      <c r="Y289">
        <v>10419</v>
      </c>
      <c r="Z289">
        <v>3758557</v>
      </c>
      <c r="AA289">
        <v>482</v>
      </c>
      <c r="AB289">
        <v>4920062</v>
      </c>
      <c r="AC289">
        <v>183</v>
      </c>
      <c r="AD289">
        <v>901348</v>
      </c>
      <c r="AE289">
        <v>68</v>
      </c>
      <c r="AF289">
        <v>236600</v>
      </c>
      <c r="AG289">
        <v>159</v>
      </c>
      <c r="AH289">
        <v>100230</v>
      </c>
      <c r="AI289">
        <v>17005</v>
      </c>
      <c r="AJ289">
        <v>32232281</v>
      </c>
      <c r="AK289">
        <v>5755</v>
      </c>
      <c r="AL289">
        <v>18494031</v>
      </c>
      <c r="AM289">
        <v>62891</v>
      </c>
      <c r="AN289">
        <v>41455350</v>
      </c>
    </row>
    <row r="290" spans="1:40" x14ac:dyDescent="0.2">
      <c r="B290" t="s">
        <v>20</v>
      </c>
      <c r="C290">
        <v>1936</v>
      </c>
      <c r="D290">
        <v>36097</v>
      </c>
      <c r="E290">
        <v>203681</v>
      </c>
      <c r="F290">
        <v>114783604</v>
      </c>
      <c r="G290">
        <v>169</v>
      </c>
      <c r="H290">
        <v>75812</v>
      </c>
      <c r="I290">
        <v>2572</v>
      </c>
      <c r="J290">
        <v>919049</v>
      </c>
      <c r="K290">
        <v>78</v>
      </c>
      <c r="L290">
        <v>209550</v>
      </c>
      <c r="M290">
        <v>20430</v>
      </c>
      <c r="N290">
        <v>2103797</v>
      </c>
      <c r="O290">
        <v>2642</v>
      </c>
      <c r="P290">
        <v>811942</v>
      </c>
      <c r="Q290">
        <v>93713</v>
      </c>
      <c r="R290">
        <v>2257971</v>
      </c>
      <c r="S290">
        <v>4829</v>
      </c>
      <c r="T290">
        <v>9278499</v>
      </c>
      <c r="U290">
        <v>26586</v>
      </c>
      <c r="V290">
        <v>5767703</v>
      </c>
      <c r="W290">
        <v>2046</v>
      </c>
      <c r="X290">
        <v>429925</v>
      </c>
      <c r="Y290">
        <v>13780</v>
      </c>
      <c r="Z290">
        <v>5413400</v>
      </c>
      <c r="AA290">
        <v>643</v>
      </c>
      <c r="AB290">
        <v>7268612</v>
      </c>
      <c r="AC290">
        <v>258</v>
      </c>
      <c r="AD290">
        <v>1390577</v>
      </c>
      <c r="AE290">
        <v>116</v>
      </c>
      <c r="AF290">
        <v>321660</v>
      </c>
      <c r="AG290">
        <v>206</v>
      </c>
      <c r="AH290">
        <v>129536</v>
      </c>
      <c r="AI290">
        <v>27887</v>
      </c>
      <c r="AJ290">
        <v>53855772</v>
      </c>
      <c r="AK290">
        <v>7688</v>
      </c>
      <c r="AL290">
        <v>24549419</v>
      </c>
      <c r="AM290">
        <v>104129</v>
      </c>
      <c r="AN290">
        <v>65864490</v>
      </c>
    </row>
    <row r="291" spans="1:40" x14ac:dyDescent="0.2">
      <c r="B291" t="s">
        <v>21</v>
      </c>
      <c r="C291">
        <v>3038</v>
      </c>
      <c r="D291">
        <v>57708</v>
      </c>
      <c r="E291">
        <v>316449</v>
      </c>
      <c r="F291">
        <v>170016651</v>
      </c>
      <c r="G291">
        <v>249</v>
      </c>
      <c r="H291">
        <v>111433</v>
      </c>
      <c r="I291">
        <v>3896</v>
      </c>
      <c r="J291">
        <v>1368722</v>
      </c>
      <c r="K291">
        <v>109</v>
      </c>
      <c r="L291">
        <v>258523</v>
      </c>
      <c r="M291">
        <v>32624</v>
      </c>
      <c r="N291">
        <v>3130142</v>
      </c>
      <c r="O291">
        <v>4165</v>
      </c>
      <c r="P291">
        <v>1212706</v>
      </c>
      <c r="Q291">
        <v>140222</v>
      </c>
      <c r="R291">
        <v>2667883</v>
      </c>
      <c r="S291">
        <v>7161</v>
      </c>
      <c r="T291">
        <v>7570329</v>
      </c>
      <c r="U291">
        <v>42607</v>
      </c>
      <c r="V291">
        <v>9162667</v>
      </c>
      <c r="W291">
        <v>2412</v>
      </c>
      <c r="X291">
        <v>518440</v>
      </c>
      <c r="Y291">
        <v>24211</v>
      </c>
      <c r="Z291">
        <v>8316903</v>
      </c>
      <c r="AA291">
        <v>931</v>
      </c>
      <c r="AB291">
        <v>10468704</v>
      </c>
      <c r="AC291">
        <v>386</v>
      </c>
      <c r="AD291">
        <v>1773139</v>
      </c>
      <c r="AE291">
        <v>42</v>
      </c>
      <c r="AF291">
        <v>63620</v>
      </c>
      <c r="AG291">
        <v>279</v>
      </c>
      <c r="AH291">
        <v>161080</v>
      </c>
      <c r="AI291">
        <v>44797</v>
      </c>
      <c r="AJ291">
        <v>84639392</v>
      </c>
      <c r="AK291">
        <v>12358</v>
      </c>
      <c r="AL291">
        <v>38592968</v>
      </c>
      <c r="AM291">
        <v>167602</v>
      </c>
      <c r="AN291">
        <v>103653898</v>
      </c>
    </row>
    <row r="292" spans="1:40" x14ac:dyDescent="0.2">
      <c r="B292" t="s">
        <v>22</v>
      </c>
      <c r="C292">
        <v>3236</v>
      </c>
      <c r="D292">
        <v>65175</v>
      </c>
      <c r="E292">
        <v>329576</v>
      </c>
      <c r="F292">
        <v>184430262</v>
      </c>
      <c r="G292">
        <v>274</v>
      </c>
      <c r="H292">
        <v>121625</v>
      </c>
      <c r="I292">
        <v>3954</v>
      </c>
      <c r="J292">
        <v>1403523</v>
      </c>
      <c r="K292">
        <v>133</v>
      </c>
      <c r="L292">
        <v>390674</v>
      </c>
      <c r="M292">
        <v>35157</v>
      </c>
      <c r="N292">
        <v>3417754</v>
      </c>
      <c r="O292">
        <v>4542</v>
      </c>
      <c r="P292">
        <v>1400892</v>
      </c>
      <c r="Q292">
        <v>133355</v>
      </c>
      <c r="R292">
        <v>2654045</v>
      </c>
      <c r="S292">
        <v>8691</v>
      </c>
      <c r="T292">
        <v>6218999</v>
      </c>
      <c r="U292">
        <v>50051</v>
      </c>
      <c r="V292">
        <v>10527290</v>
      </c>
      <c r="W292">
        <v>1678</v>
      </c>
      <c r="X292">
        <v>367330</v>
      </c>
      <c r="Y292">
        <v>25372</v>
      </c>
      <c r="Z292">
        <v>7650501</v>
      </c>
      <c r="AA292">
        <v>897</v>
      </c>
      <c r="AB292">
        <v>9170734</v>
      </c>
      <c r="AC292">
        <v>310</v>
      </c>
      <c r="AD292">
        <v>1441605</v>
      </c>
      <c r="AE292">
        <v>48</v>
      </c>
      <c r="AF292">
        <v>131970</v>
      </c>
      <c r="AG292">
        <v>233</v>
      </c>
      <c r="AH292">
        <v>133920</v>
      </c>
      <c r="AI292">
        <v>52138</v>
      </c>
      <c r="AJ292">
        <v>100329694</v>
      </c>
      <c r="AK292">
        <v>12743</v>
      </c>
      <c r="AL292">
        <v>39069706</v>
      </c>
      <c r="AM292">
        <v>191017</v>
      </c>
      <c r="AN292">
        <v>116748156</v>
      </c>
    </row>
    <row r="293" spans="1:40" x14ac:dyDescent="0.2">
      <c r="B293" t="s">
        <v>23</v>
      </c>
      <c r="C293">
        <v>4100</v>
      </c>
      <c r="D293">
        <v>86325</v>
      </c>
      <c r="E293">
        <v>422762</v>
      </c>
      <c r="F293">
        <v>226409764</v>
      </c>
      <c r="G293">
        <v>397</v>
      </c>
      <c r="H293">
        <v>164971</v>
      </c>
      <c r="I293">
        <v>4388</v>
      </c>
      <c r="J293">
        <v>1535842</v>
      </c>
      <c r="K293">
        <v>133</v>
      </c>
      <c r="L293">
        <v>314070</v>
      </c>
      <c r="M293">
        <v>43129</v>
      </c>
      <c r="N293">
        <v>4086883</v>
      </c>
      <c r="O293">
        <v>5290</v>
      </c>
      <c r="P293">
        <v>1642490</v>
      </c>
      <c r="Q293">
        <v>171288</v>
      </c>
      <c r="R293">
        <v>3174621</v>
      </c>
      <c r="S293">
        <v>10875</v>
      </c>
      <c r="T293">
        <v>5825247</v>
      </c>
      <c r="U293">
        <v>66106</v>
      </c>
      <c r="V293">
        <v>13460424</v>
      </c>
      <c r="W293">
        <v>1748</v>
      </c>
      <c r="X293">
        <v>322855</v>
      </c>
      <c r="Y293">
        <v>31972</v>
      </c>
      <c r="Z293">
        <v>8785993</v>
      </c>
      <c r="AA293">
        <v>834</v>
      </c>
      <c r="AB293">
        <v>6648242</v>
      </c>
      <c r="AC293">
        <v>277</v>
      </c>
      <c r="AD293">
        <v>1052763</v>
      </c>
      <c r="AE293">
        <v>17</v>
      </c>
      <c r="AF293">
        <v>15950</v>
      </c>
      <c r="AG293">
        <v>216</v>
      </c>
      <c r="AH293">
        <v>121280</v>
      </c>
      <c r="AI293">
        <v>72255</v>
      </c>
      <c r="AJ293">
        <v>137142480</v>
      </c>
      <c r="AK293">
        <v>13837</v>
      </c>
      <c r="AL293">
        <v>42115653</v>
      </c>
      <c r="AM293">
        <v>253462</v>
      </c>
      <c r="AN293">
        <v>152558588</v>
      </c>
    </row>
    <row r="294" spans="1:40" x14ac:dyDescent="0.2">
      <c r="B294" t="s">
        <v>24</v>
      </c>
      <c r="C294">
        <v>4870</v>
      </c>
      <c r="D294">
        <v>104956</v>
      </c>
      <c r="E294">
        <v>462496</v>
      </c>
      <c r="F294">
        <v>257795140</v>
      </c>
      <c r="G294">
        <v>502</v>
      </c>
      <c r="H294">
        <v>209496</v>
      </c>
      <c r="I294">
        <v>4539</v>
      </c>
      <c r="J294">
        <v>1591633</v>
      </c>
      <c r="K294">
        <v>138</v>
      </c>
      <c r="L294">
        <v>301823</v>
      </c>
      <c r="M294">
        <v>48298</v>
      </c>
      <c r="N294">
        <v>4653796</v>
      </c>
      <c r="O294">
        <v>6406</v>
      </c>
      <c r="P294">
        <v>1976951</v>
      </c>
      <c r="Q294">
        <v>172141</v>
      </c>
      <c r="R294">
        <v>2742905</v>
      </c>
      <c r="S294">
        <v>13660</v>
      </c>
      <c r="T294">
        <v>5011789</v>
      </c>
      <c r="U294">
        <v>74490</v>
      </c>
      <c r="V294">
        <v>14989296</v>
      </c>
      <c r="W294">
        <v>1653</v>
      </c>
      <c r="X294">
        <v>324505</v>
      </c>
      <c r="Y294">
        <v>34598</v>
      </c>
      <c r="Z294">
        <v>7359608</v>
      </c>
      <c r="AA294">
        <v>862</v>
      </c>
      <c r="AB294">
        <v>5518919</v>
      </c>
      <c r="AC294">
        <v>196</v>
      </c>
      <c r="AD294">
        <v>604030</v>
      </c>
      <c r="AE294">
        <v>2</v>
      </c>
      <c r="AF294">
        <v>220</v>
      </c>
      <c r="AG294">
        <v>143</v>
      </c>
      <c r="AH294">
        <v>71352</v>
      </c>
      <c r="AI294">
        <v>90639</v>
      </c>
      <c r="AJ294">
        <v>169197683</v>
      </c>
      <c r="AK294">
        <v>14221</v>
      </c>
      <c r="AL294">
        <v>43241054</v>
      </c>
      <c r="AM294">
        <v>305092</v>
      </c>
      <c r="AN294">
        <v>180367129</v>
      </c>
    </row>
    <row r="295" spans="1:40" x14ac:dyDescent="0.2">
      <c r="B295" t="s">
        <v>25</v>
      </c>
      <c r="C295">
        <v>5108</v>
      </c>
      <c r="D295">
        <v>114188</v>
      </c>
      <c r="E295">
        <v>452145</v>
      </c>
      <c r="F295">
        <v>260040815</v>
      </c>
      <c r="G295">
        <v>502</v>
      </c>
      <c r="H295">
        <v>207448</v>
      </c>
      <c r="I295">
        <v>4022</v>
      </c>
      <c r="J295">
        <v>1370380</v>
      </c>
      <c r="K295">
        <v>91</v>
      </c>
      <c r="L295">
        <v>201029</v>
      </c>
      <c r="M295">
        <v>48185</v>
      </c>
      <c r="N295">
        <v>4611494</v>
      </c>
      <c r="O295">
        <v>6523</v>
      </c>
      <c r="P295">
        <v>1945238</v>
      </c>
      <c r="Q295">
        <v>157585</v>
      </c>
      <c r="R295">
        <v>2172824</v>
      </c>
      <c r="S295">
        <v>16824</v>
      </c>
      <c r="T295">
        <v>4362270</v>
      </c>
      <c r="U295">
        <v>65352</v>
      </c>
      <c r="V295">
        <v>12710100</v>
      </c>
      <c r="W295">
        <v>1183</v>
      </c>
      <c r="X295">
        <v>232165</v>
      </c>
      <c r="Y295">
        <v>36824</v>
      </c>
      <c r="Z295">
        <v>5745129</v>
      </c>
      <c r="AA295">
        <v>696</v>
      </c>
      <c r="AB295">
        <v>2875963</v>
      </c>
      <c r="AC295">
        <v>119</v>
      </c>
      <c r="AD295">
        <v>236629</v>
      </c>
      <c r="AE295" t="s">
        <v>61</v>
      </c>
      <c r="AF295" t="s">
        <v>61</v>
      </c>
      <c r="AG295">
        <v>102</v>
      </c>
      <c r="AH295">
        <v>43336</v>
      </c>
      <c r="AI295">
        <v>101954</v>
      </c>
      <c r="AJ295">
        <v>187005613</v>
      </c>
      <c r="AK295">
        <v>12153</v>
      </c>
      <c r="AL295">
        <v>36320897</v>
      </c>
      <c r="AM295">
        <v>327366</v>
      </c>
      <c r="AN295">
        <v>189981441</v>
      </c>
    </row>
    <row r="296" spans="1:40" x14ac:dyDescent="0.2">
      <c r="A296" t="s">
        <v>257</v>
      </c>
      <c r="B296" t="s">
        <v>6</v>
      </c>
      <c r="C296">
        <v>119752</v>
      </c>
      <c r="D296">
        <v>1961907</v>
      </c>
      <c r="E296">
        <v>10723940</v>
      </c>
      <c r="F296">
        <v>8602290075</v>
      </c>
      <c r="G296">
        <v>9006</v>
      </c>
      <c r="H296">
        <v>3842143</v>
      </c>
      <c r="I296">
        <v>191308</v>
      </c>
      <c r="J296">
        <v>73819674</v>
      </c>
      <c r="K296">
        <v>2755</v>
      </c>
      <c r="L296">
        <v>8535652</v>
      </c>
      <c r="M296">
        <v>681425</v>
      </c>
      <c r="N296">
        <v>84008375</v>
      </c>
      <c r="O296">
        <v>144429</v>
      </c>
      <c r="P296">
        <v>46478973</v>
      </c>
      <c r="Q296">
        <v>3943382</v>
      </c>
      <c r="R296">
        <v>56102487</v>
      </c>
      <c r="S296">
        <v>148248</v>
      </c>
      <c r="T296">
        <v>80007291</v>
      </c>
      <c r="U296">
        <v>3212418</v>
      </c>
      <c r="V296">
        <v>678233738</v>
      </c>
      <c r="W296">
        <v>14896</v>
      </c>
      <c r="X296">
        <v>3297615</v>
      </c>
      <c r="Y296">
        <v>299040</v>
      </c>
      <c r="Z296">
        <v>87443561</v>
      </c>
      <c r="AA296">
        <v>58229</v>
      </c>
      <c r="AB296">
        <v>2397356311</v>
      </c>
      <c r="AC296">
        <v>60991</v>
      </c>
      <c r="AD296">
        <v>357691302</v>
      </c>
      <c r="AE296">
        <v>373</v>
      </c>
      <c r="AF296">
        <v>421412</v>
      </c>
      <c r="AG296">
        <v>4947</v>
      </c>
      <c r="AH296">
        <v>2739551</v>
      </c>
      <c r="AI296">
        <v>1346562</v>
      </c>
      <c r="AJ296">
        <v>2760926366</v>
      </c>
      <c r="AK296">
        <v>602609</v>
      </c>
      <c r="AL296">
        <v>1961359503</v>
      </c>
      <c r="AM296">
        <v>5684207</v>
      </c>
      <c r="AN296">
        <v>3557543546</v>
      </c>
    </row>
    <row r="297" spans="1:40" x14ac:dyDescent="0.2">
      <c r="B297" t="s">
        <v>241</v>
      </c>
      <c r="C297">
        <v>53534</v>
      </c>
      <c r="D297">
        <v>692153</v>
      </c>
      <c r="E297">
        <v>4056014</v>
      </c>
      <c r="F297">
        <v>3987866497</v>
      </c>
      <c r="G297">
        <v>3992</v>
      </c>
      <c r="H297">
        <v>1800459</v>
      </c>
      <c r="I297">
        <v>103492</v>
      </c>
      <c r="J297">
        <v>40980195</v>
      </c>
      <c r="K297">
        <v>1078</v>
      </c>
      <c r="L297">
        <v>4019734</v>
      </c>
      <c r="M297">
        <v>250548</v>
      </c>
      <c r="N297">
        <v>35375711</v>
      </c>
      <c r="O297">
        <v>60400</v>
      </c>
      <c r="P297">
        <v>19633166</v>
      </c>
      <c r="Q297">
        <v>1598904</v>
      </c>
      <c r="R297">
        <v>25837569</v>
      </c>
      <c r="S297">
        <v>42676</v>
      </c>
      <c r="T297">
        <v>41253456</v>
      </c>
      <c r="U297">
        <v>1137912</v>
      </c>
      <c r="V297">
        <v>253332040</v>
      </c>
      <c r="W297">
        <v>7962</v>
      </c>
      <c r="X297">
        <v>1794680</v>
      </c>
      <c r="Y297">
        <v>92247</v>
      </c>
      <c r="Z297">
        <v>34420501</v>
      </c>
      <c r="AA297">
        <v>34411</v>
      </c>
      <c r="AB297">
        <v>1425749802</v>
      </c>
      <c r="AC297">
        <v>37056</v>
      </c>
      <c r="AD297">
        <v>222290218</v>
      </c>
      <c r="AE297">
        <v>224</v>
      </c>
      <c r="AF297">
        <v>267750</v>
      </c>
      <c r="AG297">
        <v>3005</v>
      </c>
      <c r="AH297">
        <v>1739809</v>
      </c>
      <c r="AI297">
        <v>359424</v>
      </c>
      <c r="AJ297">
        <v>778624328</v>
      </c>
      <c r="AK297">
        <v>321102</v>
      </c>
      <c r="AL297">
        <v>1100733724</v>
      </c>
      <c r="AM297">
        <v>1892961</v>
      </c>
      <c r="AN297">
        <v>1237398768</v>
      </c>
    </row>
    <row r="298" spans="1:40" x14ac:dyDescent="0.2">
      <c r="B298" t="s">
        <v>242</v>
      </c>
      <c r="C298">
        <v>66218</v>
      </c>
      <c r="D298">
        <v>1269754</v>
      </c>
      <c r="E298">
        <v>6667926</v>
      </c>
      <c r="F298">
        <v>4614423578</v>
      </c>
      <c r="G298">
        <v>5014</v>
      </c>
      <c r="H298">
        <v>2041684</v>
      </c>
      <c r="I298">
        <v>87816</v>
      </c>
      <c r="J298">
        <v>32839479</v>
      </c>
      <c r="K298">
        <v>1677</v>
      </c>
      <c r="L298">
        <v>4515918</v>
      </c>
      <c r="M298">
        <v>430877</v>
      </c>
      <c r="N298">
        <v>48632664</v>
      </c>
      <c r="O298">
        <v>84029</v>
      </c>
      <c r="P298">
        <v>26845807</v>
      </c>
      <c r="Q298">
        <v>2344478</v>
      </c>
      <c r="R298">
        <v>30264918</v>
      </c>
      <c r="S298">
        <v>105572</v>
      </c>
      <c r="T298">
        <v>38753835</v>
      </c>
      <c r="U298">
        <v>2074506</v>
      </c>
      <c r="V298">
        <v>424901698</v>
      </c>
      <c r="W298">
        <v>6934</v>
      </c>
      <c r="X298">
        <v>1502935</v>
      </c>
      <c r="Y298">
        <v>206793</v>
      </c>
      <c r="Z298">
        <v>53023060</v>
      </c>
      <c r="AA298">
        <v>23818</v>
      </c>
      <c r="AB298">
        <v>971606509</v>
      </c>
      <c r="AC298">
        <v>23935</v>
      </c>
      <c r="AD298">
        <v>135401084</v>
      </c>
      <c r="AE298">
        <v>149</v>
      </c>
      <c r="AF298">
        <v>153662</v>
      </c>
      <c r="AG298">
        <v>1942</v>
      </c>
      <c r="AH298">
        <v>999742</v>
      </c>
      <c r="AI298">
        <v>987138</v>
      </c>
      <c r="AJ298">
        <v>1982302038</v>
      </c>
      <c r="AK298">
        <v>281507</v>
      </c>
      <c r="AL298">
        <v>860625779</v>
      </c>
      <c r="AM298">
        <v>3791246</v>
      </c>
      <c r="AN298">
        <v>2320144778</v>
      </c>
    </row>
    <row r="299" spans="1:40" x14ac:dyDescent="0.2">
      <c r="B299" t="s">
        <v>243</v>
      </c>
      <c r="C299">
        <v>1447</v>
      </c>
      <c r="D299">
        <v>10984</v>
      </c>
      <c r="E299">
        <v>40829</v>
      </c>
      <c r="F299">
        <v>90795519</v>
      </c>
      <c r="G299">
        <v>739</v>
      </c>
      <c r="H299">
        <v>409972</v>
      </c>
      <c r="I299">
        <v>2295</v>
      </c>
      <c r="J299">
        <v>739240</v>
      </c>
      <c r="K299">
        <v>2</v>
      </c>
      <c r="L299">
        <v>2670</v>
      </c>
      <c r="M299">
        <v>3282</v>
      </c>
      <c r="N299">
        <v>1254012</v>
      </c>
      <c r="O299">
        <v>101</v>
      </c>
      <c r="P299">
        <v>44768</v>
      </c>
      <c r="Q299">
        <v>21976</v>
      </c>
      <c r="R299">
        <v>71093</v>
      </c>
      <c r="S299">
        <v>273</v>
      </c>
      <c r="T299">
        <v>492071</v>
      </c>
      <c r="U299">
        <v>520</v>
      </c>
      <c r="V299">
        <v>124385</v>
      </c>
      <c r="W299" t="s">
        <v>61</v>
      </c>
      <c r="X299" t="s">
        <v>61</v>
      </c>
      <c r="Y299">
        <v>440</v>
      </c>
      <c r="Z299">
        <v>178240</v>
      </c>
      <c r="AA299">
        <v>71</v>
      </c>
      <c r="AB299">
        <v>1066509</v>
      </c>
      <c r="AC299">
        <v>135</v>
      </c>
      <c r="AD299">
        <v>394232</v>
      </c>
      <c r="AE299" t="s">
        <v>61</v>
      </c>
      <c r="AF299" t="s">
        <v>61</v>
      </c>
      <c r="AG299">
        <v>8</v>
      </c>
      <c r="AH299">
        <v>5320</v>
      </c>
      <c r="AI299">
        <v>878</v>
      </c>
      <c r="AJ299">
        <v>4282974</v>
      </c>
      <c r="AK299">
        <v>10099</v>
      </c>
      <c r="AL299">
        <v>81729933</v>
      </c>
      <c r="AM299">
        <v>25425</v>
      </c>
      <c r="AN299">
        <v>16577234</v>
      </c>
    </row>
    <row r="300" spans="1:40" x14ac:dyDescent="0.2">
      <c r="B300" t="s">
        <v>244</v>
      </c>
      <c r="C300">
        <v>466</v>
      </c>
      <c r="D300">
        <v>4907</v>
      </c>
      <c r="E300">
        <v>16523</v>
      </c>
      <c r="F300">
        <v>30468151</v>
      </c>
      <c r="G300">
        <v>131</v>
      </c>
      <c r="H300">
        <v>57338</v>
      </c>
      <c r="I300">
        <v>483</v>
      </c>
      <c r="J300">
        <v>157772</v>
      </c>
      <c r="K300">
        <v>4</v>
      </c>
      <c r="L300">
        <v>20910</v>
      </c>
      <c r="M300">
        <v>882</v>
      </c>
      <c r="N300">
        <v>315660</v>
      </c>
      <c r="O300">
        <v>104</v>
      </c>
      <c r="P300">
        <v>42784</v>
      </c>
      <c r="Q300">
        <v>7182</v>
      </c>
      <c r="R300">
        <v>104744</v>
      </c>
      <c r="S300">
        <v>183</v>
      </c>
      <c r="T300">
        <v>325986</v>
      </c>
      <c r="U300">
        <v>1587</v>
      </c>
      <c r="V300">
        <v>353680</v>
      </c>
      <c r="W300">
        <v>1</v>
      </c>
      <c r="X300">
        <v>80</v>
      </c>
      <c r="Y300">
        <v>742</v>
      </c>
      <c r="Z300">
        <v>145085</v>
      </c>
      <c r="AA300">
        <v>110</v>
      </c>
      <c r="AB300">
        <v>3113617</v>
      </c>
      <c r="AC300">
        <v>170</v>
      </c>
      <c r="AD300">
        <v>797504</v>
      </c>
      <c r="AE300" t="s">
        <v>61</v>
      </c>
      <c r="AF300" t="s">
        <v>61</v>
      </c>
      <c r="AG300">
        <v>21</v>
      </c>
      <c r="AH300">
        <v>12880</v>
      </c>
      <c r="AI300">
        <v>1904</v>
      </c>
      <c r="AJ300">
        <v>4884266</v>
      </c>
      <c r="AK300">
        <v>3003</v>
      </c>
      <c r="AL300">
        <v>20135685</v>
      </c>
      <c r="AM300">
        <v>11788</v>
      </c>
      <c r="AN300">
        <v>7676359</v>
      </c>
    </row>
    <row r="301" spans="1:40" x14ac:dyDescent="0.2">
      <c r="B301" t="s">
        <v>9</v>
      </c>
      <c r="C301">
        <v>573</v>
      </c>
      <c r="D301">
        <v>5667</v>
      </c>
      <c r="E301">
        <v>23785</v>
      </c>
      <c r="F301">
        <v>42036779</v>
      </c>
      <c r="G301">
        <v>65</v>
      </c>
      <c r="H301">
        <v>23395</v>
      </c>
      <c r="I301">
        <v>676</v>
      </c>
      <c r="J301">
        <v>268891</v>
      </c>
      <c r="K301">
        <v>4</v>
      </c>
      <c r="L301">
        <v>25589</v>
      </c>
      <c r="M301">
        <v>1263</v>
      </c>
      <c r="N301">
        <v>308479</v>
      </c>
      <c r="O301">
        <v>259</v>
      </c>
      <c r="P301">
        <v>103512</v>
      </c>
      <c r="Q301">
        <v>10612</v>
      </c>
      <c r="R301">
        <v>206753</v>
      </c>
      <c r="S301">
        <v>272</v>
      </c>
      <c r="T301">
        <v>3955737</v>
      </c>
      <c r="U301">
        <v>3519</v>
      </c>
      <c r="V301">
        <v>843270</v>
      </c>
      <c r="W301">
        <v>41</v>
      </c>
      <c r="X301">
        <v>8150</v>
      </c>
      <c r="Y301">
        <v>663</v>
      </c>
      <c r="Z301">
        <v>149186</v>
      </c>
      <c r="AA301">
        <v>326</v>
      </c>
      <c r="AB301">
        <v>9999360</v>
      </c>
      <c r="AC301">
        <v>338</v>
      </c>
      <c r="AD301">
        <v>1820918</v>
      </c>
      <c r="AE301">
        <v>5</v>
      </c>
      <c r="AF301">
        <v>660</v>
      </c>
      <c r="AG301">
        <v>50</v>
      </c>
      <c r="AH301">
        <v>33350</v>
      </c>
      <c r="AI301">
        <v>2289</v>
      </c>
      <c r="AJ301">
        <v>6029686</v>
      </c>
      <c r="AK301">
        <v>3378</v>
      </c>
      <c r="AL301">
        <v>18259593</v>
      </c>
      <c r="AM301">
        <v>13681</v>
      </c>
      <c r="AN301">
        <v>8924474</v>
      </c>
    </row>
    <row r="302" spans="1:40" x14ac:dyDescent="0.2">
      <c r="B302" t="s">
        <v>10</v>
      </c>
      <c r="C302">
        <v>693</v>
      </c>
      <c r="D302">
        <v>6001</v>
      </c>
      <c r="E302">
        <v>33121</v>
      </c>
      <c r="F302">
        <v>41219435</v>
      </c>
      <c r="G302">
        <v>60</v>
      </c>
      <c r="H302">
        <v>26210</v>
      </c>
      <c r="I302">
        <v>1156</v>
      </c>
      <c r="J302">
        <v>468992</v>
      </c>
      <c r="K302">
        <v>4</v>
      </c>
      <c r="L302">
        <v>36644</v>
      </c>
      <c r="M302">
        <v>1979</v>
      </c>
      <c r="N302">
        <v>422319</v>
      </c>
      <c r="O302">
        <v>533</v>
      </c>
      <c r="P302">
        <v>186587</v>
      </c>
      <c r="Q302">
        <v>14874</v>
      </c>
      <c r="R302">
        <v>282457</v>
      </c>
      <c r="S302">
        <v>254</v>
      </c>
      <c r="T302">
        <v>2991330</v>
      </c>
      <c r="U302">
        <v>6172</v>
      </c>
      <c r="V302">
        <v>1410200</v>
      </c>
      <c r="W302">
        <v>82</v>
      </c>
      <c r="X302">
        <v>21390</v>
      </c>
      <c r="Y302">
        <v>1038</v>
      </c>
      <c r="Z302">
        <v>343591</v>
      </c>
      <c r="AA302">
        <v>448</v>
      </c>
      <c r="AB302">
        <v>14613056</v>
      </c>
      <c r="AC302">
        <v>571</v>
      </c>
      <c r="AD302">
        <v>2657121</v>
      </c>
      <c r="AE302">
        <v>1</v>
      </c>
      <c r="AF302">
        <v>110</v>
      </c>
      <c r="AG302">
        <v>36</v>
      </c>
      <c r="AH302">
        <v>22250</v>
      </c>
      <c r="AI302">
        <v>2775</v>
      </c>
      <c r="AJ302">
        <v>6142557</v>
      </c>
      <c r="AK302">
        <v>3138</v>
      </c>
      <c r="AL302">
        <v>11594621</v>
      </c>
      <c r="AM302">
        <v>14886</v>
      </c>
      <c r="AN302">
        <v>9683569</v>
      </c>
    </row>
    <row r="303" spans="1:40" x14ac:dyDescent="0.2">
      <c r="B303" t="s">
        <v>11</v>
      </c>
      <c r="C303">
        <v>840</v>
      </c>
      <c r="D303">
        <v>7004</v>
      </c>
      <c r="E303">
        <v>37287</v>
      </c>
      <c r="F303">
        <v>39004000</v>
      </c>
      <c r="G303">
        <v>66</v>
      </c>
      <c r="H303">
        <v>29178</v>
      </c>
      <c r="I303">
        <v>1416</v>
      </c>
      <c r="J303">
        <v>558088</v>
      </c>
      <c r="K303">
        <v>5</v>
      </c>
      <c r="L303">
        <v>23809</v>
      </c>
      <c r="M303">
        <v>2732</v>
      </c>
      <c r="N303">
        <v>556913</v>
      </c>
      <c r="O303">
        <v>676</v>
      </c>
      <c r="P303">
        <v>244741</v>
      </c>
      <c r="Q303">
        <v>16518</v>
      </c>
      <c r="R303">
        <v>285074</v>
      </c>
      <c r="S303">
        <v>454</v>
      </c>
      <c r="T303">
        <v>178733</v>
      </c>
      <c r="U303">
        <v>6397</v>
      </c>
      <c r="V303">
        <v>1448745</v>
      </c>
      <c r="W303">
        <v>95</v>
      </c>
      <c r="X303">
        <v>23560</v>
      </c>
      <c r="Y303">
        <v>1497</v>
      </c>
      <c r="Z303">
        <v>278141</v>
      </c>
      <c r="AA303">
        <v>462</v>
      </c>
      <c r="AB303">
        <v>14355865</v>
      </c>
      <c r="AC303">
        <v>554</v>
      </c>
      <c r="AD303">
        <v>2704037</v>
      </c>
      <c r="AE303" t="s">
        <v>61</v>
      </c>
      <c r="AF303" t="s">
        <v>61</v>
      </c>
      <c r="AG303">
        <v>65</v>
      </c>
      <c r="AH303">
        <v>38480</v>
      </c>
      <c r="AI303">
        <v>3028</v>
      </c>
      <c r="AJ303">
        <v>6560298</v>
      </c>
      <c r="AK303">
        <v>3311</v>
      </c>
      <c r="AL303">
        <v>11718228</v>
      </c>
      <c r="AM303">
        <v>16087</v>
      </c>
      <c r="AN303">
        <v>10485493</v>
      </c>
    </row>
    <row r="304" spans="1:40" x14ac:dyDescent="0.2">
      <c r="B304" t="s">
        <v>12</v>
      </c>
      <c r="C304">
        <v>1299</v>
      </c>
      <c r="D304">
        <v>9422</v>
      </c>
      <c r="E304">
        <v>52530</v>
      </c>
      <c r="F304">
        <v>40017715</v>
      </c>
      <c r="G304">
        <v>82</v>
      </c>
      <c r="H304">
        <v>41182</v>
      </c>
      <c r="I304">
        <v>1466</v>
      </c>
      <c r="J304">
        <v>601962</v>
      </c>
      <c r="K304">
        <v>10</v>
      </c>
      <c r="L304">
        <v>40807</v>
      </c>
      <c r="M304">
        <v>4418</v>
      </c>
      <c r="N304">
        <v>792769</v>
      </c>
      <c r="O304">
        <v>974</v>
      </c>
      <c r="P304">
        <v>301458</v>
      </c>
      <c r="Q304">
        <v>27611</v>
      </c>
      <c r="R304">
        <v>399371</v>
      </c>
      <c r="S304">
        <v>1209</v>
      </c>
      <c r="T304">
        <v>1470720</v>
      </c>
      <c r="U304">
        <v>5972</v>
      </c>
      <c r="V304">
        <v>1390349</v>
      </c>
      <c r="W304">
        <v>97</v>
      </c>
      <c r="X304">
        <v>18360</v>
      </c>
      <c r="Y304">
        <v>2109</v>
      </c>
      <c r="Z304">
        <v>569332</v>
      </c>
      <c r="AA304">
        <v>591</v>
      </c>
      <c r="AB304">
        <v>11303474</v>
      </c>
      <c r="AC304">
        <v>564</v>
      </c>
      <c r="AD304">
        <v>2867790</v>
      </c>
      <c r="AE304">
        <v>1</v>
      </c>
      <c r="AF304">
        <v>110</v>
      </c>
      <c r="AG304">
        <v>73</v>
      </c>
      <c r="AH304">
        <v>42200</v>
      </c>
      <c r="AI304">
        <v>3896</v>
      </c>
      <c r="AJ304">
        <v>8204882</v>
      </c>
      <c r="AK304">
        <v>3420</v>
      </c>
      <c r="AL304">
        <v>11972579</v>
      </c>
      <c r="AM304">
        <v>18059</v>
      </c>
      <c r="AN304">
        <v>11627062</v>
      </c>
    </row>
    <row r="305" spans="1:40" x14ac:dyDescent="0.2">
      <c r="B305" t="s">
        <v>13</v>
      </c>
      <c r="C305">
        <v>1696</v>
      </c>
      <c r="D305">
        <v>11924</v>
      </c>
      <c r="E305">
        <v>65647</v>
      </c>
      <c r="F305">
        <v>52428205</v>
      </c>
      <c r="G305">
        <v>140</v>
      </c>
      <c r="H305">
        <v>66900</v>
      </c>
      <c r="I305">
        <v>2040</v>
      </c>
      <c r="J305">
        <v>804669</v>
      </c>
      <c r="K305">
        <v>8</v>
      </c>
      <c r="L305">
        <v>18193</v>
      </c>
      <c r="M305">
        <v>5220</v>
      </c>
      <c r="N305">
        <v>941070</v>
      </c>
      <c r="O305">
        <v>990</v>
      </c>
      <c r="P305">
        <v>367911</v>
      </c>
      <c r="Q305">
        <v>35620</v>
      </c>
      <c r="R305">
        <v>614510</v>
      </c>
      <c r="S305">
        <v>1198</v>
      </c>
      <c r="T305">
        <v>624488</v>
      </c>
      <c r="U305">
        <v>7806</v>
      </c>
      <c r="V305">
        <v>1887960</v>
      </c>
      <c r="W305">
        <v>165</v>
      </c>
      <c r="X305">
        <v>39050</v>
      </c>
      <c r="Y305">
        <v>1684</v>
      </c>
      <c r="Z305">
        <v>515558</v>
      </c>
      <c r="AA305">
        <v>695</v>
      </c>
      <c r="AB305">
        <v>17451569</v>
      </c>
      <c r="AC305">
        <v>762</v>
      </c>
      <c r="AD305">
        <v>3615945</v>
      </c>
      <c r="AE305" t="s">
        <v>61</v>
      </c>
      <c r="AF305" t="s">
        <v>61</v>
      </c>
      <c r="AG305">
        <v>106</v>
      </c>
      <c r="AH305">
        <v>61120</v>
      </c>
      <c r="AI305">
        <v>4627</v>
      </c>
      <c r="AJ305">
        <v>9622687</v>
      </c>
      <c r="AK305">
        <v>4565</v>
      </c>
      <c r="AL305">
        <v>15796365</v>
      </c>
      <c r="AM305">
        <v>23312</v>
      </c>
      <c r="AN305">
        <v>14980539</v>
      </c>
    </row>
    <row r="306" spans="1:40" x14ac:dyDescent="0.2">
      <c r="B306" t="s">
        <v>14</v>
      </c>
      <c r="C306">
        <v>1693</v>
      </c>
      <c r="D306">
        <v>14559</v>
      </c>
      <c r="E306">
        <v>89453</v>
      </c>
      <c r="F306">
        <v>75089891</v>
      </c>
      <c r="G306">
        <v>146</v>
      </c>
      <c r="H306">
        <v>66423</v>
      </c>
      <c r="I306">
        <v>2742</v>
      </c>
      <c r="J306">
        <v>1177516</v>
      </c>
      <c r="K306">
        <v>20</v>
      </c>
      <c r="L306">
        <v>75470</v>
      </c>
      <c r="M306">
        <v>7566</v>
      </c>
      <c r="N306">
        <v>1107533</v>
      </c>
      <c r="O306">
        <v>1701</v>
      </c>
      <c r="P306">
        <v>610208</v>
      </c>
      <c r="Q306">
        <v>44295</v>
      </c>
      <c r="R306">
        <v>730853</v>
      </c>
      <c r="S306">
        <v>1377</v>
      </c>
      <c r="T306">
        <v>798825</v>
      </c>
      <c r="U306">
        <v>13760</v>
      </c>
      <c r="V306">
        <v>3260126</v>
      </c>
      <c r="W306">
        <v>349</v>
      </c>
      <c r="X306">
        <v>80315</v>
      </c>
      <c r="Y306">
        <v>2392</v>
      </c>
      <c r="Z306">
        <v>689178</v>
      </c>
      <c r="AA306">
        <v>838</v>
      </c>
      <c r="AB306">
        <v>25131033</v>
      </c>
      <c r="AC306">
        <v>1051</v>
      </c>
      <c r="AD306">
        <v>5618482</v>
      </c>
      <c r="AE306" t="s">
        <v>61</v>
      </c>
      <c r="AF306" t="s">
        <v>61</v>
      </c>
      <c r="AG306">
        <v>119</v>
      </c>
      <c r="AH306">
        <v>69496</v>
      </c>
      <c r="AI306">
        <v>6682</v>
      </c>
      <c r="AJ306">
        <v>14092179</v>
      </c>
      <c r="AK306">
        <v>6366</v>
      </c>
      <c r="AL306">
        <v>21581764</v>
      </c>
      <c r="AM306">
        <v>33944</v>
      </c>
      <c r="AN306">
        <v>22165608</v>
      </c>
    </row>
    <row r="307" spans="1:40" x14ac:dyDescent="0.2">
      <c r="B307" t="s">
        <v>15</v>
      </c>
      <c r="C307">
        <v>1867</v>
      </c>
      <c r="D307">
        <v>20392</v>
      </c>
      <c r="E307">
        <v>120231</v>
      </c>
      <c r="F307">
        <v>110017232</v>
      </c>
      <c r="G307">
        <v>210</v>
      </c>
      <c r="H307">
        <v>92746</v>
      </c>
      <c r="I307">
        <v>3523</v>
      </c>
      <c r="J307">
        <v>1413360</v>
      </c>
      <c r="K307">
        <v>37</v>
      </c>
      <c r="L307">
        <v>144329</v>
      </c>
      <c r="M307">
        <v>9252</v>
      </c>
      <c r="N307">
        <v>1346307</v>
      </c>
      <c r="O307">
        <v>2112</v>
      </c>
      <c r="P307">
        <v>745522</v>
      </c>
      <c r="Q307">
        <v>51542</v>
      </c>
      <c r="R307">
        <v>1013899</v>
      </c>
      <c r="S307">
        <v>1581</v>
      </c>
      <c r="T307">
        <v>2303110</v>
      </c>
      <c r="U307">
        <v>25961</v>
      </c>
      <c r="V307">
        <v>5981828</v>
      </c>
      <c r="W307">
        <v>313</v>
      </c>
      <c r="X307">
        <v>67680</v>
      </c>
      <c r="Y307">
        <v>3380</v>
      </c>
      <c r="Z307">
        <v>1029805</v>
      </c>
      <c r="AA307">
        <v>1022</v>
      </c>
      <c r="AB307">
        <v>33679831</v>
      </c>
      <c r="AC307">
        <v>1291</v>
      </c>
      <c r="AD307">
        <v>6893961</v>
      </c>
      <c r="AE307">
        <v>1</v>
      </c>
      <c r="AF307">
        <v>110</v>
      </c>
      <c r="AG307">
        <v>123</v>
      </c>
      <c r="AH307">
        <v>69360</v>
      </c>
      <c r="AI307">
        <v>9986</v>
      </c>
      <c r="AJ307">
        <v>21842508</v>
      </c>
      <c r="AK307">
        <v>9804</v>
      </c>
      <c r="AL307">
        <v>33391946</v>
      </c>
      <c r="AM307">
        <v>52420</v>
      </c>
      <c r="AN307">
        <v>34689394</v>
      </c>
    </row>
    <row r="308" spans="1:40" x14ac:dyDescent="0.2">
      <c r="B308" t="s">
        <v>16</v>
      </c>
      <c r="C308">
        <v>2786</v>
      </c>
      <c r="D308">
        <v>31557</v>
      </c>
      <c r="E308">
        <v>195360</v>
      </c>
      <c r="F308">
        <v>186513862</v>
      </c>
      <c r="G308">
        <v>241</v>
      </c>
      <c r="H308">
        <v>106193</v>
      </c>
      <c r="I308">
        <v>5696</v>
      </c>
      <c r="J308">
        <v>2277145</v>
      </c>
      <c r="K308">
        <v>56</v>
      </c>
      <c r="L308">
        <v>235649</v>
      </c>
      <c r="M308">
        <v>12401</v>
      </c>
      <c r="N308">
        <v>1900563</v>
      </c>
      <c r="O308">
        <v>3389</v>
      </c>
      <c r="P308">
        <v>1156344</v>
      </c>
      <c r="Q308">
        <v>86124</v>
      </c>
      <c r="R308">
        <v>1787139</v>
      </c>
      <c r="S308">
        <v>2062</v>
      </c>
      <c r="T308">
        <v>2140242</v>
      </c>
      <c r="U308">
        <v>43576</v>
      </c>
      <c r="V308">
        <v>9871317</v>
      </c>
      <c r="W308">
        <v>449</v>
      </c>
      <c r="X308">
        <v>93865</v>
      </c>
      <c r="Y308">
        <v>5758</v>
      </c>
      <c r="Z308">
        <v>1939226</v>
      </c>
      <c r="AA308">
        <v>1766</v>
      </c>
      <c r="AB308">
        <v>63293153</v>
      </c>
      <c r="AC308">
        <v>2150</v>
      </c>
      <c r="AD308">
        <v>11913412</v>
      </c>
      <c r="AE308">
        <v>9</v>
      </c>
      <c r="AF308">
        <v>1320</v>
      </c>
      <c r="AG308">
        <v>207</v>
      </c>
      <c r="AH308">
        <v>122166</v>
      </c>
      <c r="AI308">
        <v>15433</v>
      </c>
      <c r="AJ308">
        <v>34412135</v>
      </c>
      <c r="AK308">
        <v>15883</v>
      </c>
      <c r="AL308">
        <v>55262393</v>
      </c>
      <c r="AM308">
        <v>82915</v>
      </c>
      <c r="AN308">
        <v>54923366</v>
      </c>
    </row>
    <row r="309" spans="1:40" x14ac:dyDescent="0.2">
      <c r="B309" t="s">
        <v>17</v>
      </c>
      <c r="C309">
        <v>3814</v>
      </c>
      <c r="D309">
        <v>48941</v>
      </c>
      <c r="E309">
        <v>292935</v>
      </c>
      <c r="F309">
        <v>279074474</v>
      </c>
      <c r="G309">
        <v>293</v>
      </c>
      <c r="H309">
        <v>130520</v>
      </c>
      <c r="I309">
        <v>7998</v>
      </c>
      <c r="J309">
        <v>3204357</v>
      </c>
      <c r="K309">
        <v>59</v>
      </c>
      <c r="L309">
        <v>242949</v>
      </c>
      <c r="M309">
        <v>18160</v>
      </c>
      <c r="N309">
        <v>2517575</v>
      </c>
      <c r="O309">
        <v>4335</v>
      </c>
      <c r="P309">
        <v>1526964</v>
      </c>
      <c r="Q309">
        <v>122500</v>
      </c>
      <c r="R309">
        <v>2428712</v>
      </c>
      <c r="S309">
        <v>2678</v>
      </c>
      <c r="T309">
        <v>1932589</v>
      </c>
      <c r="U309">
        <v>74579</v>
      </c>
      <c r="V309">
        <v>16737900</v>
      </c>
      <c r="W309">
        <v>810</v>
      </c>
      <c r="X309">
        <v>192080</v>
      </c>
      <c r="Y309">
        <v>7110</v>
      </c>
      <c r="Z309">
        <v>3010218</v>
      </c>
      <c r="AA309">
        <v>2554</v>
      </c>
      <c r="AB309">
        <v>96502367</v>
      </c>
      <c r="AC309">
        <v>2886</v>
      </c>
      <c r="AD309">
        <v>17419719</v>
      </c>
      <c r="AE309">
        <v>26</v>
      </c>
      <c r="AF309">
        <v>77490</v>
      </c>
      <c r="AG309">
        <v>226</v>
      </c>
      <c r="AH309">
        <v>129090</v>
      </c>
      <c r="AI309">
        <v>24510</v>
      </c>
      <c r="AJ309">
        <v>53949599</v>
      </c>
      <c r="AK309">
        <v>24092</v>
      </c>
      <c r="AL309">
        <v>79071069</v>
      </c>
      <c r="AM309">
        <v>131457</v>
      </c>
      <c r="AN309">
        <v>87263899</v>
      </c>
    </row>
    <row r="310" spans="1:40" x14ac:dyDescent="0.2">
      <c r="B310" t="s">
        <v>18</v>
      </c>
      <c r="C310">
        <v>4963</v>
      </c>
      <c r="D310">
        <v>65326</v>
      </c>
      <c r="E310">
        <v>394687</v>
      </c>
      <c r="F310">
        <v>384031299</v>
      </c>
      <c r="G310">
        <v>281</v>
      </c>
      <c r="H310">
        <v>115731</v>
      </c>
      <c r="I310">
        <v>10316</v>
      </c>
      <c r="J310">
        <v>4133354</v>
      </c>
      <c r="K310">
        <v>86</v>
      </c>
      <c r="L310">
        <v>352534</v>
      </c>
      <c r="M310">
        <v>23917</v>
      </c>
      <c r="N310">
        <v>3269996</v>
      </c>
      <c r="O310">
        <v>5999</v>
      </c>
      <c r="P310">
        <v>1907583</v>
      </c>
      <c r="Q310">
        <v>159039</v>
      </c>
      <c r="R310">
        <v>2957286</v>
      </c>
      <c r="S310">
        <v>3526</v>
      </c>
      <c r="T310">
        <v>3554105</v>
      </c>
      <c r="U310">
        <v>108179</v>
      </c>
      <c r="V310">
        <v>24331910</v>
      </c>
      <c r="W310">
        <v>956</v>
      </c>
      <c r="X310">
        <v>215810</v>
      </c>
      <c r="Y310">
        <v>9751</v>
      </c>
      <c r="Z310">
        <v>3884206</v>
      </c>
      <c r="AA310">
        <v>3504</v>
      </c>
      <c r="AB310">
        <v>143271946</v>
      </c>
      <c r="AC310">
        <v>3744</v>
      </c>
      <c r="AD310">
        <v>23530289</v>
      </c>
      <c r="AE310">
        <v>14</v>
      </c>
      <c r="AF310">
        <v>8730</v>
      </c>
      <c r="AG310">
        <v>302</v>
      </c>
      <c r="AH310">
        <v>182180</v>
      </c>
      <c r="AI310">
        <v>34057</v>
      </c>
      <c r="AJ310">
        <v>72830466</v>
      </c>
      <c r="AK310">
        <v>30781</v>
      </c>
      <c r="AL310">
        <v>99482823</v>
      </c>
      <c r="AM310">
        <v>176813</v>
      </c>
      <c r="AN310">
        <v>117886362</v>
      </c>
    </row>
    <row r="311" spans="1:40" x14ac:dyDescent="0.2">
      <c r="B311" t="s">
        <v>19</v>
      </c>
      <c r="C311">
        <v>6902</v>
      </c>
      <c r="D311">
        <v>94791</v>
      </c>
      <c r="E311">
        <v>558124</v>
      </c>
      <c r="F311">
        <v>555050840</v>
      </c>
      <c r="G311">
        <v>346</v>
      </c>
      <c r="H311">
        <v>145715</v>
      </c>
      <c r="I311">
        <v>14211</v>
      </c>
      <c r="J311">
        <v>5640427</v>
      </c>
      <c r="K311">
        <v>143</v>
      </c>
      <c r="L311">
        <v>547887</v>
      </c>
      <c r="M311">
        <v>33449</v>
      </c>
      <c r="N311">
        <v>4462357</v>
      </c>
      <c r="O311">
        <v>8668</v>
      </c>
      <c r="P311">
        <v>2733975</v>
      </c>
      <c r="Q311">
        <v>218231</v>
      </c>
      <c r="R311">
        <v>3572178</v>
      </c>
      <c r="S311">
        <v>5786</v>
      </c>
      <c r="T311">
        <v>5107540</v>
      </c>
      <c r="U311">
        <v>158274</v>
      </c>
      <c r="V311">
        <v>35678562</v>
      </c>
      <c r="W311">
        <v>1444</v>
      </c>
      <c r="X311">
        <v>312605</v>
      </c>
      <c r="Y311">
        <v>13034</v>
      </c>
      <c r="Z311">
        <v>6085775</v>
      </c>
      <c r="AA311">
        <v>5044</v>
      </c>
      <c r="AB311">
        <v>212571173</v>
      </c>
      <c r="AC311">
        <v>5185</v>
      </c>
      <c r="AD311">
        <v>31662754</v>
      </c>
      <c r="AE311">
        <v>71</v>
      </c>
      <c r="AF311">
        <v>70080</v>
      </c>
      <c r="AG311">
        <v>372</v>
      </c>
      <c r="AH311">
        <v>215015</v>
      </c>
      <c r="AI311">
        <v>49818</v>
      </c>
      <c r="AJ311">
        <v>105396512</v>
      </c>
      <c r="AK311">
        <v>43909</v>
      </c>
      <c r="AL311">
        <v>140846895</v>
      </c>
      <c r="AM311">
        <v>256163</v>
      </c>
      <c r="AN311">
        <v>171299375</v>
      </c>
    </row>
    <row r="312" spans="1:40" x14ac:dyDescent="0.2">
      <c r="B312" t="s">
        <v>20</v>
      </c>
      <c r="C312">
        <v>9638</v>
      </c>
      <c r="D312">
        <v>139961</v>
      </c>
      <c r="E312">
        <v>833075</v>
      </c>
      <c r="F312">
        <v>803968085</v>
      </c>
      <c r="G312">
        <v>450</v>
      </c>
      <c r="H312">
        <v>187383</v>
      </c>
      <c r="I312">
        <v>19613</v>
      </c>
      <c r="J312">
        <v>7817590</v>
      </c>
      <c r="K312">
        <v>265</v>
      </c>
      <c r="L312">
        <v>939948</v>
      </c>
      <c r="M312">
        <v>50571</v>
      </c>
      <c r="N312">
        <v>6363896</v>
      </c>
      <c r="O312">
        <v>12183</v>
      </c>
      <c r="P312">
        <v>3799262</v>
      </c>
      <c r="Q312">
        <v>314465</v>
      </c>
      <c r="R312">
        <v>4787395</v>
      </c>
      <c r="S312">
        <v>8908</v>
      </c>
      <c r="T312">
        <v>7381894</v>
      </c>
      <c r="U312">
        <v>251616</v>
      </c>
      <c r="V312">
        <v>55525471</v>
      </c>
      <c r="W312">
        <v>1630</v>
      </c>
      <c r="X312">
        <v>359505</v>
      </c>
      <c r="Y312">
        <v>19508</v>
      </c>
      <c r="Z312">
        <v>7929025</v>
      </c>
      <c r="AA312">
        <v>6887</v>
      </c>
      <c r="AB312">
        <v>305845654</v>
      </c>
      <c r="AC312">
        <v>7039</v>
      </c>
      <c r="AD312">
        <v>43492860</v>
      </c>
      <c r="AE312">
        <v>43</v>
      </c>
      <c r="AF312">
        <v>67050</v>
      </c>
      <c r="AG312">
        <v>515</v>
      </c>
      <c r="AH312">
        <v>294760</v>
      </c>
      <c r="AI312">
        <v>77268</v>
      </c>
      <c r="AJ312">
        <v>163717668</v>
      </c>
      <c r="AK312">
        <v>61722</v>
      </c>
      <c r="AL312">
        <v>195456754</v>
      </c>
      <c r="AM312">
        <v>399127</v>
      </c>
      <c r="AN312">
        <v>257907588</v>
      </c>
    </row>
    <row r="313" spans="1:40" x14ac:dyDescent="0.2">
      <c r="B313" t="s">
        <v>21</v>
      </c>
      <c r="C313">
        <v>16329</v>
      </c>
      <c r="D313">
        <v>250870</v>
      </c>
      <c r="E313">
        <v>1474258</v>
      </c>
      <c r="F313">
        <v>1365573674</v>
      </c>
      <c r="G313">
        <v>798</v>
      </c>
      <c r="H313">
        <v>327491</v>
      </c>
      <c r="I313">
        <v>31760</v>
      </c>
      <c r="J313">
        <v>12407538</v>
      </c>
      <c r="K313">
        <v>438</v>
      </c>
      <c r="L313">
        <v>1508057</v>
      </c>
      <c r="M313">
        <v>86910</v>
      </c>
      <c r="N313">
        <v>10939148</v>
      </c>
      <c r="O313">
        <v>20261</v>
      </c>
      <c r="P313">
        <v>6391653</v>
      </c>
      <c r="Q313">
        <v>539723</v>
      </c>
      <c r="R313">
        <v>7841661</v>
      </c>
      <c r="S313">
        <v>15899</v>
      </c>
      <c r="T313">
        <v>9788179</v>
      </c>
      <c r="U313">
        <v>470284</v>
      </c>
      <c r="V313">
        <v>102771055</v>
      </c>
      <c r="W313">
        <v>2165</v>
      </c>
      <c r="X313">
        <v>479830</v>
      </c>
      <c r="Y313">
        <v>32987</v>
      </c>
      <c r="Z313">
        <v>14251464</v>
      </c>
      <c r="AA313">
        <v>10682</v>
      </c>
      <c r="AB313">
        <v>491281651</v>
      </c>
      <c r="AC313">
        <v>11083</v>
      </c>
      <c r="AD313">
        <v>69574426</v>
      </c>
      <c r="AE313">
        <v>54</v>
      </c>
      <c r="AF313">
        <v>42420</v>
      </c>
      <c r="AG313">
        <v>821</v>
      </c>
      <c r="AH313">
        <v>467052</v>
      </c>
      <c r="AI313">
        <v>145457</v>
      </c>
      <c r="AJ313">
        <v>310803332</v>
      </c>
      <c r="AK313">
        <v>104562</v>
      </c>
      <c r="AL313">
        <v>326695568</v>
      </c>
      <c r="AM313">
        <v>727792</v>
      </c>
      <c r="AN313">
        <v>467571426</v>
      </c>
    </row>
    <row r="314" spans="1:40" x14ac:dyDescent="0.2">
      <c r="B314" t="s">
        <v>22</v>
      </c>
      <c r="C314">
        <v>17416</v>
      </c>
      <c r="D314">
        <v>286641</v>
      </c>
      <c r="E314">
        <v>1670934</v>
      </c>
      <c r="F314">
        <v>1421579547</v>
      </c>
      <c r="G314">
        <v>959</v>
      </c>
      <c r="H314">
        <v>387226</v>
      </c>
      <c r="I314">
        <v>31086</v>
      </c>
      <c r="J314">
        <v>11881954</v>
      </c>
      <c r="K314">
        <v>435</v>
      </c>
      <c r="L314">
        <v>1374126</v>
      </c>
      <c r="M314">
        <v>100659</v>
      </c>
      <c r="N314">
        <v>12040592</v>
      </c>
      <c r="O314">
        <v>21010</v>
      </c>
      <c r="P314">
        <v>6731941</v>
      </c>
      <c r="Q314">
        <v>587103</v>
      </c>
      <c r="R314">
        <v>7996246</v>
      </c>
      <c r="S314">
        <v>18951</v>
      </c>
      <c r="T314">
        <v>9597513</v>
      </c>
      <c r="U314">
        <v>564251</v>
      </c>
      <c r="V314">
        <v>120559692</v>
      </c>
      <c r="W314">
        <v>1871</v>
      </c>
      <c r="X314">
        <v>506745</v>
      </c>
      <c r="Y314">
        <v>36710</v>
      </c>
      <c r="Z314">
        <v>12160634</v>
      </c>
      <c r="AA314">
        <v>10065</v>
      </c>
      <c r="AB314">
        <v>466337572</v>
      </c>
      <c r="AC314">
        <v>10536</v>
      </c>
      <c r="AD314">
        <v>65268090</v>
      </c>
      <c r="AE314">
        <v>76</v>
      </c>
      <c r="AF314">
        <v>113152</v>
      </c>
      <c r="AG314">
        <v>720</v>
      </c>
      <c r="AH314">
        <v>391200</v>
      </c>
      <c r="AI314">
        <v>182797</v>
      </c>
      <c r="AJ314">
        <v>386538499</v>
      </c>
      <c r="AK314">
        <v>103338</v>
      </c>
      <c r="AL314">
        <v>319692645</v>
      </c>
      <c r="AM314">
        <v>847896</v>
      </c>
      <c r="AN314">
        <v>537957638</v>
      </c>
    </row>
    <row r="315" spans="1:40" x14ac:dyDescent="0.2">
      <c r="B315" t="s">
        <v>23</v>
      </c>
      <c r="C315">
        <v>18345</v>
      </c>
      <c r="D315">
        <v>339535</v>
      </c>
      <c r="E315">
        <v>1902445</v>
      </c>
      <c r="F315">
        <v>1356284971</v>
      </c>
      <c r="G315">
        <v>1279</v>
      </c>
      <c r="H315">
        <v>527606</v>
      </c>
      <c r="I315">
        <v>26839</v>
      </c>
      <c r="J315">
        <v>10174490</v>
      </c>
      <c r="K315">
        <v>487</v>
      </c>
      <c r="L315">
        <v>1260234</v>
      </c>
      <c r="M315">
        <v>113628</v>
      </c>
      <c r="N315">
        <v>12961577</v>
      </c>
      <c r="O315">
        <v>22816</v>
      </c>
      <c r="P315">
        <v>7280536</v>
      </c>
      <c r="Q315">
        <v>672229</v>
      </c>
      <c r="R315">
        <v>8865895</v>
      </c>
      <c r="S315">
        <v>25492</v>
      </c>
      <c r="T315">
        <v>10451495</v>
      </c>
      <c r="U315">
        <v>634076</v>
      </c>
      <c r="V315">
        <v>131573715</v>
      </c>
      <c r="W315">
        <v>1685</v>
      </c>
      <c r="X315">
        <v>341890</v>
      </c>
      <c r="Y315">
        <v>48169</v>
      </c>
      <c r="Z315">
        <v>13923262</v>
      </c>
      <c r="AA315">
        <v>7564</v>
      </c>
      <c r="AB315">
        <v>325515007</v>
      </c>
      <c r="AC315">
        <v>7740</v>
      </c>
      <c r="AD315">
        <v>44565722</v>
      </c>
      <c r="AE315">
        <v>53</v>
      </c>
      <c r="AF315">
        <v>31300</v>
      </c>
      <c r="AG315">
        <v>592</v>
      </c>
      <c r="AH315">
        <v>307316</v>
      </c>
      <c r="AI315">
        <v>250155</v>
      </c>
      <c r="AJ315">
        <v>515668612</v>
      </c>
      <c r="AK315">
        <v>89124</v>
      </c>
      <c r="AL315">
        <v>272833838</v>
      </c>
      <c r="AM315">
        <v>1016261</v>
      </c>
      <c r="AN315">
        <v>630864518</v>
      </c>
    </row>
    <row r="316" spans="1:40" x14ac:dyDescent="0.2">
      <c r="B316" t="s">
        <v>24</v>
      </c>
      <c r="C316">
        <v>16113</v>
      </c>
      <c r="D316">
        <v>328089</v>
      </c>
      <c r="E316">
        <v>1688841</v>
      </c>
      <c r="F316">
        <v>1029040571</v>
      </c>
      <c r="G316">
        <v>1444</v>
      </c>
      <c r="H316">
        <v>596515</v>
      </c>
      <c r="I316">
        <v>17899</v>
      </c>
      <c r="J316">
        <v>6537101</v>
      </c>
      <c r="K316">
        <v>439</v>
      </c>
      <c r="L316">
        <v>1088873</v>
      </c>
      <c r="M316">
        <v>112289</v>
      </c>
      <c r="N316">
        <v>12417420</v>
      </c>
      <c r="O316">
        <v>20892</v>
      </c>
      <c r="P316">
        <v>6782716</v>
      </c>
      <c r="Q316">
        <v>590353</v>
      </c>
      <c r="R316">
        <v>7618638</v>
      </c>
      <c r="S316">
        <v>29267</v>
      </c>
      <c r="T316">
        <v>9008536</v>
      </c>
      <c r="U316">
        <v>521958</v>
      </c>
      <c r="V316">
        <v>104245749</v>
      </c>
      <c r="W316">
        <v>1638</v>
      </c>
      <c r="X316">
        <v>315810</v>
      </c>
      <c r="Y316">
        <v>56054</v>
      </c>
      <c r="Z316">
        <v>11914029</v>
      </c>
      <c r="AA316">
        <v>4036</v>
      </c>
      <c r="AB316">
        <v>134308392</v>
      </c>
      <c r="AC316">
        <v>3873</v>
      </c>
      <c r="AD316">
        <v>19232203</v>
      </c>
      <c r="AE316">
        <v>10</v>
      </c>
      <c r="AF316">
        <v>1210</v>
      </c>
      <c r="AG316">
        <v>375</v>
      </c>
      <c r="AH316">
        <v>176260</v>
      </c>
      <c r="AI316">
        <v>271190</v>
      </c>
      <c r="AJ316">
        <v>543752493</v>
      </c>
      <c r="AK316">
        <v>56712</v>
      </c>
      <c r="AL316">
        <v>171040506</v>
      </c>
      <c r="AM316">
        <v>986203</v>
      </c>
      <c r="AN316">
        <v>598357324</v>
      </c>
    </row>
    <row r="317" spans="1:40" x14ac:dyDescent="0.2">
      <c r="B317" t="s">
        <v>25</v>
      </c>
      <c r="C317">
        <v>12872</v>
      </c>
      <c r="D317">
        <v>285336</v>
      </c>
      <c r="E317">
        <v>1233875</v>
      </c>
      <c r="F317">
        <v>700095825</v>
      </c>
      <c r="G317">
        <v>1276</v>
      </c>
      <c r="H317">
        <v>504419</v>
      </c>
      <c r="I317">
        <v>10093</v>
      </c>
      <c r="J317">
        <v>3555228</v>
      </c>
      <c r="K317">
        <v>253</v>
      </c>
      <c r="L317">
        <v>596974</v>
      </c>
      <c r="M317">
        <v>92847</v>
      </c>
      <c r="N317">
        <v>10090189</v>
      </c>
      <c r="O317">
        <v>17426</v>
      </c>
      <c r="P317">
        <v>5520508</v>
      </c>
      <c r="Q317">
        <v>423385</v>
      </c>
      <c r="R317">
        <v>4538583</v>
      </c>
      <c r="S317">
        <v>28878</v>
      </c>
      <c r="T317">
        <v>7904198</v>
      </c>
      <c r="U317">
        <v>313931</v>
      </c>
      <c r="V317">
        <v>60237824</v>
      </c>
      <c r="W317">
        <v>1105</v>
      </c>
      <c r="X317">
        <v>220890</v>
      </c>
      <c r="Y317">
        <v>56014</v>
      </c>
      <c r="Z317">
        <v>8447606</v>
      </c>
      <c r="AA317">
        <v>1564</v>
      </c>
      <c r="AB317">
        <v>27715082</v>
      </c>
      <c r="AC317">
        <v>1319</v>
      </c>
      <c r="AD317">
        <v>3661837</v>
      </c>
      <c r="AE317">
        <v>9</v>
      </c>
      <c r="AF317">
        <v>7670</v>
      </c>
      <c r="AG317">
        <v>216</v>
      </c>
      <c r="AH317">
        <v>100056</v>
      </c>
      <c r="AI317">
        <v>259812</v>
      </c>
      <c r="AJ317">
        <v>492195013</v>
      </c>
      <c r="AK317">
        <v>25402</v>
      </c>
      <c r="AL317">
        <v>74796298</v>
      </c>
      <c r="AM317">
        <v>849978</v>
      </c>
      <c r="AN317">
        <v>496702318</v>
      </c>
    </row>
    <row r="318" spans="1:40" x14ac:dyDescent="0.2">
      <c r="A318" t="s">
        <v>258</v>
      </c>
      <c r="B318" t="s">
        <v>6</v>
      </c>
      <c r="C318">
        <v>99327</v>
      </c>
      <c r="D318">
        <v>1341236</v>
      </c>
      <c r="E318">
        <v>6589252</v>
      </c>
      <c r="F318">
        <v>4958311926</v>
      </c>
      <c r="G318">
        <v>11724</v>
      </c>
      <c r="H318">
        <v>5976542</v>
      </c>
      <c r="I318">
        <v>140273</v>
      </c>
      <c r="J318">
        <v>48042094</v>
      </c>
      <c r="K318">
        <v>2700</v>
      </c>
      <c r="L318">
        <v>14590488</v>
      </c>
      <c r="M318">
        <v>751180</v>
      </c>
      <c r="N318">
        <v>97831089</v>
      </c>
      <c r="O318">
        <v>83947</v>
      </c>
      <c r="P318">
        <v>28679601</v>
      </c>
      <c r="Q318">
        <v>2789131</v>
      </c>
      <c r="R318">
        <v>40580881</v>
      </c>
      <c r="S318">
        <v>168632</v>
      </c>
      <c r="T318">
        <v>63765026</v>
      </c>
      <c r="U318">
        <v>743367</v>
      </c>
      <c r="V318">
        <v>153553853</v>
      </c>
      <c r="W318">
        <v>9848</v>
      </c>
      <c r="X318">
        <v>2033925</v>
      </c>
      <c r="Y318">
        <v>466675</v>
      </c>
      <c r="Z318">
        <v>462814274</v>
      </c>
      <c r="AA318">
        <v>42465</v>
      </c>
      <c r="AB318">
        <v>549540093</v>
      </c>
      <c r="AC318">
        <v>29334</v>
      </c>
      <c r="AD318">
        <v>110149695</v>
      </c>
      <c r="AE318">
        <v>547</v>
      </c>
      <c r="AF318">
        <v>1123700</v>
      </c>
      <c r="AG318">
        <v>16471</v>
      </c>
      <c r="AH318">
        <v>8999706</v>
      </c>
      <c r="AI318">
        <v>863635</v>
      </c>
      <c r="AJ318">
        <v>1711191846</v>
      </c>
      <c r="AK318">
        <v>468342</v>
      </c>
      <c r="AL318">
        <v>1659436779</v>
      </c>
      <c r="AM318">
        <v>3691974</v>
      </c>
      <c r="AN318">
        <v>2338864306</v>
      </c>
    </row>
    <row r="319" spans="1:40" x14ac:dyDescent="0.2">
      <c r="B319" t="s">
        <v>241</v>
      </c>
      <c r="C319">
        <v>43828</v>
      </c>
      <c r="D319">
        <v>396738</v>
      </c>
      <c r="E319">
        <v>2086098</v>
      </c>
      <c r="F319">
        <v>1883459943</v>
      </c>
      <c r="G319">
        <v>4638</v>
      </c>
      <c r="H319">
        <v>2467210</v>
      </c>
      <c r="I319">
        <v>65345</v>
      </c>
      <c r="J319">
        <v>22220990</v>
      </c>
      <c r="K319">
        <v>1094</v>
      </c>
      <c r="L319">
        <v>9206328</v>
      </c>
      <c r="M319">
        <v>222028</v>
      </c>
      <c r="N319">
        <v>35178130</v>
      </c>
      <c r="O319">
        <v>23260</v>
      </c>
      <c r="P319">
        <v>7869866</v>
      </c>
      <c r="Q319">
        <v>997294</v>
      </c>
      <c r="R319">
        <v>15986102</v>
      </c>
      <c r="S319">
        <v>38720</v>
      </c>
      <c r="T319">
        <v>21837099</v>
      </c>
      <c r="U319">
        <v>157333</v>
      </c>
      <c r="V319">
        <v>33652421</v>
      </c>
      <c r="W319">
        <v>4447</v>
      </c>
      <c r="X319">
        <v>930460</v>
      </c>
      <c r="Y319">
        <v>124449</v>
      </c>
      <c r="Z319">
        <v>132452057</v>
      </c>
      <c r="AA319">
        <v>23790</v>
      </c>
      <c r="AB319">
        <v>362771152</v>
      </c>
      <c r="AC319">
        <v>22293</v>
      </c>
      <c r="AD319">
        <v>83558504</v>
      </c>
      <c r="AE319">
        <v>350</v>
      </c>
      <c r="AF319">
        <v>892760</v>
      </c>
      <c r="AG319">
        <v>12134</v>
      </c>
      <c r="AH319">
        <v>7079454</v>
      </c>
      <c r="AI319">
        <v>188243</v>
      </c>
      <c r="AJ319">
        <v>393366183</v>
      </c>
      <c r="AK319">
        <v>200168</v>
      </c>
      <c r="AL319">
        <v>753987081</v>
      </c>
      <c r="AM319">
        <v>994851</v>
      </c>
      <c r="AN319">
        <v>658559392</v>
      </c>
    </row>
    <row r="320" spans="1:40" x14ac:dyDescent="0.2">
      <c r="B320" t="s">
        <v>242</v>
      </c>
      <c r="C320">
        <v>55499</v>
      </c>
      <c r="D320">
        <v>944498</v>
      </c>
      <c r="E320">
        <v>4503154</v>
      </c>
      <c r="F320">
        <v>3074851983</v>
      </c>
      <c r="G320">
        <v>7086</v>
      </c>
      <c r="H320">
        <v>3509332</v>
      </c>
      <c r="I320">
        <v>74928</v>
      </c>
      <c r="J320">
        <v>25821104</v>
      </c>
      <c r="K320">
        <v>1606</v>
      </c>
      <c r="L320">
        <v>5384160</v>
      </c>
      <c r="M320">
        <v>529152</v>
      </c>
      <c r="N320">
        <v>62652959</v>
      </c>
      <c r="O320">
        <v>60687</v>
      </c>
      <c r="P320">
        <v>20809735</v>
      </c>
      <c r="Q320">
        <v>1791837</v>
      </c>
      <c r="R320">
        <v>24594779</v>
      </c>
      <c r="S320">
        <v>129912</v>
      </c>
      <c r="T320">
        <v>41927927</v>
      </c>
      <c r="U320">
        <v>586034</v>
      </c>
      <c r="V320">
        <v>119901432</v>
      </c>
      <c r="W320">
        <v>5401</v>
      </c>
      <c r="X320">
        <v>1103465</v>
      </c>
      <c r="Y320">
        <v>342226</v>
      </c>
      <c r="Z320">
        <v>330362217</v>
      </c>
      <c r="AA320">
        <v>18675</v>
      </c>
      <c r="AB320">
        <v>186768941</v>
      </c>
      <c r="AC320">
        <v>7041</v>
      </c>
      <c r="AD320">
        <v>26591191</v>
      </c>
      <c r="AE320">
        <v>197</v>
      </c>
      <c r="AF320">
        <v>230940</v>
      </c>
      <c r="AG320">
        <v>4337</v>
      </c>
      <c r="AH320">
        <v>1920252</v>
      </c>
      <c r="AI320">
        <v>675392</v>
      </c>
      <c r="AJ320">
        <v>1317825663</v>
      </c>
      <c r="AK320">
        <v>268174</v>
      </c>
      <c r="AL320">
        <v>905449698</v>
      </c>
      <c r="AM320">
        <v>2697123</v>
      </c>
      <c r="AN320">
        <v>1680304914</v>
      </c>
    </row>
    <row r="321" spans="2:40" x14ac:dyDescent="0.2">
      <c r="B321" t="s">
        <v>243</v>
      </c>
      <c r="C321">
        <v>1623</v>
      </c>
      <c r="D321">
        <v>10978</v>
      </c>
      <c r="E321">
        <v>36986</v>
      </c>
      <c r="F321">
        <v>72155996</v>
      </c>
      <c r="G321">
        <v>575</v>
      </c>
      <c r="H321">
        <v>363465</v>
      </c>
      <c r="I321">
        <v>2010</v>
      </c>
      <c r="J321">
        <v>640221</v>
      </c>
      <c r="K321">
        <v>25</v>
      </c>
      <c r="L321">
        <v>311687</v>
      </c>
      <c r="M321">
        <v>3438</v>
      </c>
      <c r="N321">
        <v>1192678</v>
      </c>
      <c r="O321">
        <v>162</v>
      </c>
      <c r="P321">
        <v>66210</v>
      </c>
      <c r="Q321">
        <v>17611</v>
      </c>
      <c r="R321">
        <v>165504</v>
      </c>
      <c r="S321">
        <v>395</v>
      </c>
      <c r="T321">
        <v>144868</v>
      </c>
      <c r="U321">
        <v>313</v>
      </c>
      <c r="V321">
        <v>76350</v>
      </c>
      <c r="W321" t="s">
        <v>61</v>
      </c>
      <c r="X321" t="s">
        <v>61</v>
      </c>
      <c r="Y321">
        <v>947</v>
      </c>
      <c r="Z321">
        <v>575301</v>
      </c>
      <c r="AA321">
        <v>226</v>
      </c>
      <c r="AB321">
        <v>3878163</v>
      </c>
      <c r="AC321">
        <v>393</v>
      </c>
      <c r="AD321">
        <v>1792452</v>
      </c>
      <c r="AE321">
        <v>2</v>
      </c>
      <c r="AF321">
        <v>220</v>
      </c>
      <c r="AG321">
        <v>37</v>
      </c>
      <c r="AH321">
        <v>25330</v>
      </c>
      <c r="AI321">
        <v>1111</v>
      </c>
      <c r="AJ321">
        <v>5456578</v>
      </c>
      <c r="AK321">
        <v>9718</v>
      </c>
      <c r="AL321">
        <v>57466739</v>
      </c>
      <c r="AM321">
        <v>19426</v>
      </c>
      <c r="AN321">
        <v>12729585</v>
      </c>
    </row>
    <row r="322" spans="2:40" x14ac:dyDescent="0.2">
      <c r="B322" t="s">
        <v>244</v>
      </c>
      <c r="C322">
        <v>382</v>
      </c>
      <c r="D322">
        <v>3220</v>
      </c>
      <c r="E322">
        <v>14523</v>
      </c>
      <c r="F322">
        <v>21470776</v>
      </c>
      <c r="G322">
        <v>86</v>
      </c>
      <c r="H322">
        <v>45153</v>
      </c>
      <c r="I322">
        <v>462</v>
      </c>
      <c r="J322">
        <v>149043</v>
      </c>
      <c r="K322">
        <v>12</v>
      </c>
      <c r="L322">
        <v>54468</v>
      </c>
      <c r="M322">
        <v>850</v>
      </c>
      <c r="N322">
        <v>245718</v>
      </c>
      <c r="O322">
        <v>76</v>
      </c>
      <c r="P322">
        <v>21439</v>
      </c>
      <c r="Q322">
        <v>8338</v>
      </c>
      <c r="R322">
        <v>154012</v>
      </c>
      <c r="S322">
        <v>208</v>
      </c>
      <c r="T322">
        <v>677273</v>
      </c>
      <c r="U322">
        <v>302</v>
      </c>
      <c r="V322">
        <v>70855</v>
      </c>
      <c r="W322">
        <v>1</v>
      </c>
      <c r="X322">
        <v>400</v>
      </c>
      <c r="Y322">
        <v>593</v>
      </c>
      <c r="Z322">
        <v>195114</v>
      </c>
      <c r="AA322">
        <v>133</v>
      </c>
      <c r="AB322">
        <v>1361308</v>
      </c>
      <c r="AC322">
        <v>192</v>
      </c>
      <c r="AD322">
        <v>898713</v>
      </c>
      <c r="AE322">
        <v>1</v>
      </c>
      <c r="AF322">
        <v>110</v>
      </c>
      <c r="AG322">
        <v>49</v>
      </c>
      <c r="AH322">
        <v>34060</v>
      </c>
      <c r="AI322">
        <v>619</v>
      </c>
      <c r="AJ322">
        <v>2157347</v>
      </c>
      <c r="AK322">
        <v>2601</v>
      </c>
      <c r="AL322">
        <v>15405763</v>
      </c>
      <c r="AM322">
        <v>7426</v>
      </c>
      <c r="AN322">
        <v>4925489</v>
      </c>
    </row>
    <row r="323" spans="2:40" x14ac:dyDescent="0.2">
      <c r="B323" t="s">
        <v>9</v>
      </c>
      <c r="C323">
        <v>414</v>
      </c>
      <c r="D323">
        <v>3187</v>
      </c>
      <c r="E323">
        <v>14464</v>
      </c>
      <c r="F323">
        <v>20258426</v>
      </c>
      <c r="G323">
        <v>104</v>
      </c>
      <c r="H323">
        <v>52267</v>
      </c>
      <c r="I323">
        <v>442</v>
      </c>
      <c r="J323">
        <v>143043</v>
      </c>
      <c r="K323">
        <v>4</v>
      </c>
      <c r="L323">
        <v>29744</v>
      </c>
      <c r="M323">
        <v>824</v>
      </c>
      <c r="N323">
        <v>286500</v>
      </c>
      <c r="O323">
        <v>12</v>
      </c>
      <c r="P323">
        <v>16869</v>
      </c>
      <c r="Q323">
        <v>8424</v>
      </c>
      <c r="R323">
        <v>198241</v>
      </c>
      <c r="S323">
        <v>198</v>
      </c>
      <c r="T323">
        <v>114557</v>
      </c>
      <c r="U323">
        <v>269</v>
      </c>
      <c r="V323">
        <v>60224</v>
      </c>
      <c r="W323">
        <v>14</v>
      </c>
      <c r="X323">
        <v>2795</v>
      </c>
      <c r="Y323">
        <v>593</v>
      </c>
      <c r="Z323">
        <v>195673</v>
      </c>
      <c r="AA323">
        <v>134</v>
      </c>
      <c r="AB323">
        <v>1289440</v>
      </c>
      <c r="AC323">
        <v>204</v>
      </c>
      <c r="AD323">
        <v>1014960</v>
      </c>
      <c r="AE323" t="s">
        <v>61</v>
      </c>
      <c r="AF323" t="s">
        <v>61</v>
      </c>
      <c r="AG323">
        <v>55</v>
      </c>
      <c r="AH323">
        <v>36860</v>
      </c>
      <c r="AI323">
        <v>672</v>
      </c>
      <c r="AJ323">
        <v>2108901</v>
      </c>
      <c r="AK323">
        <v>2515</v>
      </c>
      <c r="AL323">
        <v>14708352</v>
      </c>
      <c r="AM323">
        <v>7573</v>
      </c>
      <c r="AN323">
        <v>5059148</v>
      </c>
    </row>
    <row r="324" spans="2:40" x14ac:dyDescent="0.2">
      <c r="B324" t="s">
        <v>10</v>
      </c>
      <c r="C324">
        <v>455</v>
      </c>
      <c r="D324">
        <v>3466</v>
      </c>
      <c r="E324">
        <v>20271</v>
      </c>
      <c r="F324">
        <v>16822047</v>
      </c>
      <c r="G324">
        <v>129</v>
      </c>
      <c r="H324">
        <v>67437</v>
      </c>
      <c r="I324">
        <v>635</v>
      </c>
      <c r="J324">
        <v>214258</v>
      </c>
      <c r="K324">
        <v>3</v>
      </c>
      <c r="L324">
        <v>27638</v>
      </c>
      <c r="M324">
        <v>1513</v>
      </c>
      <c r="N324">
        <v>379663</v>
      </c>
      <c r="O324">
        <v>133</v>
      </c>
      <c r="P324">
        <v>65625</v>
      </c>
      <c r="Q324">
        <v>11781</v>
      </c>
      <c r="R324">
        <v>180121</v>
      </c>
      <c r="S324">
        <v>205</v>
      </c>
      <c r="T324">
        <v>106810</v>
      </c>
      <c r="U324">
        <v>686</v>
      </c>
      <c r="V324">
        <v>148207</v>
      </c>
      <c r="W324">
        <v>21</v>
      </c>
      <c r="X324">
        <v>5220</v>
      </c>
      <c r="Y324">
        <v>1323</v>
      </c>
      <c r="Z324">
        <v>470074</v>
      </c>
      <c r="AA324">
        <v>152</v>
      </c>
      <c r="AB324">
        <v>1519809</v>
      </c>
      <c r="AC324">
        <v>172</v>
      </c>
      <c r="AD324">
        <v>793703</v>
      </c>
      <c r="AE324">
        <v>1</v>
      </c>
      <c r="AF324">
        <v>110</v>
      </c>
      <c r="AG324">
        <v>80</v>
      </c>
      <c r="AH324">
        <v>49520</v>
      </c>
      <c r="AI324">
        <v>1075</v>
      </c>
      <c r="AJ324">
        <v>2915319</v>
      </c>
      <c r="AK324">
        <v>2356</v>
      </c>
      <c r="AL324">
        <v>9878473</v>
      </c>
      <c r="AM324">
        <v>7966</v>
      </c>
      <c r="AN324">
        <v>5269529</v>
      </c>
    </row>
    <row r="325" spans="2:40" x14ac:dyDescent="0.2">
      <c r="B325" t="s">
        <v>11</v>
      </c>
      <c r="C325">
        <v>969</v>
      </c>
      <c r="D325">
        <v>6213</v>
      </c>
      <c r="E325">
        <v>34221</v>
      </c>
      <c r="F325">
        <v>27246511</v>
      </c>
      <c r="G325">
        <v>218</v>
      </c>
      <c r="H325">
        <v>112700</v>
      </c>
      <c r="I325">
        <v>1153</v>
      </c>
      <c r="J325">
        <v>384856</v>
      </c>
      <c r="K325">
        <v>8</v>
      </c>
      <c r="L325">
        <v>63950</v>
      </c>
      <c r="M325">
        <v>3677</v>
      </c>
      <c r="N325">
        <v>808530</v>
      </c>
      <c r="O325">
        <v>219</v>
      </c>
      <c r="P325">
        <v>95015</v>
      </c>
      <c r="Q325">
        <v>18355</v>
      </c>
      <c r="R325">
        <v>284974</v>
      </c>
      <c r="S325">
        <v>654</v>
      </c>
      <c r="T325">
        <v>209380</v>
      </c>
      <c r="U325">
        <v>930</v>
      </c>
      <c r="V325">
        <v>204710</v>
      </c>
      <c r="W325">
        <v>89</v>
      </c>
      <c r="X325">
        <v>19740</v>
      </c>
      <c r="Y325">
        <v>2336</v>
      </c>
      <c r="Z325">
        <v>546050</v>
      </c>
      <c r="AA325">
        <v>320</v>
      </c>
      <c r="AB325">
        <v>4238024</v>
      </c>
      <c r="AC325">
        <v>364</v>
      </c>
      <c r="AD325">
        <v>1365383</v>
      </c>
      <c r="AE325" t="s">
        <v>61</v>
      </c>
      <c r="AF325" t="s">
        <v>61</v>
      </c>
      <c r="AG325">
        <v>246</v>
      </c>
      <c r="AH325">
        <v>141930</v>
      </c>
      <c r="AI325">
        <v>2145</v>
      </c>
      <c r="AJ325">
        <v>5100088</v>
      </c>
      <c r="AK325">
        <v>3504</v>
      </c>
      <c r="AL325">
        <v>13671151</v>
      </c>
      <c r="AM325">
        <v>12862</v>
      </c>
      <c r="AN325">
        <v>8371100</v>
      </c>
    </row>
    <row r="326" spans="2:40" x14ac:dyDescent="0.2">
      <c r="B326" t="s">
        <v>12</v>
      </c>
      <c r="C326">
        <v>1910</v>
      </c>
      <c r="D326">
        <v>10363</v>
      </c>
      <c r="E326">
        <v>54332</v>
      </c>
      <c r="F326">
        <v>46799859</v>
      </c>
      <c r="G326">
        <v>199</v>
      </c>
      <c r="H326">
        <v>108572</v>
      </c>
      <c r="I326">
        <v>1923</v>
      </c>
      <c r="J326">
        <v>730517</v>
      </c>
      <c r="K326">
        <v>13</v>
      </c>
      <c r="L326">
        <v>67078</v>
      </c>
      <c r="M326">
        <v>6964</v>
      </c>
      <c r="N326">
        <v>1327261</v>
      </c>
      <c r="O326">
        <v>480</v>
      </c>
      <c r="P326">
        <v>159424</v>
      </c>
      <c r="Q326">
        <v>28176</v>
      </c>
      <c r="R326">
        <v>419113</v>
      </c>
      <c r="S326">
        <v>1690</v>
      </c>
      <c r="T326">
        <v>2097031</v>
      </c>
      <c r="U326">
        <v>1487</v>
      </c>
      <c r="V326">
        <v>342997</v>
      </c>
      <c r="W326">
        <v>93</v>
      </c>
      <c r="X326">
        <v>20940</v>
      </c>
      <c r="Y326">
        <v>2118</v>
      </c>
      <c r="Z326">
        <v>860644</v>
      </c>
      <c r="AA326">
        <v>920</v>
      </c>
      <c r="AB326">
        <v>11131447</v>
      </c>
      <c r="AC326">
        <v>939</v>
      </c>
      <c r="AD326">
        <v>2972565</v>
      </c>
      <c r="AE326">
        <v>2</v>
      </c>
      <c r="AF326">
        <v>440</v>
      </c>
      <c r="AG326">
        <v>667</v>
      </c>
      <c r="AH326">
        <v>392072</v>
      </c>
      <c r="AI326">
        <v>3782</v>
      </c>
      <c r="AJ326">
        <v>7594164</v>
      </c>
      <c r="AK326">
        <v>4819</v>
      </c>
      <c r="AL326">
        <v>18574994</v>
      </c>
      <c r="AM326">
        <v>19057</v>
      </c>
      <c r="AN326">
        <v>12250817</v>
      </c>
    </row>
    <row r="327" spans="2:40" x14ac:dyDescent="0.2">
      <c r="B327" t="s">
        <v>13</v>
      </c>
      <c r="C327">
        <v>2710</v>
      </c>
      <c r="D327">
        <v>13607</v>
      </c>
      <c r="E327">
        <v>74385</v>
      </c>
      <c r="F327">
        <v>67113042</v>
      </c>
      <c r="G327">
        <v>227</v>
      </c>
      <c r="H327">
        <v>123516</v>
      </c>
      <c r="I327">
        <v>2862</v>
      </c>
      <c r="J327">
        <v>1029962</v>
      </c>
      <c r="K327">
        <v>26</v>
      </c>
      <c r="L327">
        <v>284972</v>
      </c>
      <c r="M327">
        <v>8433</v>
      </c>
      <c r="N327">
        <v>1659507</v>
      </c>
      <c r="O327">
        <v>559</v>
      </c>
      <c r="P327">
        <v>194443</v>
      </c>
      <c r="Q327">
        <v>41025</v>
      </c>
      <c r="R327">
        <v>631818</v>
      </c>
      <c r="S327">
        <v>2052</v>
      </c>
      <c r="T327">
        <v>675069</v>
      </c>
      <c r="U327">
        <v>1308</v>
      </c>
      <c r="V327">
        <v>287457</v>
      </c>
      <c r="W327">
        <v>84</v>
      </c>
      <c r="X327">
        <v>11880</v>
      </c>
      <c r="Y327">
        <v>2231</v>
      </c>
      <c r="Z327">
        <v>1016186</v>
      </c>
      <c r="AA327">
        <v>1454</v>
      </c>
      <c r="AB327">
        <v>20630999</v>
      </c>
      <c r="AC327">
        <v>1578</v>
      </c>
      <c r="AD327">
        <v>5139661</v>
      </c>
      <c r="AE327">
        <v>8</v>
      </c>
      <c r="AF327">
        <v>1870</v>
      </c>
      <c r="AG327">
        <v>1088</v>
      </c>
      <c r="AH327">
        <v>646426</v>
      </c>
      <c r="AI327">
        <v>4658</v>
      </c>
      <c r="AJ327">
        <v>9559446</v>
      </c>
      <c r="AK327">
        <v>6735</v>
      </c>
      <c r="AL327">
        <v>25219260</v>
      </c>
      <c r="AM327">
        <v>24192</v>
      </c>
      <c r="AN327">
        <v>15645258</v>
      </c>
    </row>
    <row r="328" spans="2:40" x14ac:dyDescent="0.2">
      <c r="B328" t="s">
        <v>14</v>
      </c>
      <c r="C328">
        <v>2822</v>
      </c>
      <c r="D328">
        <v>14679</v>
      </c>
      <c r="E328">
        <v>78708</v>
      </c>
      <c r="F328">
        <v>80818795</v>
      </c>
      <c r="G328">
        <v>212</v>
      </c>
      <c r="H328">
        <v>118396</v>
      </c>
      <c r="I328">
        <v>3410</v>
      </c>
      <c r="J328">
        <v>1180195</v>
      </c>
      <c r="K328">
        <v>28</v>
      </c>
      <c r="L328">
        <v>211754</v>
      </c>
      <c r="M328">
        <v>8188</v>
      </c>
      <c r="N328">
        <v>1667510</v>
      </c>
      <c r="O328">
        <v>604</v>
      </c>
      <c r="P328">
        <v>206686</v>
      </c>
      <c r="Q328">
        <v>42240</v>
      </c>
      <c r="R328">
        <v>723147</v>
      </c>
      <c r="S328">
        <v>1619</v>
      </c>
      <c r="T328">
        <v>641382</v>
      </c>
      <c r="U328">
        <v>908</v>
      </c>
      <c r="V328">
        <v>204470</v>
      </c>
      <c r="W328">
        <v>147</v>
      </c>
      <c r="X328">
        <v>47160</v>
      </c>
      <c r="Y328">
        <v>2727</v>
      </c>
      <c r="Z328">
        <v>1634815</v>
      </c>
      <c r="AA328">
        <v>1750</v>
      </c>
      <c r="AB328">
        <v>23695513</v>
      </c>
      <c r="AC328">
        <v>2019</v>
      </c>
      <c r="AD328">
        <v>6703772</v>
      </c>
      <c r="AE328">
        <v>31</v>
      </c>
      <c r="AF328">
        <v>124130</v>
      </c>
      <c r="AG328">
        <v>1429</v>
      </c>
      <c r="AH328">
        <v>870896</v>
      </c>
      <c r="AI328">
        <v>4599</v>
      </c>
      <c r="AJ328">
        <v>10381209</v>
      </c>
      <c r="AK328">
        <v>8774</v>
      </c>
      <c r="AL328">
        <v>32407530</v>
      </c>
      <c r="AM328">
        <v>28150</v>
      </c>
      <c r="AN328">
        <v>18499022</v>
      </c>
    </row>
    <row r="329" spans="2:40" x14ac:dyDescent="0.2">
      <c r="B329" t="s">
        <v>15</v>
      </c>
      <c r="C329">
        <v>2767</v>
      </c>
      <c r="D329">
        <v>15551</v>
      </c>
      <c r="E329">
        <v>87827</v>
      </c>
      <c r="F329">
        <v>97055340</v>
      </c>
      <c r="G329">
        <v>211</v>
      </c>
      <c r="H329">
        <v>111733</v>
      </c>
      <c r="I329">
        <v>4026</v>
      </c>
      <c r="J329">
        <v>1390820</v>
      </c>
      <c r="K329">
        <v>38</v>
      </c>
      <c r="L329">
        <v>526709</v>
      </c>
      <c r="M329">
        <v>7224</v>
      </c>
      <c r="N329">
        <v>1593550</v>
      </c>
      <c r="O329">
        <v>851</v>
      </c>
      <c r="P329">
        <v>301991</v>
      </c>
      <c r="Q329">
        <v>46863</v>
      </c>
      <c r="R329">
        <v>801511</v>
      </c>
      <c r="S329">
        <v>1004</v>
      </c>
      <c r="T329">
        <v>489483</v>
      </c>
      <c r="U329">
        <v>2604</v>
      </c>
      <c r="V329">
        <v>588703</v>
      </c>
      <c r="W329">
        <v>177</v>
      </c>
      <c r="X329">
        <v>40880</v>
      </c>
      <c r="Y329">
        <v>3880</v>
      </c>
      <c r="Z329">
        <v>2424197</v>
      </c>
      <c r="AA329">
        <v>1877</v>
      </c>
      <c r="AB329">
        <v>28591803</v>
      </c>
      <c r="AC329">
        <v>2277</v>
      </c>
      <c r="AD329">
        <v>8288415</v>
      </c>
      <c r="AE329">
        <v>17</v>
      </c>
      <c r="AF329">
        <v>35820</v>
      </c>
      <c r="AG329">
        <v>1513</v>
      </c>
      <c r="AH329">
        <v>912340</v>
      </c>
      <c r="AI329">
        <v>4760</v>
      </c>
      <c r="AJ329">
        <v>11400996</v>
      </c>
      <c r="AK329">
        <v>10485</v>
      </c>
      <c r="AL329">
        <v>39556189</v>
      </c>
      <c r="AM329">
        <v>33547</v>
      </c>
      <c r="AN329">
        <v>22452380</v>
      </c>
    </row>
    <row r="330" spans="2:40" x14ac:dyDescent="0.2">
      <c r="B330" t="s">
        <v>16</v>
      </c>
      <c r="C330">
        <v>3542</v>
      </c>
      <c r="D330">
        <v>24585</v>
      </c>
      <c r="E330">
        <v>128645</v>
      </c>
      <c r="F330">
        <v>144283238</v>
      </c>
      <c r="G330">
        <v>324</v>
      </c>
      <c r="H330">
        <v>164447</v>
      </c>
      <c r="I330">
        <v>5558</v>
      </c>
      <c r="J330">
        <v>1882467</v>
      </c>
      <c r="K330">
        <v>69</v>
      </c>
      <c r="L330">
        <v>943345</v>
      </c>
      <c r="M330">
        <v>10889</v>
      </c>
      <c r="N330">
        <v>2313602</v>
      </c>
      <c r="O330">
        <v>1374</v>
      </c>
      <c r="P330">
        <v>460492</v>
      </c>
      <c r="Q330">
        <v>65179</v>
      </c>
      <c r="R330">
        <v>1160030</v>
      </c>
      <c r="S330">
        <v>1550</v>
      </c>
      <c r="T330">
        <v>888266</v>
      </c>
      <c r="U330">
        <v>5919</v>
      </c>
      <c r="V330">
        <v>1312796</v>
      </c>
      <c r="W330">
        <v>243</v>
      </c>
      <c r="X330">
        <v>58400</v>
      </c>
      <c r="Y330">
        <v>6162</v>
      </c>
      <c r="Z330">
        <v>6453667</v>
      </c>
      <c r="AA330">
        <v>2431</v>
      </c>
      <c r="AB330">
        <v>39602568</v>
      </c>
      <c r="AC330">
        <v>2680</v>
      </c>
      <c r="AD330">
        <v>9948390</v>
      </c>
      <c r="AE330">
        <v>100</v>
      </c>
      <c r="AF330">
        <v>269430</v>
      </c>
      <c r="AG330">
        <v>1615</v>
      </c>
      <c r="AH330">
        <v>960146</v>
      </c>
      <c r="AI330">
        <v>8333</v>
      </c>
      <c r="AJ330">
        <v>19115004</v>
      </c>
      <c r="AK330">
        <v>16158</v>
      </c>
      <c r="AL330">
        <v>58749578</v>
      </c>
      <c r="AM330">
        <v>57244</v>
      </c>
      <c r="AN330">
        <v>38830214</v>
      </c>
    </row>
    <row r="331" spans="2:40" x14ac:dyDescent="0.2">
      <c r="B331" t="s">
        <v>17</v>
      </c>
      <c r="C331">
        <v>3496</v>
      </c>
      <c r="D331">
        <v>28980</v>
      </c>
      <c r="E331">
        <v>162843</v>
      </c>
      <c r="F331">
        <v>152337576</v>
      </c>
      <c r="G331">
        <v>323</v>
      </c>
      <c r="H331">
        <v>166949</v>
      </c>
      <c r="I331">
        <v>5514</v>
      </c>
      <c r="J331">
        <v>1846837</v>
      </c>
      <c r="K331">
        <v>98</v>
      </c>
      <c r="L331">
        <v>1188347</v>
      </c>
      <c r="M331">
        <v>15851</v>
      </c>
      <c r="N331">
        <v>2697669</v>
      </c>
      <c r="O331">
        <v>1924</v>
      </c>
      <c r="P331">
        <v>611535</v>
      </c>
      <c r="Q331">
        <v>82751</v>
      </c>
      <c r="R331">
        <v>1411161</v>
      </c>
      <c r="S331">
        <v>2299</v>
      </c>
      <c r="T331">
        <v>1548341</v>
      </c>
      <c r="U331">
        <v>9966</v>
      </c>
      <c r="V331">
        <v>2198306</v>
      </c>
      <c r="W331">
        <v>304</v>
      </c>
      <c r="X331">
        <v>62160</v>
      </c>
      <c r="Y331">
        <v>10053</v>
      </c>
      <c r="Z331">
        <v>10077348</v>
      </c>
      <c r="AA331">
        <v>2104</v>
      </c>
      <c r="AB331">
        <v>35361652</v>
      </c>
      <c r="AC331">
        <v>2005</v>
      </c>
      <c r="AD331">
        <v>7936949</v>
      </c>
      <c r="AE331">
        <v>21</v>
      </c>
      <c r="AF331">
        <v>51120</v>
      </c>
      <c r="AG331">
        <v>1007</v>
      </c>
      <c r="AH331">
        <v>604116</v>
      </c>
      <c r="AI331">
        <v>12268</v>
      </c>
      <c r="AJ331">
        <v>27163460</v>
      </c>
      <c r="AK331">
        <v>16322</v>
      </c>
      <c r="AL331">
        <v>59411296</v>
      </c>
      <c r="AM331">
        <v>69879</v>
      </c>
      <c r="AN331">
        <v>47561701</v>
      </c>
    </row>
    <row r="332" spans="2:40" x14ac:dyDescent="0.2">
      <c r="B332" t="s">
        <v>18</v>
      </c>
      <c r="C332">
        <v>3554</v>
      </c>
      <c r="D332">
        <v>35454</v>
      </c>
      <c r="E332">
        <v>198111</v>
      </c>
      <c r="F332">
        <v>165446613</v>
      </c>
      <c r="G332">
        <v>318</v>
      </c>
      <c r="H332">
        <v>157819</v>
      </c>
      <c r="I332">
        <v>5472</v>
      </c>
      <c r="J332">
        <v>1853439</v>
      </c>
      <c r="K332">
        <v>126</v>
      </c>
      <c r="L332">
        <v>1355967</v>
      </c>
      <c r="M332">
        <v>20628</v>
      </c>
      <c r="N332">
        <v>3037834</v>
      </c>
      <c r="O332">
        <v>2280</v>
      </c>
      <c r="P332">
        <v>778860</v>
      </c>
      <c r="Q332">
        <v>96362</v>
      </c>
      <c r="R332">
        <v>1685254</v>
      </c>
      <c r="S332">
        <v>3280</v>
      </c>
      <c r="T332">
        <v>1522022</v>
      </c>
      <c r="U332">
        <v>16256</v>
      </c>
      <c r="V332">
        <v>3453936</v>
      </c>
      <c r="W332">
        <v>584</v>
      </c>
      <c r="X332">
        <v>122135</v>
      </c>
      <c r="Y332">
        <v>13222</v>
      </c>
      <c r="Z332">
        <v>15801278</v>
      </c>
      <c r="AA332">
        <v>2048</v>
      </c>
      <c r="AB332">
        <v>32184553</v>
      </c>
      <c r="AC332">
        <v>1584</v>
      </c>
      <c r="AD332">
        <v>6035700</v>
      </c>
      <c r="AE332">
        <v>47</v>
      </c>
      <c r="AF332">
        <v>129160</v>
      </c>
      <c r="AG332">
        <v>701</v>
      </c>
      <c r="AH332">
        <v>412190</v>
      </c>
      <c r="AI332">
        <v>18794</v>
      </c>
      <c r="AJ332">
        <v>38079275</v>
      </c>
      <c r="AK332">
        <v>16325</v>
      </c>
      <c r="AL332">
        <v>58836951</v>
      </c>
      <c r="AM332">
        <v>89056</v>
      </c>
      <c r="AN332">
        <v>60963448</v>
      </c>
    </row>
    <row r="333" spans="2:40" x14ac:dyDescent="0.2">
      <c r="B333" t="s">
        <v>19</v>
      </c>
      <c r="C333">
        <v>4395</v>
      </c>
      <c r="D333">
        <v>49669</v>
      </c>
      <c r="E333">
        <v>255535</v>
      </c>
      <c r="F333">
        <v>217532944</v>
      </c>
      <c r="G333">
        <v>379</v>
      </c>
      <c r="H333">
        <v>191652</v>
      </c>
      <c r="I333">
        <v>7031</v>
      </c>
      <c r="J333">
        <v>2339057</v>
      </c>
      <c r="K333">
        <v>131</v>
      </c>
      <c r="L333">
        <v>1125871</v>
      </c>
      <c r="M333">
        <v>26684</v>
      </c>
      <c r="N333">
        <v>3821238</v>
      </c>
      <c r="O333">
        <v>3171</v>
      </c>
      <c r="P333">
        <v>1026462</v>
      </c>
      <c r="Q333">
        <v>116503</v>
      </c>
      <c r="R333">
        <v>1890540</v>
      </c>
      <c r="S333">
        <v>4620</v>
      </c>
      <c r="T333">
        <v>2125827</v>
      </c>
      <c r="U333">
        <v>23093</v>
      </c>
      <c r="V333">
        <v>4903844</v>
      </c>
      <c r="W333">
        <v>960</v>
      </c>
      <c r="X333">
        <v>200455</v>
      </c>
      <c r="Y333">
        <v>18410</v>
      </c>
      <c r="Z333">
        <v>23249925</v>
      </c>
      <c r="AA333">
        <v>2406</v>
      </c>
      <c r="AB333">
        <v>38217509</v>
      </c>
      <c r="AC333">
        <v>1916</v>
      </c>
      <c r="AD333">
        <v>7504854</v>
      </c>
      <c r="AE333">
        <v>26</v>
      </c>
      <c r="AF333">
        <v>28040</v>
      </c>
      <c r="AG333">
        <v>809</v>
      </c>
      <c r="AH333">
        <v>463440</v>
      </c>
      <c r="AI333">
        <v>28487</v>
      </c>
      <c r="AJ333">
        <v>55996402</v>
      </c>
      <c r="AK333">
        <v>20868</v>
      </c>
      <c r="AL333">
        <v>74447418</v>
      </c>
      <c r="AM333">
        <v>128434</v>
      </c>
      <c r="AN333">
        <v>88132680</v>
      </c>
    </row>
    <row r="334" spans="2:40" x14ac:dyDescent="0.2">
      <c r="B334" t="s">
        <v>20</v>
      </c>
      <c r="C334">
        <v>6658</v>
      </c>
      <c r="D334">
        <v>83565</v>
      </c>
      <c r="E334">
        <v>438100</v>
      </c>
      <c r="F334">
        <v>348594660</v>
      </c>
      <c r="G334">
        <v>546</v>
      </c>
      <c r="H334">
        <v>276563</v>
      </c>
      <c r="I334">
        <v>10501</v>
      </c>
      <c r="J334">
        <v>3575901</v>
      </c>
      <c r="K334">
        <v>223</v>
      </c>
      <c r="L334">
        <v>1873553</v>
      </c>
      <c r="M334">
        <v>49109</v>
      </c>
      <c r="N334">
        <v>6313740</v>
      </c>
      <c r="O334">
        <v>5318</v>
      </c>
      <c r="P334">
        <v>1802581</v>
      </c>
      <c r="Q334">
        <v>195173</v>
      </c>
      <c r="R334">
        <v>3070395</v>
      </c>
      <c r="S334">
        <v>9123</v>
      </c>
      <c r="T334">
        <v>4782081</v>
      </c>
      <c r="U334">
        <v>42151</v>
      </c>
      <c r="V334">
        <v>8885101</v>
      </c>
      <c r="W334">
        <v>971</v>
      </c>
      <c r="X334">
        <v>192510</v>
      </c>
      <c r="Y334">
        <v>34437</v>
      </c>
      <c r="Z334">
        <v>41708566</v>
      </c>
      <c r="AA334">
        <v>3569</v>
      </c>
      <c r="AB334">
        <v>53284834</v>
      </c>
      <c r="AC334">
        <v>2563</v>
      </c>
      <c r="AD334">
        <v>9633469</v>
      </c>
      <c r="AE334">
        <v>36</v>
      </c>
      <c r="AF334">
        <v>166880</v>
      </c>
      <c r="AG334">
        <v>1185</v>
      </c>
      <c r="AH334">
        <v>647212</v>
      </c>
      <c r="AI334">
        <v>49796</v>
      </c>
      <c r="AJ334">
        <v>95702318</v>
      </c>
      <c r="AK334">
        <v>33336</v>
      </c>
      <c r="AL334">
        <v>116680650</v>
      </c>
      <c r="AM334">
        <v>238691</v>
      </c>
      <c r="AN334">
        <v>152987323</v>
      </c>
    </row>
    <row r="335" spans="2:40" x14ac:dyDescent="0.2">
      <c r="B335" t="s">
        <v>21</v>
      </c>
      <c r="C335">
        <v>11132</v>
      </c>
      <c r="D335">
        <v>151160</v>
      </c>
      <c r="E335">
        <v>775099</v>
      </c>
      <c r="F335">
        <v>596329270</v>
      </c>
      <c r="G335">
        <v>968</v>
      </c>
      <c r="H335">
        <v>491529</v>
      </c>
      <c r="I335">
        <v>17615</v>
      </c>
      <c r="J335">
        <v>5994063</v>
      </c>
      <c r="K335">
        <v>379</v>
      </c>
      <c r="L335">
        <v>1763977</v>
      </c>
      <c r="M335">
        <v>87164</v>
      </c>
      <c r="N335">
        <v>10626831</v>
      </c>
      <c r="O335">
        <v>9407</v>
      </c>
      <c r="P335">
        <v>3113635</v>
      </c>
      <c r="Q335">
        <v>341135</v>
      </c>
      <c r="R335">
        <v>5071893</v>
      </c>
      <c r="S335">
        <v>16742</v>
      </c>
      <c r="T335">
        <v>8047637</v>
      </c>
      <c r="U335">
        <v>78892</v>
      </c>
      <c r="V335">
        <v>16251374</v>
      </c>
      <c r="W335">
        <v>1411</v>
      </c>
      <c r="X335">
        <v>260710</v>
      </c>
      <c r="Y335">
        <v>59737</v>
      </c>
      <c r="Z335">
        <v>72880834</v>
      </c>
      <c r="AA335">
        <v>5417</v>
      </c>
      <c r="AB335">
        <v>81025826</v>
      </c>
      <c r="AC335">
        <v>3675</v>
      </c>
      <c r="AD335">
        <v>14556523</v>
      </c>
      <c r="AE335">
        <v>54</v>
      </c>
      <c r="AF335">
        <v>56390</v>
      </c>
      <c r="AG335">
        <v>1791</v>
      </c>
      <c r="AH335">
        <v>945832</v>
      </c>
      <c r="AI335">
        <v>95319</v>
      </c>
      <c r="AJ335">
        <v>182957181</v>
      </c>
      <c r="AK335">
        <v>55309</v>
      </c>
      <c r="AL335">
        <v>192284195</v>
      </c>
      <c r="AM335">
        <v>434259</v>
      </c>
      <c r="AN335">
        <v>276510065</v>
      </c>
    </row>
    <row r="336" spans="2:40" x14ac:dyDescent="0.2">
      <c r="B336" t="s">
        <v>22</v>
      </c>
      <c r="C336">
        <v>11531</v>
      </c>
      <c r="D336">
        <v>171387</v>
      </c>
      <c r="E336">
        <v>872077</v>
      </c>
      <c r="F336">
        <v>639437989</v>
      </c>
      <c r="G336">
        <v>1111</v>
      </c>
      <c r="H336">
        <v>590555</v>
      </c>
      <c r="I336">
        <v>17766</v>
      </c>
      <c r="J336">
        <v>6058799</v>
      </c>
      <c r="K336">
        <v>388</v>
      </c>
      <c r="L336">
        <v>1475236</v>
      </c>
      <c r="M336">
        <v>99229</v>
      </c>
      <c r="N336">
        <v>12084176</v>
      </c>
      <c r="O336">
        <v>10554</v>
      </c>
      <c r="P336">
        <v>3652079</v>
      </c>
      <c r="Q336">
        <v>368870</v>
      </c>
      <c r="R336">
        <v>5490597</v>
      </c>
      <c r="S336">
        <v>21000</v>
      </c>
      <c r="T336">
        <v>9049718</v>
      </c>
      <c r="U336">
        <v>102974</v>
      </c>
      <c r="V336">
        <v>21156284</v>
      </c>
      <c r="W336">
        <v>1383</v>
      </c>
      <c r="X336">
        <v>274575</v>
      </c>
      <c r="Y336">
        <v>67594</v>
      </c>
      <c r="Z336">
        <v>76784352</v>
      </c>
      <c r="AA336">
        <v>5396</v>
      </c>
      <c r="AB336">
        <v>68171090</v>
      </c>
      <c r="AC336">
        <v>2976</v>
      </c>
      <c r="AD336">
        <v>11826026</v>
      </c>
      <c r="AE336">
        <v>88</v>
      </c>
      <c r="AF336">
        <v>116990</v>
      </c>
      <c r="AG336">
        <v>1567</v>
      </c>
      <c r="AH336">
        <v>778570</v>
      </c>
      <c r="AI336">
        <v>111397</v>
      </c>
      <c r="AJ336">
        <v>215110139</v>
      </c>
      <c r="AK336">
        <v>59729</v>
      </c>
      <c r="AL336">
        <v>206818253</v>
      </c>
      <c r="AM336">
        <v>494140</v>
      </c>
      <c r="AN336">
        <v>312675321</v>
      </c>
    </row>
    <row r="337" spans="1:40" x14ac:dyDescent="0.2">
      <c r="B337" t="s">
        <v>23</v>
      </c>
      <c r="C337">
        <v>13808</v>
      </c>
      <c r="D337">
        <v>226764</v>
      </c>
      <c r="E337">
        <v>1126870</v>
      </c>
      <c r="F337">
        <v>771106918</v>
      </c>
      <c r="G337">
        <v>1644</v>
      </c>
      <c r="H337">
        <v>831168</v>
      </c>
      <c r="I337">
        <v>19977</v>
      </c>
      <c r="J337">
        <v>6886115</v>
      </c>
      <c r="K337">
        <v>433</v>
      </c>
      <c r="L337">
        <v>1442710</v>
      </c>
      <c r="M337">
        <v>128604</v>
      </c>
      <c r="N337">
        <v>15524886</v>
      </c>
      <c r="O337">
        <v>14509</v>
      </c>
      <c r="P337">
        <v>5086115</v>
      </c>
      <c r="Q337">
        <v>464679</v>
      </c>
      <c r="R337">
        <v>6519575</v>
      </c>
      <c r="S337">
        <v>28529</v>
      </c>
      <c r="T337">
        <v>8931490</v>
      </c>
      <c r="U337">
        <v>145979</v>
      </c>
      <c r="V337">
        <v>30023713</v>
      </c>
      <c r="W337">
        <v>1434</v>
      </c>
      <c r="X337">
        <v>321800</v>
      </c>
      <c r="Y337">
        <v>85943</v>
      </c>
      <c r="Z337">
        <v>89194001</v>
      </c>
      <c r="AA337">
        <v>5040</v>
      </c>
      <c r="AB337">
        <v>52926481</v>
      </c>
      <c r="AC337">
        <v>2098</v>
      </c>
      <c r="AD337">
        <v>7765544</v>
      </c>
      <c r="AE337">
        <v>73</v>
      </c>
      <c r="AF337">
        <v>110820</v>
      </c>
      <c r="AG337">
        <v>1269</v>
      </c>
      <c r="AH337">
        <v>575290</v>
      </c>
      <c r="AI337">
        <v>155991</v>
      </c>
      <c r="AJ337">
        <v>305955424</v>
      </c>
      <c r="AK337">
        <v>70532</v>
      </c>
      <c r="AL337">
        <v>239010426</v>
      </c>
      <c r="AM337">
        <v>652132</v>
      </c>
      <c r="AN337">
        <v>410356294</v>
      </c>
    </row>
    <row r="338" spans="1:40" x14ac:dyDescent="0.2">
      <c r="B338" t="s">
        <v>24</v>
      </c>
      <c r="C338">
        <v>14254</v>
      </c>
      <c r="D338">
        <v>253216</v>
      </c>
      <c r="E338">
        <v>1192493</v>
      </c>
      <c r="F338">
        <v>796420022</v>
      </c>
      <c r="G338">
        <v>1955</v>
      </c>
      <c r="H338">
        <v>967387</v>
      </c>
      <c r="I338">
        <v>18646</v>
      </c>
      <c r="J338">
        <v>6422148</v>
      </c>
      <c r="K338">
        <v>393</v>
      </c>
      <c r="L338">
        <v>1146253</v>
      </c>
      <c r="M338">
        <v>142579</v>
      </c>
      <c r="N338">
        <v>16659060</v>
      </c>
      <c r="O338">
        <v>16432</v>
      </c>
      <c r="P338">
        <v>5592566</v>
      </c>
      <c r="Q338">
        <v>465746</v>
      </c>
      <c r="R338">
        <v>6358897</v>
      </c>
      <c r="S338">
        <v>35084</v>
      </c>
      <c r="T338">
        <v>10858589</v>
      </c>
      <c r="U338">
        <v>164402</v>
      </c>
      <c r="V338">
        <v>33705570</v>
      </c>
      <c r="W338">
        <v>1104</v>
      </c>
      <c r="X338">
        <v>221625</v>
      </c>
      <c r="Y338">
        <v>86222</v>
      </c>
      <c r="Z338">
        <v>78826813</v>
      </c>
      <c r="AA338">
        <v>4526</v>
      </c>
      <c r="AB338">
        <v>36492253</v>
      </c>
      <c r="AC338">
        <v>1232</v>
      </c>
      <c r="AD338">
        <v>4446827</v>
      </c>
      <c r="AE338">
        <v>32</v>
      </c>
      <c r="AF338">
        <v>27840</v>
      </c>
      <c r="AG338">
        <v>897</v>
      </c>
      <c r="AH338">
        <v>349580</v>
      </c>
      <c r="AI338">
        <v>183013</v>
      </c>
      <c r="AJ338">
        <v>359537077</v>
      </c>
      <c r="AK338">
        <v>70009</v>
      </c>
      <c r="AL338">
        <v>234809827</v>
      </c>
      <c r="AM338">
        <v>721227</v>
      </c>
      <c r="AN338">
        <v>448743717</v>
      </c>
    </row>
    <row r="339" spans="1:40" x14ac:dyDescent="0.2">
      <c r="B339" t="s">
        <v>25</v>
      </c>
      <c r="C339">
        <v>12905</v>
      </c>
      <c r="D339">
        <v>235192</v>
      </c>
      <c r="E339">
        <v>1023762</v>
      </c>
      <c r="F339">
        <v>677081904</v>
      </c>
      <c r="G339">
        <v>2195</v>
      </c>
      <c r="H339">
        <v>1035234</v>
      </c>
      <c r="I339">
        <v>15270</v>
      </c>
      <c r="J339">
        <v>5320353</v>
      </c>
      <c r="K339">
        <v>303</v>
      </c>
      <c r="L339">
        <v>697229</v>
      </c>
      <c r="M339">
        <v>129332</v>
      </c>
      <c r="N339">
        <v>15591136</v>
      </c>
      <c r="O339">
        <v>15882</v>
      </c>
      <c r="P339">
        <v>5427574</v>
      </c>
      <c r="Q339">
        <v>369920</v>
      </c>
      <c r="R339">
        <v>4364098</v>
      </c>
      <c r="S339">
        <v>38380</v>
      </c>
      <c r="T339">
        <v>10855202</v>
      </c>
      <c r="U339">
        <v>144928</v>
      </c>
      <c r="V339">
        <v>29678956</v>
      </c>
      <c r="W339">
        <v>828</v>
      </c>
      <c r="X339">
        <v>170540</v>
      </c>
      <c r="Y339">
        <v>68147</v>
      </c>
      <c r="Z339">
        <v>39919436</v>
      </c>
      <c r="AA339">
        <v>2562</v>
      </c>
      <c r="AB339">
        <v>15936821</v>
      </c>
      <c r="AC339">
        <v>467</v>
      </c>
      <c r="AD339">
        <v>1525789</v>
      </c>
      <c r="AE339">
        <v>8</v>
      </c>
      <c r="AF339">
        <v>4330</v>
      </c>
      <c r="AG339">
        <v>466</v>
      </c>
      <c r="AH339">
        <v>153896</v>
      </c>
      <c r="AI339">
        <v>176816</v>
      </c>
      <c r="AJ339">
        <v>354901518</v>
      </c>
      <c r="AK339">
        <v>58247</v>
      </c>
      <c r="AL339">
        <v>191499734</v>
      </c>
      <c r="AM339">
        <v>646713</v>
      </c>
      <c r="AN339">
        <v>396901215</v>
      </c>
    </row>
    <row r="340" spans="1:40" x14ac:dyDescent="0.2">
      <c r="A340" t="s">
        <v>259</v>
      </c>
      <c r="B340" t="s">
        <v>6</v>
      </c>
      <c r="C340">
        <v>52765</v>
      </c>
      <c r="D340">
        <v>336554</v>
      </c>
      <c r="E340">
        <v>1362644</v>
      </c>
      <c r="F340">
        <v>1432130896</v>
      </c>
      <c r="G340">
        <v>2994</v>
      </c>
      <c r="H340">
        <v>2622267</v>
      </c>
      <c r="I340">
        <v>45503</v>
      </c>
      <c r="J340">
        <v>15516347</v>
      </c>
      <c r="K340">
        <v>586</v>
      </c>
      <c r="L340">
        <v>1271174</v>
      </c>
      <c r="M340">
        <v>176219</v>
      </c>
      <c r="N340">
        <v>31115264</v>
      </c>
      <c r="O340">
        <v>3204</v>
      </c>
      <c r="P340">
        <v>626237</v>
      </c>
      <c r="Q340">
        <v>714989</v>
      </c>
      <c r="R340">
        <v>4234777</v>
      </c>
      <c r="S340">
        <v>57299</v>
      </c>
      <c r="T340">
        <v>16389916</v>
      </c>
      <c r="U340">
        <v>1424</v>
      </c>
      <c r="V340">
        <v>334061</v>
      </c>
      <c r="W340">
        <v>482</v>
      </c>
      <c r="X340">
        <v>120550</v>
      </c>
      <c r="Y340">
        <v>16260</v>
      </c>
      <c r="Z340">
        <v>2583229</v>
      </c>
      <c r="AA340">
        <v>28141</v>
      </c>
      <c r="AB340">
        <v>374271512</v>
      </c>
      <c r="AC340">
        <v>29417</v>
      </c>
      <c r="AD340">
        <v>38954773</v>
      </c>
      <c r="AE340">
        <v>94</v>
      </c>
      <c r="AF340">
        <v>43040</v>
      </c>
      <c r="AG340">
        <v>10821</v>
      </c>
      <c r="AH340">
        <v>6335421</v>
      </c>
      <c r="AI340">
        <v>87895</v>
      </c>
      <c r="AJ340">
        <v>260204595</v>
      </c>
      <c r="AK340">
        <v>187002</v>
      </c>
      <c r="AL340">
        <v>677505812</v>
      </c>
      <c r="AM340">
        <v>675906</v>
      </c>
      <c r="AN340">
        <v>428854684</v>
      </c>
    </row>
    <row r="341" spans="1:40" x14ac:dyDescent="0.2">
      <c r="B341" t="s">
        <v>241</v>
      </c>
      <c r="C341">
        <v>52765</v>
      </c>
      <c r="D341">
        <v>336554</v>
      </c>
      <c r="E341">
        <v>1362644</v>
      </c>
      <c r="F341">
        <v>1432130896</v>
      </c>
      <c r="G341">
        <v>2994</v>
      </c>
      <c r="H341">
        <v>2622267</v>
      </c>
      <c r="I341">
        <v>45503</v>
      </c>
      <c r="J341">
        <v>15516347</v>
      </c>
      <c r="K341">
        <v>586</v>
      </c>
      <c r="L341">
        <v>1271174</v>
      </c>
      <c r="M341">
        <v>176219</v>
      </c>
      <c r="N341">
        <v>31115264</v>
      </c>
      <c r="O341">
        <v>3204</v>
      </c>
      <c r="P341">
        <v>626237</v>
      </c>
      <c r="Q341">
        <v>714989</v>
      </c>
      <c r="R341">
        <v>4234777</v>
      </c>
      <c r="S341">
        <v>57299</v>
      </c>
      <c r="T341">
        <v>16389916</v>
      </c>
      <c r="U341">
        <v>1424</v>
      </c>
      <c r="V341">
        <v>334061</v>
      </c>
      <c r="W341">
        <v>482</v>
      </c>
      <c r="X341">
        <v>120550</v>
      </c>
      <c r="Y341">
        <v>16260</v>
      </c>
      <c r="Z341">
        <v>2583229</v>
      </c>
      <c r="AA341">
        <v>28141</v>
      </c>
      <c r="AB341">
        <v>374271512</v>
      </c>
      <c r="AC341">
        <v>29417</v>
      </c>
      <c r="AD341">
        <v>38954773</v>
      </c>
      <c r="AE341">
        <v>94</v>
      </c>
      <c r="AF341">
        <v>43040</v>
      </c>
      <c r="AG341">
        <v>10821</v>
      </c>
      <c r="AH341">
        <v>6335421</v>
      </c>
      <c r="AI341">
        <v>87895</v>
      </c>
      <c r="AJ341">
        <v>260204595</v>
      </c>
      <c r="AK341">
        <v>187002</v>
      </c>
      <c r="AL341">
        <v>677505812</v>
      </c>
      <c r="AM341">
        <v>675906</v>
      </c>
      <c r="AN341">
        <v>428854684</v>
      </c>
    </row>
    <row r="342" spans="1:40" x14ac:dyDescent="0.2">
      <c r="B342" t="s">
        <v>242</v>
      </c>
      <c r="C342" t="s">
        <v>61</v>
      </c>
      <c r="D342" t="s">
        <v>61</v>
      </c>
      <c r="E342" t="s">
        <v>61</v>
      </c>
      <c r="F342" t="s">
        <v>61</v>
      </c>
      <c r="G342" t="s">
        <v>61</v>
      </c>
      <c r="H342" t="s">
        <v>61</v>
      </c>
      <c r="I342" t="s">
        <v>61</v>
      </c>
      <c r="J342" t="s">
        <v>61</v>
      </c>
      <c r="K342" t="s">
        <v>61</v>
      </c>
      <c r="L342" t="s">
        <v>61</v>
      </c>
      <c r="M342" t="s">
        <v>61</v>
      </c>
      <c r="N342" t="s">
        <v>61</v>
      </c>
      <c r="O342" t="s">
        <v>61</v>
      </c>
      <c r="P342" t="s">
        <v>61</v>
      </c>
      <c r="Q342" t="s">
        <v>61</v>
      </c>
      <c r="R342" t="s">
        <v>61</v>
      </c>
      <c r="S342" t="s">
        <v>61</v>
      </c>
      <c r="T342" t="s">
        <v>61</v>
      </c>
      <c r="U342" t="s">
        <v>61</v>
      </c>
      <c r="V342" t="s">
        <v>61</v>
      </c>
      <c r="W342" t="s">
        <v>61</v>
      </c>
      <c r="X342" t="s">
        <v>61</v>
      </c>
      <c r="Y342" t="s">
        <v>61</v>
      </c>
      <c r="Z342" t="s">
        <v>61</v>
      </c>
      <c r="AA342" t="s">
        <v>61</v>
      </c>
      <c r="AB342" t="s">
        <v>61</v>
      </c>
      <c r="AC342" t="s">
        <v>61</v>
      </c>
      <c r="AD342" t="s">
        <v>61</v>
      </c>
      <c r="AE342" t="s">
        <v>61</v>
      </c>
      <c r="AF342" t="s">
        <v>61</v>
      </c>
      <c r="AG342" t="s">
        <v>61</v>
      </c>
      <c r="AH342" t="s">
        <v>61</v>
      </c>
      <c r="AI342" t="s">
        <v>61</v>
      </c>
      <c r="AJ342" t="s">
        <v>61</v>
      </c>
      <c r="AK342" t="s">
        <v>61</v>
      </c>
      <c r="AL342" t="s">
        <v>61</v>
      </c>
      <c r="AM342" t="s">
        <v>61</v>
      </c>
      <c r="AN342" t="s">
        <v>61</v>
      </c>
    </row>
    <row r="343" spans="1:40" x14ac:dyDescent="0.2">
      <c r="B343" t="s">
        <v>243</v>
      </c>
      <c r="C343" t="s">
        <v>61</v>
      </c>
      <c r="D343" t="s">
        <v>61</v>
      </c>
      <c r="E343" t="s">
        <v>61</v>
      </c>
      <c r="F343" t="s">
        <v>61</v>
      </c>
      <c r="G343" t="s">
        <v>61</v>
      </c>
      <c r="H343" t="s">
        <v>61</v>
      </c>
      <c r="I343" t="s">
        <v>61</v>
      </c>
      <c r="J343" t="s">
        <v>61</v>
      </c>
      <c r="K343" t="s">
        <v>61</v>
      </c>
      <c r="L343" t="s">
        <v>61</v>
      </c>
      <c r="M343" t="s">
        <v>61</v>
      </c>
      <c r="N343" t="s">
        <v>61</v>
      </c>
      <c r="O343" t="s">
        <v>61</v>
      </c>
      <c r="P343" t="s">
        <v>61</v>
      </c>
      <c r="Q343" t="s">
        <v>61</v>
      </c>
      <c r="R343" t="s">
        <v>61</v>
      </c>
      <c r="S343" t="s">
        <v>61</v>
      </c>
      <c r="T343" t="s">
        <v>61</v>
      </c>
      <c r="U343" t="s">
        <v>61</v>
      </c>
      <c r="V343" t="s">
        <v>61</v>
      </c>
      <c r="W343" t="s">
        <v>61</v>
      </c>
      <c r="X343" t="s">
        <v>61</v>
      </c>
      <c r="Y343" t="s">
        <v>61</v>
      </c>
      <c r="Z343" t="s">
        <v>61</v>
      </c>
      <c r="AA343" t="s">
        <v>61</v>
      </c>
      <c r="AB343" t="s">
        <v>61</v>
      </c>
      <c r="AC343" t="s">
        <v>61</v>
      </c>
      <c r="AD343" t="s">
        <v>61</v>
      </c>
      <c r="AE343" t="s">
        <v>61</v>
      </c>
      <c r="AF343" t="s">
        <v>61</v>
      </c>
      <c r="AG343" t="s">
        <v>61</v>
      </c>
      <c r="AH343" t="s">
        <v>61</v>
      </c>
      <c r="AI343" t="s">
        <v>61</v>
      </c>
      <c r="AJ343" t="s">
        <v>61</v>
      </c>
      <c r="AK343" t="s">
        <v>61</v>
      </c>
      <c r="AL343" t="s">
        <v>61</v>
      </c>
      <c r="AM343" t="s">
        <v>61</v>
      </c>
      <c r="AN343" t="s">
        <v>61</v>
      </c>
    </row>
    <row r="344" spans="1:40" x14ac:dyDescent="0.2">
      <c r="B344" t="s">
        <v>244</v>
      </c>
      <c r="C344" t="s">
        <v>61</v>
      </c>
      <c r="D344" t="s">
        <v>61</v>
      </c>
      <c r="E344" t="s">
        <v>61</v>
      </c>
      <c r="F344" t="s">
        <v>61</v>
      </c>
      <c r="G344" t="s">
        <v>61</v>
      </c>
      <c r="H344" t="s">
        <v>61</v>
      </c>
      <c r="I344" t="s">
        <v>61</v>
      </c>
      <c r="J344" t="s">
        <v>61</v>
      </c>
      <c r="K344" t="s">
        <v>61</v>
      </c>
      <c r="L344" t="s">
        <v>61</v>
      </c>
      <c r="M344" t="s">
        <v>61</v>
      </c>
      <c r="N344" t="s">
        <v>61</v>
      </c>
      <c r="O344" t="s">
        <v>61</v>
      </c>
      <c r="P344" t="s">
        <v>61</v>
      </c>
      <c r="Q344" t="s">
        <v>61</v>
      </c>
      <c r="R344" t="s">
        <v>61</v>
      </c>
      <c r="S344" t="s">
        <v>61</v>
      </c>
      <c r="T344" t="s">
        <v>61</v>
      </c>
      <c r="U344" t="s">
        <v>61</v>
      </c>
      <c r="V344" t="s">
        <v>61</v>
      </c>
      <c r="W344" t="s">
        <v>61</v>
      </c>
      <c r="X344" t="s">
        <v>61</v>
      </c>
      <c r="Y344" t="s">
        <v>61</v>
      </c>
      <c r="Z344" t="s">
        <v>61</v>
      </c>
      <c r="AA344" t="s">
        <v>61</v>
      </c>
      <c r="AB344" t="s">
        <v>61</v>
      </c>
      <c r="AC344" t="s">
        <v>61</v>
      </c>
      <c r="AD344" t="s">
        <v>61</v>
      </c>
      <c r="AE344" t="s">
        <v>61</v>
      </c>
      <c r="AF344" t="s">
        <v>61</v>
      </c>
      <c r="AG344" t="s">
        <v>61</v>
      </c>
      <c r="AH344" t="s">
        <v>61</v>
      </c>
      <c r="AI344" t="s">
        <v>61</v>
      </c>
      <c r="AJ344" t="s">
        <v>61</v>
      </c>
      <c r="AK344" t="s">
        <v>61</v>
      </c>
      <c r="AL344" t="s">
        <v>61</v>
      </c>
      <c r="AM344" t="s">
        <v>61</v>
      </c>
      <c r="AN344" t="s">
        <v>61</v>
      </c>
    </row>
    <row r="345" spans="1:40" x14ac:dyDescent="0.2">
      <c r="B345" t="s">
        <v>9</v>
      </c>
      <c r="C345">
        <v>6</v>
      </c>
      <c r="D345">
        <v>60</v>
      </c>
      <c r="E345">
        <v>141</v>
      </c>
      <c r="F345">
        <v>180858</v>
      </c>
      <c r="G345">
        <v>2</v>
      </c>
      <c r="H345">
        <v>881</v>
      </c>
      <c r="I345">
        <v>5</v>
      </c>
      <c r="J345">
        <v>1600</v>
      </c>
      <c r="K345" t="s">
        <v>61</v>
      </c>
      <c r="L345" t="s">
        <v>61</v>
      </c>
      <c r="M345">
        <v>34</v>
      </c>
      <c r="N345">
        <v>5717</v>
      </c>
      <c r="O345" t="s">
        <v>61</v>
      </c>
      <c r="P345">
        <v>180</v>
      </c>
      <c r="Q345">
        <v>39</v>
      </c>
      <c r="R345">
        <v>149</v>
      </c>
      <c r="S345">
        <v>1</v>
      </c>
      <c r="T345">
        <v>600</v>
      </c>
      <c r="U345" t="s">
        <v>61</v>
      </c>
      <c r="V345" t="s">
        <v>61</v>
      </c>
      <c r="W345">
        <v>3</v>
      </c>
      <c r="X345">
        <v>1350</v>
      </c>
      <c r="Y345">
        <v>1</v>
      </c>
      <c r="Z345">
        <v>57</v>
      </c>
      <c r="AA345">
        <v>1</v>
      </c>
      <c r="AB345">
        <v>1985</v>
      </c>
      <c r="AC345">
        <v>1</v>
      </c>
      <c r="AD345">
        <v>1123</v>
      </c>
      <c r="AE345" t="s">
        <v>61</v>
      </c>
      <c r="AF345" t="s">
        <v>61</v>
      </c>
      <c r="AG345" t="s">
        <v>61</v>
      </c>
      <c r="AH345" t="s">
        <v>61</v>
      </c>
      <c r="AI345">
        <v>10</v>
      </c>
      <c r="AJ345">
        <v>42967</v>
      </c>
      <c r="AK345">
        <v>44</v>
      </c>
      <c r="AL345">
        <v>124249</v>
      </c>
      <c r="AM345">
        <v>145</v>
      </c>
      <c r="AN345">
        <v>95200</v>
      </c>
    </row>
    <row r="346" spans="1:40" x14ac:dyDescent="0.2">
      <c r="B346" t="s">
        <v>10</v>
      </c>
      <c r="C346">
        <v>357</v>
      </c>
      <c r="D346">
        <v>2236</v>
      </c>
      <c r="E346">
        <v>7838</v>
      </c>
      <c r="F346">
        <v>8530777</v>
      </c>
      <c r="G346">
        <v>38</v>
      </c>
      <c r="H346">
        <v>28059</v>
      </c>
      <c r="I346">
        <v>270</v>
      </c>
      <c r="J346">
        <v>87066</v>
      </c>
      <c r="K346" t="s">
        <v>61</v>
      </c>
      <c r="L346" t="s">
        <v>61</v>
      </c>
      <c r="M346">
        <v>1149</v>
      </c>
      <c r="N346">
        <v>218262</v>
      </c>
      <c r="O346">
        <v>12</v>
      </c>
      <c r="P346">
        <v>2469</v>
      </c>
      <c r="Q346">
        <v>3684</v>
      </c>
      <c r="R346">
        <v>22514</v>
      </c>
      <c r="S346">
        <v>377</v>
      </c>
      <c r="T346">
        <v>104347</v>
      </c>
      <c r="U346">
        <v>54</v>
      </c>
      <c r="V346">
        <v>10530</v>
      </c>
      <c r="W346" t="s">
        <v>61</v>
      </c>
      <c r="X346" t="s">
        <v>61</v>
      </c>
      <c r="Y346">
        <v>107</v>
      </c>
      <c r="Z346">
        <v>18583</v>
      </c>
      <c r="AA346">
        <v>135</v>
      </c>
      <c r="AB346">
        <v>1579532</v>
      </c>
      <c r="AC346">
        <v>130</v>
      </c>
      <c r="AD346">
        <v>227417</v>
      </c>
      <c r="AE346" t="s">
        <v>61</v>
      </c>
      <c r="AF346" t="s">
        <v>61</v>
      </c>
      <c r="AG346">
        <v>80</v>
      </c>
      <c r="AH346">
        <v>46710</v>
      </c>
      <c r="AI346">
        <v>525</v>
      </c>
      <c r="AJ346">
        <v>1526907</v>
      </c>
      <c r="AK346">
        <v>1262</v>
      </c>
      <c r="AL346">
        <v>4658231</v>
      </c>
      <c r="AM346">
        <v>4512</v>
      </c>
      <c r="AN346">
        <v>2851222</v>
      </c>
    </row>
    <row r="347" spans="1:40" x14ac:dyDescent="0.2">
      <c r="B347" t="s">
        <v>11</v>
      </c>
      <c r="C347">
        <v>3461</v>
      </c>
      <c r="D347">
        <v>20846</v>
      </c>
      <c r="E347">
        <v>79101</v>
      </c>
      <c r="F347">
        <v>76148792</v>
      </c>
      <c r="G347">
        <v>224</v>
      </c>
      <c r="H347">
        <v>190792</v>
      </c>
      <c r="I347">
        <v>2443</v>
      </c>
      <c r="J347">
        <v>834254</v>
      </c>
      <c r="K347">
        <v>25</v>
      </c>
      <c r="L347">
        <v>47748</v>
      </c>
      <c r="M347">
        <v>12230</v>
      </c>
      <c r="N347">
        <v>2201760</v>
      </c>
      <c r="O347">
        <v>124</v>
      </c>
      <c r="P347">
        <v>25704</v>
      </c>
      <c r="Q347">
        <v>39029</v>
      </c>
      <c r="R347">
        <v>270641</v>
      </c>
      <c r="S347">
        <v>4361</v>
      </c>
      <c r="T347">
        <v>1173549</v>
      </c>
      <c r="U347">
        <v>114</v>
      </c>
      <c r="V347">
        <v>32083</v>
      </c>
      <c r="W347">
        <v>38</v>
      </c>
      <c r="X347">
        <v>8700</v>
      </c>
      <c r="Y347">
        <v>1095</v>
      </c>
      <c r="Z347">
        <v>194786</v>
      </c>
      <c r="AA347">
        <v>1544</v>
      </c>
      <c r="AB347">
        <v>18688486</v>
      </c>
      <c r="AC347">
        <v>1279</v>
      </c>
      <c r="AD347">
        <v>1996231</v>
      </c>
      <c r="AE347">
        <v>1</v>
      </c>
      <c r="AF347">
        <v>110</v>
      </c>
      <c r="AG347">
        <v>583</v>
      </c>
      <c r="AH347">
        <v>337950</v>
      </c>
      <c r="AI347">
        <v>6135</v>
      </c>
      <c r="AJ347">
        <v>15170134</v>
      </c>
      <c r="AK347">
        <v>9837</v>
      </c>
      <c r="AL347">
        <v>34975474</v>
      </c>
      <c r="AM347">
        <v>39562</v>
      </c>
      <c r="AN347">
        <v>24602429</v>
      </c>
    </row>
    <row r="348" spans="1:40" x14ac:dyDescent="0.2">
      <c r="B348" t="s">
        <v>12</v>
      </c>
      <c r="C348">
        <v>12279</v>
      </c>
      <c r="D348">
        <v>75328</v>
      </c>
      <c r="E348">
        <v>295967</v>
      </c>
      <c r="F348">
        <v>286144341</v>
      </c>
      <c r="G348">
        <v>759</v>
      </c>
      <c r="H348">
        <v>655077</v>
      </c>
      <c r="I348">
        <v>8946</v>
      </c>
      <c r="J348">
        <v>3128193</v>
      </c>
      <c r="K348">
        <v>105</v>
      </c>
      <c r="L348">
        <v>232987</v>
      </c>
      <c r="M348">
        <v>42592</v>
      </c>
      <c r="N348">
        <v>7507276</v>
      </c>
      <c r="O348">
        <v>705</v>
      </c>
      <c r="P348">
        <v>130032</v>
      </c>
      <c r="Q348">
        <v>152151</v>
      </c>
      <c r="R348">
        <v>945122</v>
      </c>
      <c r="S348">
        <v>14755</v>
      </c>
      <c r="T348">
        <v>4140939</v>
      </c>
      <c r="U348">
        <v>165</v>
      </c>
      <c r="V348">
        <v>35539</v>
      </c>
      <c r="W348">
        <v>88</v>
      </c>
      <c r="X348">
        <v>23000</v>
      </c>
      <c r="Y348">
        <v>4129</v>
      </c>
      <c r="Z348">
        <v>652720</v>
      </c>
      <c r="AA348">
        <v>5857</v>
      </c>
      <c r="AB348">
        <v>71399055</v>
      </c>
      <c r="AC348">
        <v>5163</v>
      </c>
      <c r="AD348">
        <v>7429826</v>
      </c>
      <c r="AE348">
        <v>13</v>
      </c>
      <c r="AF348">
        <v>3190</v>
      </c>
      <c r="AG348">
        <v>2087</v>
      </c>
      <c r="AH348">
        <v>1215177</v>
      </c>
      <c r="AI348">
        <v>22064</v>
      </c>
      <c r="AJ348">
        <v>56257025</v>
      </c>
      <c r="AK348">
        <v>36332</v>
      </c>
      <c r="AL348">
        <v>132388623</v>
      </c>
      <c r="AM348">
        <v>143664</v>
      </c>
      <c r="AN348">
        <v>89855891</v>
      </c>
    </row>
    <row r="349" spans="1:40" x14ac:dyDescent="0.2">
      <c r="B349" t="s">
        <v>13</v>
      </c>
      <c r="C349">
        <v>18349</v>
      </c>
      <c r="D349">
        <v>117144</v>
      </c>
      <c r="E349">
        <v>470525</v>
      </c>
      <c r="F349">
        <v>485733412</v>
      </c>
      <c r="G349">
        <v>998</v>
      </c>
      <c r="H349">
        <v>885779</v>
      </c>
      <c r="I349">
        <v>15606</v>
      </c>
      <c r="J349">
        <v>5298466</v>
      </c>
      <c r="K349">
        <v>175</v>
      </c>
      <c r="L349">
        <v>388059</v>
      </c>
      <c r="M349">
        <v>61179</v>
      </c>
      <c r="N349">
        <v>10847151</v>
      </c>
      <c r="O349">
        <v>999</v>
      </c>
      <c r="P349">
        <v>201848</v>
      </c>
      <c r="Q349">
        <v>247497</v>
      </c>
      <c r="R349">
        <v>1442435</v>
      </c>
      <c r="S349">
        <v>20174</v>
      </c>
      <c r="T349">
        <v>5618619</v>
      </c>
      <c r="U349">
        <v>430</v>
      </c>
      <c r="V349">
        <v>103765</v>
      </c>
      <c r="W349">
        <v>158</v>
      </c>
      <c r="X349">
        <v>38600</v>
      </c>
      <c r="Y349">
        <v>5695</v>
      </c>
      <c r="Z349">
        <v>958218</v>
      </c>
      <c r="AA349">
        <v>9576</v>
      </c>
      <c r="AB349">
        <v>127909072</v>
      </c>
      <c r="AC349">
        <v>10000</v>
      </c>
      <c r="AD349">
        <v>13037469</v>
      </c>
      <c r="AE349">
        <v>25</v>
      </c>
      <c r="AF349">
        <v>11450</v>
      </c>
      <c r="AG349">
        <v>3414</v>
      </c>
      <c r="AH349">
        <v>1994200</v>
      </c>
      <c r="AI349">
        <v>30927</v>
      </c>
      <c r="AJ349">
        <v>86616106</v>
      </c>
      <c r="AK349">
        <v>63565</v>
      </c>
      <c r="AL349">
        <v>230381105</v>
      </c>
      <c r="AM349">
        <v>232899</v>
      </c>
      <c r="AN349">
        <v>147328119</v>
      </c>
    </row>
    <row r="350" spans="1:40" x14ac:dyDescent="0.2">
      <c r="B350" t="s">
        <v>14</v>
      </c>
      <c r="C350">
        <v>13710</v>
      </c>
      <c r="D350">
        <v>90751</v>
      </c>
      <c r="E350">
        <v>376576</v>
      </c>
      <c r="F350">
        <v>414589650</v>
      </c>
      <c r="G350">
        <v>748</v>
      </c>
      <c r="H350">
        <v>660424</v>
      </c>
      <c r="I350">
        <v>13343</v>
      </c>
      <c r="J350">
        <v>4576968</v>
      </c>
      <c r="K350">
        <v>198</v>
      </c>
      <c r="L350">
        <v>426135</v>
      </c>
      <c r="M350">
        <v>45001</v>
      </c>
      <c r="N350">
        <v>7820181</v>
      </c>
      <c r="O350">
        <v>1067</v>
      </c>
      <c r="P350">
        <v>206096</v>
      </c>
      <c r="Q350">
        <v>200115</v>
      </c>
      <c r="R350">
        <v>1123965</v>
      </c>
      <c r="S350">
        <v>13737</v>
      </c>
      <c r="T350">
        <v>4020479</v>
      </c>
      <c r="U350">
        <v>553</v>
      </c>
      <c r="V350">
        <v>128649</v>
      </c>
      <c r="W350">
        <v>153</v>
      </c>
      <c r="X350">
        <v>41480</v>
      </c>
      <c r="Y350">
        <v>4190</v>
      </c>
      <c r="Z350">
        <v>623550</v>
      </c>
      <c r="AA350">
        <v>7968</v>
      </c>
      <c r="AB350">
        <v>112620609</v>
      </c>
      <c r="AC350">
        <v>9165</v>
      </c>
      <c r="AD350">
        <v>11693427</v>
      </c>
      <c r="AE350">
        <v>34</v>
      </c>
      <c r="AF350">
        <v>7260</v>
      </c>
      <c r="AG350">
        <v>3148</v>
      </c>
      <c r="AH350">
        <v>1850316</v>
      </c>
      <c r="AI350">
        <v>21910</v>
      </c>
      <c r="AJ350">
        <v>70460338</v>
      </c>
      <c r="AK350">
        <v>55179</v>
      </c>
      <c r="AL350">
        <v>198329103</v>
      </c>
      <c r="AM350">
        <v>189298</v>
      </c>
      <c r="AN350">
        <v>121333310</v>
      </c>
    </row>
    <row r="351" spans="1:40" x14ac:dyDescent="0.2">
      <c r="B351" t="s">
        <v>15</v>
      </c>
      <c r="C351">
        <v>4414</v>
      </c>
      <c r="D351">
        <v>29039</v>
      </c>
      <c r="E351">
        <v>127429</v>
      </c>
      <c r="F351">
        <v>154115581</v>
      </c>
      <c r="G351">
        <v>216</v>
      </c>
      <c r="H351">
        <v>192128</v>
      </c>
      <c r="I351">
        <v>4669</v>
      </c>
      <c r="J351">
        <v>1514775</v>
      </c>
      <c r="K351">
        <v>79</v>
      </c>
      <c r="L351">
        <v>168838</v>
      </c>
      <c r="M351">
        <v>13580</v>
      </c>
      <c r="N351">
        <v>2420903</v>
      </c>
      <c r="O351">
        <v>268</v>
      </c>
      <c r="P351">
        <v>54441</v>
      </c>
      <c r="Q351">
        <v>69802</v>
      </c>
      <c r="R351">
        <v>416262</v>
      </c>
      <c r="S351">
        <v>3787</v>
      </c>
      <c r="T351">
        <v>1307964</v>
      </c>
      <c r="U351">
        <v>103</v>
      </c>
      <c r="V351">
        <v>22765</v>
      </c>
      <c r="W351">
        <v>40</v>
      </c>
      <c r="X351">
        <v>7120</v>
      </c>
      <c r="Y351">
        <v>993</v>
      </c>
      <c r="Z351">
        <v>131405</v>
      </c>
      <c r="AA351">
        <v>2911</v>
      </c>
      <c r="AB351">
        <v>40112884</v>
      </c>
      <c r="AC351">
        <v>3486</v>
      </c>
      <c r="AD351">
        <v>4329998</v>
      </c>
      <c r="AE351">
        <v>15</v>
      </c>
      <c r="AF351">
        <v>3630</v>
      </c>
      <c r="AG351">
        <v>1407</v>
      </c>
      <c r="AH351">
        <v>833582</v>
      </c>
      <c r="AI351">
        <v>6112</v>
      </c>
      <c r="AJ351">
        <v>28895699</v>
      </c>
      <c r="AK351">
        <v>19931</v>
      </c>
      <c r="AL351">
        <v>73704106</v>
      </c>
      <c r="AM351">
        <v>63342</v>
      </c>
      <c r="AN351">
        <v>41145712</v>
      </c>
    </row>
    <row r="352" spans="1:40" x14ac:dyDescent="0.2">
      <c r="B352" t="s">
        <v>16</v>
      </c>
      <c r="C352">
        <v>179</v>
      </c>
      <c r="D352">
        <v>1090</v>
      </c>
      <c r="E352">
        <v>4513</v>
      </c>
      <c r="F352">
        <v>6399333</v>
      </c>
      <c r="G352">
        <v>9</v>
      </c>
      <c r="H352">
        <v>8527</v>
      </c>
      <c r="I352">
        <v>210</v>
      </c>
      <c r="J352">
        <v>70764</v>
      </c>
      <c r="K352">
        <v>4</v>
      </c>
      <c r="L352">
        <v>7407</v>
      </c>
      <c r="M352">
        <v>403</v>
      </c>
      <c r="N352">
        <v>82817</v>
      </c>
      <c r="O352" t="s">
        <v>61</v>
      </c>
      <c r="P352">
        <v>1110</v>
      </c>
      <c r="Q352">
        <v>2322</v>
      </c>
      <c r="R352">
        <v>12051</v>
      </c>
      <c r="S352">
        <v>82</v>
      </c>
      <c r="T352">
        <v>13474</v>
      </c>
      <c r="U352">
        <v>5</v>
      </c>
      <c r="V352">
        <v>730</v>
      </c>
      <c r="W352">
        <v>2</v>
      </c>
      <c r="X352">
        <v>300</v>
      </c>
      <c r="Y352">
        <v>49</v>
      </c>
      <c r="Z352">
        <v>3759</v>
      </c>
      <c r="AA352">
        <v>144</v>
      </c>
      <c r="AB352">
        <v>1919149</v>
      </c>
      <c r="AC352">
        <v>186</v>
      </c>
      <c r="AD352">
        <v>219587</v>
      </c>
      <c r="AE352" t="s">
        <v>61</v>
      </c>
      <c r="AF352" t="s">
        <v>61</v>
      </c>
      <c r="AG352">
        <v>93</v>
      </c>
      <c r="AH352">
        <v>53050</v>
      </c>
      <c r="AI352">
        <v>179</v>
      </c>
      <c r="AJ352">
        <v>1166314</v>
      </c>
      <c r="AK352">
        <v>825</v>
      </c>
      <c r="AL352">
        <v>2840294</v>
      </c>
      <c r="AM352">
        <v>2349</v>
      </c>
      <c r="AN352">
        <v>1554565</v>
      </c>
    </row>
    <row r="353" spans="1:40" x14ac:dyDescent="0.2">
      <c r="B353" t="s">
        <v>17</v>
      </c>
      <c r="C353">
        <v>9</v>
      </c>
      <c r="D353">
        <v>57</v>
      </c>
      <c r="E353">
        <v>541</v>
      </c>
      <c r="F353">
        <v>275191</v>
      </c>
      <c r="G353" t="s">
        <v>61</v>
      </c>
      <c r="H353">
        <v>600</v>
      </c>
      <c r="I353">
        <v>10</v>
      </c>
      <c r="J353">
        <v>3956</v>
      </c>
      <c r="K353" t="s">
        <v>61</v>
      </c>
      <c r="L353" t="s">
        <v>61</v>
      </c>
      <c r="M353">
        <v>50</v>
      </c>
      <c r="N353">
        <v>11167</v>
      </c>
      <c r="O353">
        <v>29</v>
      </c>
      <c r="P353">
        <v>4357</v>
      </c>
      <c r="Q353">
        <v>347</v>
      </c>
      <c r="R353">
        <v>1550</v>
      </c>
      <c r="S353">
        <v>24</v>
      </c>
      <c r="T353">
        <v>9187</v>
      </c>
      <c r="U353" t="s">
        <v>61</v>
      </c>
      <c r="V353" t="s">
        <v>61</v>
      </c>
      <c r="W353" t="s">
        <v>61</v>
      </c>
      <c r="X353" t="s">
        <v>61</v>
      </c>
      <c r="Y353">
        <v>1</v>
      </c>
      <c r="Z353">
        <v>82</v>
      </c>
      <c r="AA353">
        <v>4</v>
      </c>
      <c r="AB353">
        <v>37061</v>
      </c>
      <c r="AC353">
        <v>6</v>
      </c>
      <c r="AD353">
        <v>18793</v>
      </c>
      <c r="AE353">
        <v>6</v>
      </c>
      <c r="AF353">
        <v>17400</v>
      </c>
      <c r="AG353">
        <v>7</v>
      </c>
      <c r="AH353">
        <v>3126</v>
      </c>
      <c r="AI353">
        <v>30</v>
      </c>
      <c r="AJ353">
        <v>63285</v>
      </c>
      <c r="AK353">
        <v>27</v>
      </c>
      <c r="AL353">
        <v>104627</v>
      </c>
      <c r="AM353">
        <v>133</v>
      </c>
      <c r="AN353">
        <v>86956</v>
      </c>
    </row>
    <row r="354" spans="1:40" x14ac:dyDescent="0.2">
      <c r="B354" t="s">
        <v>18</v>
      </c>
      <c r="C354">
        <v>1</v>
      </c>
      <c r="D354">
        <v>3</v>
      </c>
      <c r="E354">
        <v>13</v>
      </c>
      <c r="F354">
        <v>12961</v>
      </c>
      <c r="G354" t="s">
        <v>61</v>
      </c>
      <c r="H354" t="s">
        <v>61</v>
      </c>
      <c r="I354">
        <v>1</v>
      </c>
      <c r="J354">
        <v>305</v>
      </c>
      <c r="K354" t="s">
        <v>61</v>
      </c>
      <c r="L354" t="s">
        <v>61</v>
      </c>
      <c r="M354">
        <v>1</v>
      </c>
      <c r="N354">
        <v>30</v>
      </c>
      <c r="O354" t="s">
        <v>61</v>
      </c>
      <c r="P354" t="s">
        <v>61</v>
      </c>
      <c r="Q354">
        <v>3</v>
      </c>
      <c r="R354">
        <v>88</v>
      </c>
      <c r="S354">
        <v>1</v>
      </c>
      <c r="T354">
        <v>758</v>
      </c>
      <c r="U354" t="s">
        <v>61</v>
      </c>
      <c r="V354" t="s">
        <v>61</v>
      </c>
      <c r="W354" t="s">
        <v>61</v>
      </c>
      <c r="X354" t="s">
        <v>61</v>
      </c>
      <c r="Y354" t="s">
        <v>61</v>
      </c>
      <c r="Z354">
        <v>69</v>
      </c>
      <c r="AA354">
        <v>1</v>
      </c>
      <c r="AB354">
        <v>3679</v>
      </c>
      <c r="AC354">
        <v>1</v>
      </c>
      <c r="AD354">
        <v>902</v>
      </c>
      <c r="AE354" t="s">
        <v>61</v>
      </c>
      <c r="AF354" t="s">
        <v>61</v>
      </c>
      <c r="AG354">
        <v>2</v>
      </c>
      <c r="AH354">
        <v>1310</v>
      </c>
      <c r="AI354">
        <v>3</v>
      </c>
      <c r="AJ354">
        <v>5820</v>
      </c>
      <c r="AK354" t="s">
        <v>61</v>
      </c>
      <c r="AL354" t="s">
        <v>61</v>
      </c>
      <c r="AM354">
        <v>2</v>
      </c>
      <c r="AN354">
        <v>1280</v>
      </c>
    </row>
    <row r="355" spans="1:40" x14ac:dyDescent="0.2">
      <c r="B355" t="s">
        <v>19</v>
      </c>
      <c r="C355" t="s">
        <v>61</v>
      </c>
      <c r="D355" t="s">
        <v>61</v>
      </c>
      <c r="E355" t="s">
        <v>61</v>
      </c>
      <c r="F355" t="s">
        <v>61</v>
      </c>
      <c r="G355" t="s">
        <v>61</v>
      </c>
      <c r="H355" t="s">
        <v>61</v>
      </c>
      <c r="I355" t="s">
        <v>61</v>
      </c>
      <c r="J355" t="s">
        <v>61</v>
      </c>
      <c r="K355" t="s">
        <v>61</v>
      </c>
      <c r="L355" t="s">
        <v>61</v>
      </c>
      <c r="M355" t="s">
        <v>61</v>
      </c>
      <c r="N355" t="s">
        <v>61</v>
      </c>
      <c r="O355" t="s">
        <v>61</v>
      </c>
      <c r="P355" t="s">
        <v>61</v>
      </c>
      <c r="Q355" t="s">
        <v>61</v>
      </c>
      <c r="R355" t="s">
        <v>61</v>
      </c>
      <c r="S355" t="s">
        <v>61</v>
      </c>
      <c r="T355" t="s">
        <v>61</v>
      </c>
      <c r="U355" t="s">
        <v>61</v>
      </c>
      <c r="V355" t="s">
        <v>61</v>
      </c>
      <c r="W355" t="s">
        <v>61</v>
      </c>
      <c r="X355" t="s">
        <v>61</v>
      </c>
      <c r="Y355" t="s">
        <v>61</v>
      </c>
      <c r="Z355" t="s">
        <v>61</v>
      </c>
      <c r="AA355" t="s">
        <v>61</v>
      </c>
      <c r="AB355" t="s">
        <v>61</v>
      </c>
      <c r="AC355" t="s">
        <v>61</v>
      </c>
      <c r="AD355" t="s">
        <v>61</v>
      </c>
      <c r="AE355" t="s">
        <v>61</v>
      </c>
      <c r="AF355" t="s">
        <v>61</v>
      </c>
      <c r="AG355" t="s">
        <v>61</v>
      </c>
      <c r="AH355" t="s">
        <v>61</v>
      </c>
      <c r="AI355" t="s">
        <v>61</v>
      </c>
      <c r="AJ355" t="s">
        <v>61</v>
      </c>
      <c r="AK355" t="s">
        <v>61</v>
      </c>
      <c r="AL355" t="s">
        <v>61</v>
      </c>
      <c r="AM355" t="s">
        <v>61</v>
      </c>
      <c r="AN355" t="s">
        <v>61</v>
      </c>
    </row>
    <row r="356" spans="1:40" x14ac:dyDescent="0.2">
      <c r="B356" t="s">
        <v>20</v>
      </c>
      <c r="C356" t="s">
        <v>61</v>
      </c>
      <c r="D356" t="s">
        <v>61</v>
      </c>
      <c r="E356" t="s">
        <v>61</v>
      </c>
      <c r="F356" t="s">
        <v>61</v>
      </c>
      <c r="G356" t="s">
        <v>61</v>
      </c>
      <c r="H356" t="s">
        <v>61</v>
      </c>
      <c r="I356" t="s">
        <v>61</v>
      </c>
      <c r="J356" t="s">
        <v>61</v>
      </c>
      <c r="K356" t="s">
        <v>61</v>
      </c>
      <c r="L356" t="s">
        <v>61</v>
      </c>
      <c r="M356" t="s">
        <v>61</v>
      </c>
      <c r="N356" t="s">
        <v>61</v>
      </c>
      <c r="O356" t="s">
        <v>61</v>
      </c>
      <c r="P356" t="s">
        <v>61</v>
      </c>
      <c r="Q356" t="s">
        <v>61</v>
      </c>
      <c r="R356" t="s">
        <v>61</v>
      </c>
      <c r="S356" t="s">
        <v>61</v>
      </c>
      <c r="T356" t="s">
        <v>61</v>
      </c>
      <c r="U356" t="s">
        <v>61</v>
      </c>
      <c r="V356" t="s">
        <v>61</v>
      </c>
      <c r="W356" t="s">
        <v>61</v>
      </c>
      <c r="X356" t="s">
        <v>61</v>
      </c>
      <c r="Y356" t="s">
        <v>61</v>
      </c>
      <c r="Z356" t="s">
        <v>61</v>
      </c>
      <c r="AA356" t="s">
        <v>61</v>
      </c>
      <c r="AB356" t="s">
        <v>61</v>
      </c>
      <c r="AC356" t="s">
        <v>61</v>
      </c>
      <c r="AD356" t="s">
        <v>61</v>
      </c>
      <c r="AE356" t="s">
        <v>61</v>
      </c>
      <c r="AF356" t="s">
        <v>61</v>
      </c>
      <c r="AG356" t="s">
        <v>61</v>
      </c>
      <c r="AH356" t="s">
        <v>61</v>
      </c>
      <c r="AI356" t="s">
        <v>61</v>
      </c>
      <c r="AJ356" t="s">
        <v>61</v>
      </c>
      <c r="AK356" t="s">
        <v>61</v>
      </c>
      <c r="AL356" t="s">
        <v>61</v>
      </c>
      <c r="AM356" t="s">
        <v>61</v>
      </c>
      <c r="AN356" t="s">
        <v>61</v>
      </c>
    </row>
    <row r="357" spans="1:40" x14ac:dyDescent="0.2">
      <c r="B357" t="s">
        <v>21</v>
      </c>
      <c r="C357" t="s">
        <v>61</v>
      </c>
      <c r="D357" t="s">
        <v>61</v>
      </c>
      <c r="E357" t="s">
        <v>61</v>
      </c>
      <c r="F357" t="s">
        <v>61</v>
      </c>
      <c r="G357" t="s">
        <v>61</v>
      </c>
      <c r="H357" t="s">
        <v>61</v>
      </c>
      <c r="I357" t="s">
        <v>61</v>
      </c>
      <c r="J357" t="s">
        <v>61</v>
      </c>
      <c r="K357" t="s">
        <v>61</v>
      </c>
      <c r="L357" t="s">
        <v>61</v>
      </c>
      <c r="M357" t="s">
        <v>61</v>
      </c>
      <c r="N357" t="s">
        <v>61</v>
      </c>
      <c r="O357" t="s">
        <v>61</v>
      </c>
      <c r="P357" t="s">
        <v>61</v>
      </c>
      <c r="Q357" t="s">
        <v>61</v>
      </c>
      <c r="R357" t="s">
        <v>61</v>
      </c>
      <c r="S357" t="s">
        <v>61</v>
      </c>
      <c r="T357" t="s">
        <v>61</v>
      </c>
      <c r="U357" t="s">
        <v>61</v>
      </c>
      <c r="V357" t="s">
        <v>61</v>
      </c>
      <c r="W357" t="s">
        <v>61</v>
      </c>
      <c r="X357" t="s">
        <v>61</v>
      </c>
      <c r="Y357" t="s">
        <v>61</v>
      </c>
      <c r="Z357" t="s">
        <v>61</v>
      </c>
      <c r="AA357" t="s">
        <v>61</v>
      </c>
      <c r="AB357" t="s">
        <v>61</v>
      </c>
      <c r="AC357" t="s">
        <v>61</v>
      </c>
      <c r="AD357" t="s">
        <v>61</v>
      </c>
      <c r="AE357" t="s">
        <v>61</v>
      </c>
      <c r="AF357" t="s">
        <v>61</v>
      </c>
      <c r="AG357" t="s">
        <v>61</v>
      </c>
      <c r="AH357" t="s">
        <v>61</v>
      </c>
      <c r="AI357" t="s">
        <v>61</v>
      </c>
      <c r="AJ357" t="s">
        <v>61</v>
      </c>
      <c r="AK357" t="s">
        <v>61</v>
      </c>
      <c r="AL357" t="s">
        <v>61</v>
      </c>
      <c r="AM357" t="s">
        <v>61</v>
      </c>
      <c r="AN357" t="s">
        <v>61</v>
      </c>
    </row>
    <row r="358" spans="1:40" x14ac:dyDescent="0.2">
      <c r="B358" t="s">
        <v>22</v>
      </c>
      <c r="C358" t="s">
        <v>61</v>
      </c>
      <c r="D358" t="s">
        <v>61</v>
      </c>
      <c r="E358" t="s">
        <v>61</v>
      </c>
      <c r="F358" t="s">
        <v>61</v>
      </c>
      <c r="G358" t="s">
        <v>61</v>
      </c>
      <c r="H358" t="s">
        <v>61</v>
      </c>
      <c r="I358" t="s">
        <v>61</v>
      </c>
      <c r="J358" t="s">
        <v>61</v>
      </c>
      <c r="K358" t="s">
        <v>61</v>
      </c>
      <c r="L358" t="s">
        <v>61</v>
      </c>
      <c r="M358" t="s">
        <v>61</v>
      </c>
      <c r="N358" t="s">
        <v>61</v>
      </c>
      <c r="O358" t="s">
        <v>61</v>
      </c>
      <c r="P358" t="s">
        <v>61</v>
      </c>
      <c r="Q358" t="s">
        <v>61</v>
      </c>
      <c r="R358" t="s">
        <v>61</v>
      </c>
      <c r="S358" t="s">
        <v>61</v>
      </c>
      <c r="T358" t="s">
        <v>61</v>
      </c>
      <c r="U358" t="s">
        <v>61</v>
      </c>
      <c r="V358" t="s">
        <v>61</v>
      </c>
      <c r="W358" t="s">
        <v>61</v>
      </c>
      <c r="X358" t="s">
        <v>61</v>
      </c>
      <c r="Y358" t="s">
        <v>61</v>
      </c>
      <c r="Z358" t="s">
        <v>61</v>
      </c>
      <c r="AA358" t="s">
        <v>61</v>
      </c>
      <c r="AB358" t="s">
        <v>61</v>
      </c>
      <c r="AC358" t="s">
        <v>61</v>
      </c>
      <c r="AD358" t="s">
        <v>61</v>
      </c>
      <c r="AE358" t="s">
        <v>61</v>
      </c>
      <c r="AF358" t="s">
        <v>61</v>
      </c>
      <c r="AG358" t="s">
        <v>61</v>
      </c>
      <c r="AH358" t="s">
        <v>61</v>
      </c>
      <c r="AI358" t="s">
        <v>61</v>
      </c>
      <c r="AJ358" t="s">
        <v>61</v>
      </c>
      <c r="AK358" t="s">
        <v>61</v>
      </c>
      <c r="AL358" t="s">
        <v>61</v>
      </c>
      <c r="AM358" t="s">
        <v>61</v>
      </c>
      <c r="AN358" t="s">
        <v>61</v>
      </c>
    </row>
    <row r="359" spans="1:40" x14ac:dyDescent="0.2">
      <c r="B359" t="s">
        <v>23</v>
      </c>
      <c r="C359" t="s">
        <v>61</v>
      </c>
      <c r="D359" t="s">
        <v>61</v>
      </c>
      <c r="E359" t="s">
        <v>61</v>
      </c>
      <c r="F359" t="s">
        <v>61</v>
      </c>
      <c r="G359" t="s">
        <v>61</v>
      </c>
      <c r="H359" t="s">
        <v>61</v>
      </c>
      <c r="I359" t="s">
        <v>61</v>
      </c>
      <c r="J359" t="s">
        <v>61</v>
      </c>
      <c r="K359" t="s">
        <v>61</v>
      </c>
      <c r="L359" t="s">
        <v>61</v>
      </c>
      <c r="M359" t="s">
        <v>61</v>
      </c>
      <c r="N359" t="s">
        <v>61</v>
      </c>
      <c r="O359" t="s">
        <v>61</v>
      </c>
      <c r="P359" t="s">
        <v>61</v>
      </c>
      <c r="Q359" t="s">
        <v>61</v>
      </c>
      <c r="R359" t="s">
        <v>61</v>
      </c>
      <c r="S359" t="s">
        <v>61</v>
      </c>
      <c r="T359" t="s">
        <v>61</v>
      </c>
      <c r="U359" t="s">
        <v>61</v>
      </c>
      <c r="V359" t="s">
        <v>61</v>
      </c>
      <c r="W359" t="s">
        <v>61</v>
      </c>
      <c r="X359" t="s">
        <v>61</v>
      </c>
      <c r="Y359" t="s">
        <v>61</v>
      </c>
      <c r="Z359" t="s">
        <v>61</v>
      </c>
      <c r="AA359" t="s">
        <v>61</v>
      </c>
      <c r="AB359" t="s">
        <v>61</v>
      </c>
      <c r="AC359" t="s">
        <v>61</v>
      </c>
      <c r="AD359" t="s">
        <v>61</v>
      </c>
      <c r="AE359" t="s">
        <v>61</v>
      </c>
      <c r="AF359" t="s">
        <v>61</v>
      </c>
      <c r="AG359" t="s">
        <v>61</v>
      </c>
      <c r="AH359" t="s">
        <v>61</v>
      </c>
      <c r="AI359" t="s">
        <v>61</v>
      </c>
      <c r="AJ359" t="s">
        <v>61</v>
      </c>
      <c r="AK359" t="s">
        <v>61</v>
      </c>
      <c r="AL359" t="s">
        <v>61</v>
      </c>
      <c r="AM359" t="s">
        <v>61</v>
      </c>
      <c r="AN359" t="s">
        <v>61</v>
      </c>
    </row>
    <row r="360" spans="1:40" x14ac:dyDescent="0.2">
      <c r="B360" t="s">
        <v>24</v>
      </c>
      <c r="C360" t="s">
        <v>61</v>
      </c>
      <c r="D360" t="s">
        <v>61</v>
      </c>
      <c r="E360" t="s">
        <v>61</v>
      </c>
      <c r="F360" t="s">
        <v>61</v>
      </c>
      <c r="G360" t="s">
        <v>61</v>
      </c>
      <c r="H360" t="s">
        <v>61</v>
      </c>
      <c r="I360" t="s">
        <v>61</v>
      </c>
      <c r="J360" t="s">
        <v>61</v>
      </c>
      <c r="K360" t="s">
        <v>61</v>
      </c>
      <c r="L360" t="s">
        <v>61</v>
      </c>
      <c r="M360" t="s">
        <v>61</v>
      </c>
      <c r="N360" t="s">
        <v>61</v>
      </c>
      <c r="O360" t="s">
        <v>61</v>
      </c>
      <c r="P360" t="s">
        <v>61</v>
      </c>
      <c r="Q360" t="s">
        <v>61</v>
      </c>
      <c r="R360" t="s">
        <v>61</v>
      </c>
      <c r="S360" t="s">
        <v>61</v>
      </c>
      <c r="T360" t="s">
        <v>61</v>
      </c>
      <c r="U360" t="s">
        <v>61</v>
      </c>
      <c r="V360" t="s">
        <v>61</v>
      </c>
      <c r="W360" t="s">
        <v>61</v>
      </c>
      <c r="X360" t="s">
        <v>61</v>
      </c>
      <c r="Y360" t="s">
        <v>61</v>
      </c>
      <c r="Z360" t="s">
        <v>61</v>
      </c>
      <c r="AA360" t="s">
        <v>61</v>
      </c>
      <c r="AB360" t="s">
        <v>61</v>
      </c>
      <c r="AC360" t="s">
        <v>61</v>
      </c>
      <c r="AD360" t="s">
        <v>61</v>
      </c>
      <c r="AE360" t="s">
        <v>61</v>
      </c>
      <c r="AF360" t="s">
        <v>61</v>
      </c>
      <c r="AG360" t="s">
        <v>61</v>
      </c>
      <c r="AH360" t="s">
        <v>61</v>
      </c>
      <c r="AI360" t="s">
        <v>61</v>
      </c>
      <c r="AJ360" t="s">
        <v>61</v>
      </c>
      <c r="AK360" t="s">
        <v>61</v>
      </c>
      <c r="AL360" t="s">
        <v>61</v>
      </c>
      <c r="AM360" t="s">
        <v>61</v>
      </c>
      <c r="AN360" t="s">
        <v>61</v>
      </c>
    </row>
    <row r="361" spans="1:40" x14ac:dyDescent="0.2">
      <c r="B361" t="s">
        <v>25</v>
      </c>
      <c r="C361" t="s">
        <v>61</v>
      </c>
      <c r="D361" t="s">
        <v>61</v>
      </c>
      <c r="E361" t="s">
        <v>61</v>
      </c>
      <c r="F361" t="s">
        <v>61</v>
      </c>
      <c r="G361" t="s">
        <v>61</v>
      </c>
      <c r="H361" t="s">
        <v>61</v>
      </c>
      <c r="I361" t="s">
        <v>61</v>
      </c>
      <c r="J361" t="s">
        <v>61</v>
      </c>
      <c r="K361" t="s">
        <v>61</v>
      </c>
      <c r="L361" t="s">
        <v>61</v>
      </c>
      <c r="M361" t="s">
        <v>61</v>
      </c>
      <c r="N361" t="s">
        <v>61</v>
      </c>
      <c r="O361" t="s">
        <v>61</v>
      </c>
      <c r="P361" t="s">
        <v>61</v>
      </c>
      <c r="Q361" t="s">
        <v>61</v>
      </c>
      <c r="R361" t="s">
        <v>61</v>
      </c>
      <c r="S361" t="s">
        <v>61</v>
      </c>
      <c r="T361" t="s">
        <v>61</v>
      </c>
      <c r="U361" t="s">
        <v>61</v>
      </c>
      <c r="V361" t="s">
        <v>61</v>
      </c>
      <c r="W361" t="s">
        <v>61</v>
      </c>
      <c r="X361" t="s">
        <v>61</v>
      </c>
      <c r="Y361" t="s">
        <v>61</v>
      </c>
      <c r="Z361" t="s">
        <v>61</v>
      </c>
      <c r="AA361" t="s">
        <v>61</v>
      </c>
      <c r="AB361" t="s">
        <v>61</v>
      </c>
      <c r="AC361" t="s">
        <v>61</v>
      </c>
      <c r="AD361" t="s">
        <v>61</v>
      </c>
      <c r="AE361" t="s">
        <v>61</v>
      </c>
      <c r="AF361" t="s">
        <v>61</v>
      </c>
      <c r="AG361" t="s">
        <v>61</v>
      </c>
      <c r="AH361" t="s">
        <v>61</v>
      </c>
      <c r="AI361" t="s">
        <v>61</v>
      </c>
      <c r="AJ361" t="s">
        <v>61</v>
      </c>
      <c r="AK361" t="s">
        <v>61</v>
      </c>
      <c r="AL361" t="s">
        <v>61</v>
      </c>
      <c r="AM361" t="s">
        <v>61</v>
      </c>
      <c r="AN361" t="s">
        <v>61</v>
      </c>
    </row>
    <row r="362" spans="1:40" x14ac:dyDescent="0.2">
      <c r="A362" t="s">
        <v>260</v>
      </c>
      <c r="B362" t="s">
        <v>6</v>
      </c>
      <c r="C362">
        <v>21357</v>
      </c>
      <c r="D362">
        <v>173223</v>
      </c>
      <c r="E362">
        <v>382995</v>
      </c>
      <c r="F362">
        <v>1095960793</v>
      </c>
      <c r="G362">
        <v>9893</v>
      </c>
      <c r="H362">
        <v>5297804</v>
      </c>
      <c r="I362">
        <v>12598</v>
      </c>
      <c r="J362">
        <v>2783835</v>
      </c>
      <c r="K362">
        <v>650</v>
      </c>
      <c r="L362">
        <v>1737355</v>
      </c>
      <c r="M362">
        <v>62824</v>
      </c>
      <c r="N362">
        <v>6032379</v>
      </c>
      <c r="O362">
        <v>2411</v>
      </c>
      <c r="P362">
        <v>602926</v>
      </c>
      <c r="Q362">
        <v>80223</v>
      </c>
      <c r="R362">
        <v>745055</v>
      </c>
      <c r="S362">
        <v>5056</v>
      </c>
      <c r="T362">
        <v>1249884</v>
      </c>
      <c r="U362">
        <v>13034</v>
      </c>
      <c r="V362">
        <v>3132890</v>
      </c>
      <c r="W362">
        <v>11</v>
      </c>
      <c r="X362">
        <v>1860</v>
      </c>
      <c r="Y362">
        <v>26576</v>
      </c>
      <c r="Z362">
        <v>8620302</v>
      </c>
      <c r="AA362">
        <v>2354</v>
      </c>
      <c r="AB362">
        <v>18916981</v>
      </c>
      <c r="AC362">
        <v>405</v>
      </c>
      <c r="AD362">
        <v>4293907</v>
      </c>
      <c r="AE362">
        <v>54</v>
      </c>
      <c r="AF362">
        <v>6160</v>
      </c>
      <c r="AG362">
        <v>94</v>
      </c>
      <c r="AH362">
        <v>59140</v>
      </c>
      <c r="AI362">
        <v>32005</v>
      </c>
      <c r="AJ362">
        <v>92809063</v>
      </c>
      <c r="AK362">
        <v>132034</v>
      </c>
      <c r="AL362">
        <v>949643522</v>
      </c>
      <c r="AM362">
        <v>308593</v>
      </c>
      <c r="AN362">
        <v>197105402</v>
      </c>
    </row>
    <row r="363" spans="1:40" x14ac:dyDescent="0.2">
      <c r="B363" t="s">
        <v>241</v>
      </c>
      <c r="C363">
        <v>21355</v>
      </c>
      <c r="D363">
        <v>173164</v>
      </c>
      <c r="E363">
        <v>382769</v>
      </c>
      <c r="F363">
        <v>1095854985</v>
      </c>
      <c r="G363">
        <v>9893</v>
      </c>
      <c r="H363">
        <v>5297804</v>
      </c>
      <c r="I363">
        <v>12598</v>
      </c>
      <c r="J363">
        <v>2783835</v>
      </c>
      <c r="K363">
        <v>650</v>
      </c>
      <c r="L363">
        <v>1737355</v>
      </c>
      <c r="M363">
        <v>62780</v>
      </c>
      <c r="N363">
        <v>6026741</v>
      </c>
      <c r="O363">
        <v>2404</v>
      </c>
      <c r="P363">
        <v>597992</v>
      </c>
      <c r="Q363">
        <v>80172</v>
      </c>
      <c r="R363">
        <v>743998</v>
      </c>
      <c r="S363">
        <v>5031</v>
      </c>
      <c r="T363">
        <v>1246809</v>
      </c>
      <c r="U363">
        <v>13007</v>
      </c>
      <c r="V363">
        <v>3127000</v>
      </c>
      <c r="W363" t="s">
        <v>61</v>
      </c>
      <c r="X363" t="s">
        <v>61</v>
      </c>
      <c r="Y363">
        <v>26574</v>
      </c>
      <c r="Z363">
        <v>8620003</v>
      </c>
      <c r="AA363">
        <v>2354</v>
      </c>
      <c r="AB363">
        <v>18916981</v>
      </c>
      <c r="AC363">
        <v>405</v>
      </c>
      <c r="AD363">
        <v>4293907</v>
      </c>
      <c r="AE363">
        <v>54</v>
      </c>
      <c r="AF363">
        <v>6160</v>
      </c>
      <c r="AG363">
        <v>94</v>
      </c>
      <c r="AH363">
        <v>59140</v>
      </c>
      <c r="AI363">
        <v>31946</v>
      </c>
      <c r="AJ363">
        <v>92726008</v>
      </c>
      <c r="AK363">
        <v>132034</v>
      </c>
      <c r="AL363">
        <v>949643522</v>
      </c>
      <c r="AM363">
        <v>308417</v>
      </c>
      <c r="AN363">
        <v>196992762</v>
      </c>
    </row>
    <row r="364" spans="1:40" x14ac:dyDescent="0.2">
      <c r="B364" t="s">
        <v>242</v>
      </c>
      <c r="C364">
        <v>2</v>
      </c>
      <c r="D364">
        <v>59</v>
      </c>
      <c r="E364">
        <v>226</v>
      </c>
      <c r="F364">
        <v>105808</v>
      </c>
      <c r="G364" t="s">
        <v>61</v>
      </c>
      <c r="H364" t="s">
        <v>61</v>
      </c>
      <c r="I364" t="s">
        <v>61</v>
      </c>
      <c r="J364" t="s">
        <v>61</v>
      </c>
      <c r="K364" t="s">
        <v>61</v>
      </c>
      <c r="L364" t="s">
        <v>61</v>
      </c>
      <c r="M364">
        <v>44</v>
      </c>
      <c r="N364">
        <v>5638</v>
      </c>
      <c r="O364">
        <v>7</v>
      </c>
      <c r="P364">
        <v>4934</v>
      </c>
      <c r="Q364">
        <v>51</v>
      </c>
      <c r="R364">
        <v>1057</v>
      </c>
      <c r="S364">
        <v>25</v>
      </c>
      <c r="T364">
        <v>3075</v>
      </c>
      <c r="U364">
        <v>27</v>
      </c>
      <c r="V364">
        <v>5890</v>
      </c>
      <c r="W364">
        <v>11</v>
      </c>
      <c r="X364">
        <v>1860</v>
      </c>
      <c r="Y364">
        <v>2</v>
      </c>
      <c r="Z364">
        <v>299</v>
      </c>
      <c r="AA364" t="s">
        <v>61</v>
      </c>
      <c r="AB364" t="s">
        <v>61</v>
      </c>
      <c r="AC364" t="s">
        <v>61</v>
      </c>
      <c r="AD364" t="s">
        <v>61</v>
      </c>
      <c r="AE364" t="s">
        <v>61</v>
      </c>
      <c r="AF364" t="s">
        <v>61</v>
      </c>
      <c r="AG364" t="s">
        <v>61</v>
      </c>
      <c r="AH364" t="s">
        <v>61</v>
      </c>
      <c r="AI364">
        <v>59</v>
      </c>
      <c r="AJ364">
        <v>83055</v>
      </c>
      <c r="AK364" t="s">
        <v>61</v>
      </c>
      <c r="AL364" t="s">
        <v>61</v>
      </c>
      <c r="AM364">
        <v>176</v>
      </c>
      <c r="AN364">
        <v>112640</v>
      </c>
    </row>
    <row r="365" spans="1:40" x14ac:dyDescent="0.2">
      <c r="B365" t="s">
        <v>243</v>
      </c>
      <c r="C365">
        <v>20854</v>
      </c>
      <c r="D365">
        <v>166924</v>
      </c>
      <c r="E365">
        <v>340066</v>
      </c>
      <c r="F365">
        <v>1079936237</v>
      </c>
      <c r="G365">
        <v>9893</v>
      </c>
      <c r="H365">
        <v>5295244</v>
      </c>
      <c r="I365">
        <v>12440</v>
      </c>
      <c r="J365">
        <v>2731505</v>
      </c>
      <c r="K365">
        <v>646</v>
      </c>
      <c r="L365">
        <v>1695905</v>
      </c>
      <c r="M365">
        <v>59062</v>
      </c>
      <c r="N365">
        <v>5487695</v>
      </c>
      <c r="O365">
        <v>2216</v>
      </c>
      <c r="P365">
        <v>571667</v>
      </c>
      <c r="Q365">
        <v>57082</v>
      </c>
      <c r="R365">
        <v>438886</v>
      </c>
      <c r="S365">
        <v>4055</v>
      </c>
      <c r="T365">
        <v>966785</v>
      </c>
      <c r="U365">
        <v>10540</v>
      </c>
      <c r="V365">
        <v>2565970</v>
      </c>
      <c r="W365" t="s">
        <v>61</v>
      </c>
      <c r="X365" t="s">
        <v>61</v>
      </c>
      <c r="Y365">
        <v>20329</v>
      </c>
      <c r="Z365">
        <v>7272507</v>
      </c>
      <c r="AA365">
        <v>2185</v>
      </c>
      <c r="AB365">
        <v>17481739</v>
      </c>
      <c r="AC365">
        <v>353</v>
      </c>
      <c r="AD365">
        <v>4178444</v>
      </c>
      <c r="AE365">
        <v>54</v>
      </c>
      <c r="AF365">
        <v>6160</v>
      </c>
      <c r="AG365">
        <v>69</v>
      </c>
      <c r="AH365">
        <v>43670</v>
      </c>
      <c r="AI365">
        <v>26364</v>
      </c>
      <c r="AJ365">
        <v>81644763</v>
      </c>
      <c r="AK365">
        <v>132005</v>
      </c>
      <c r="AL365">
        <v>949527567</v>
      </c>
      <c r="AM365">
        <v>294551</v>
      </c>
      <c r="AN365">
        <v>188510432</v>
      </c>
    </row>
    <row r="366" spans="1:40" x14ac:dyDescent="0.2">
      <c r="B366" t="s">
        <v>244</v>
      </c>
      <c r="C366">
        <v>42</v>
      </c>
      <c r="D366">
        <v>1070</v>
      </c>
      <c r="E366">
        <v>9558</v>
      </c>
      <c r="F366">
        <v>3422854</v>
      </c>
      <c r="G366" t="s">
        <v>61</v>
      </c>
      <c r="H366" t="s">
        <v>61</v>
      </c>
      <c r="I366">
        <v>24</v>
      </c>
      <c r="J366">
        <v>5980</v>
      </c>
      <c r="K366">
        <v>2</v>
      </c>
      <c r="L366">
        <v>23050</v>
      </c>
      <c r="M366">
        <v>594</v>
      </c>
      <c r="N366">
        <v>66702</v>
      </c>
      <c r="O366">
        <v>52</v>
      </c>
      <c r="P366">
        <v>9198</v>
      </c>
      <c r="Q366">
        <v>4891</v>
      </c>
      <c r="R366">
        <v>58928</v>
      </c>
      <c r="S366">
        <v>75</v>
      </c>
      <c r="T366">
        <v>24819</v>
      </c>
      <c r="U366">
        <v>1079</v>
      </c>
      <c r="V366">
        <v>247285</v>
      </c>
      <c r="W366" t="s">
        <v>61</v>
      </c>
      <c r="X366" t="s">
        <v>61</v>
      </c>
      <c r="Y366">
        <v>1773</v>
      </c>
      <c r="Z366">
        <v>462435</v>
      </c>
      <c r="AA366">
        <v>1</v>
      </c>
      <c r="AB366">
        <v>6630</v>
      </c>
      <c r="AC366">
        <v>3</v>
      </c>
      <c r="AD366">
        <v>21526</v>
      </c>
      <c r="AE366" t="s">
        <v>61</v>
      </c>
      <c r="AF366" t="s">
        <v>61</v>
      </c>
      <c r="AG366" t="s">
        <v>61</v>
      </c>
      <c r="AH366" t="s">
        <v>61</v>
      </c>
      <c r="AI366">
        <v>1051</v>
      </c>
      <c r="AJ366">
        <v>2432592</v>
      </c>
      <c r="AK366">
        <v>13</v>
      </c>
      <c r="AL366">
        <v>63709</v>
      </c>
      <c r="AM366">
        <v>2200</v>
      </c>
      <c r="AN366">
        <v>1380505</v>
      </c>
    </row>
    <row r="367" spans="1:40" x14ac:dyDescent="0.2">
      <c r="B367" t="s">
        <v>9</v>
      </c>
      <c r="C367">
        <v>23</v>
      </c>
      <c r="D367">
        <v>587</v>
      </c>
      <c r="E367">
        <v>4214</v>
      </c>
      <c r="F367">
        <v>1495183</v>
      </c>
      <c r="G367" t="s">
        <v>61</v>
      </c>
      <c r="H367" t="s">
        <v>61</v>
      </c>
      <c r="I367">
        <v>7</v>
      </c>
      <c r="J367">
        <v>1440</v>
      </c>
      <c r="K367">
        <v>1</v>
      </c>
      <c r="L367">
        <v>16760</v>
      </c>
      <c r="M367">
        <v>147</v>
      </c>
      <c r="N367">
        <v>15641</v>
      </c>
      <c r="O367">
        <v>14</v>
      </c>
      <c r="P367">
        <v>2784</v>
      </c>
      <c r="Q367">
        <v>2315</v>
      </c>
      <c r="R367">
        <v>34417</v>
      </c>
      <c r="S367">
        <v>9</v>
      </c>
      <c r="T367">
        <v>1528</v>
      </c>
      <c r="U367">
        <v>381</v>
      </c>
      <c r="V367">
        <v>85270</v>
      </c>
      <c r="W367" t="s">
        <v>61</v>
      </c>
      <c r="X367" t="s">
        <v>61</v>
      </c>
      <c r="Y367">
        <v>763</v>
      </c>
      <c r="Z367">
        <v>164892</v>
      </c>
      <c r="AA367" t="s">
        <v>61</v>
      </c>
      <c r="AB367" t="s">
        <v>61</v>
      </c>
      <c r="AC367" t="s">
        <v>61</v>
      </c>
      <c r="AD367" t="s">
        <v>61</v>
      </c>
      <c r="AE367" t="s">
        <v>61</v>
      </c>
      <c r="AF367" t="s">
        <v>61</v>
      </c>
      <c r="AG367" t="s">
        <v>61</v>
      </c>
      <c r="AH367" t="s">
        <v>61</v>
      </c>
      <c r="AI367">
        <v>577</v>
      </c>
      <c r="AJ367">
        <v>1172451</v>
      </c>
      <c r="AK367" t="s">
        <v>61</v>
      </c>
      <c r="AL367" t="s">
        <v>61</v>
      </c>
      <c r="AM367">
        <v>1372</v>
      </c>
      <c r="AN367">
        <v>859886</v>
      </c>
    </row>
    <row r="368" spans="1:40" x14ac:dyDescent="0.2">
      <c r="B368" t="s">
        <v>10</v>
      </c>
      <c r="C368">
        <v>18</v>
      </c>
      <c r="D368">
        <v>515</v>
      </c>
      <c r="E368">
        <v>4329</v>
      </c>
      <c r="F368">
        <v>1425590</v>
      </c>
      <c r="G368" t="s">
        <v>61</v>
      </c>
      <c r="H368" t="s">
        <v>61</v>
      </c>
      <c r="I368">
        <v>12</v>
      </c>
      <c r="J368">
        <v>3570</v>
      </c>
      <c r="K368" t="s">
        <v>61</v>
      </c>
      <c r="L368" t="s">
        <v>61</v>
      </c>
      <c r="M368">
        <v>226</v>
      </c>
      <c r="N368">
        <v>26701</v>
      </c>
      <c r="O368">
        <v>8</v>
      </c>
      <c r="P368">
        <v>935</v>
      </c>
      <c r="Q368">
        <v>2587</v>
      </c>
      <c r="R368">
        <v>45485</v>
      </c>
      <c r="S368">
        <v>8</v>
      </c>
      <c r="T368">
        <v>1742</v>
      </c>
      <c r="U368">
        <v>230</v>
      </c>
      <c r="V368">
        <v>53960</v>
      </c>
      <c r="W368" t="s">
        <v>61</v>
      </c>
      <c r="X368" t="s">
        <v>61</v>
      </c>
      <c r="Y368">
        <v>749</v>
      </c>
      <c r="Z368">
        <v>189198</v>
      </c>
      <c r="AA368" t="s">
        <v>61</v>
      </c>
      <c r="AB368" t="s">
        <v>61</v>
      </c>
      <c r="AC368" t="s">
        <v>61</v>
      </c>
      <c r="AD368" t="s">
        <v>61</v>
      </c>
      <c r="AE368" t="s">
        <v>61</v>
      </c>
      <c r="AF368" t="s">
        <v>61</v>
      </c>
      <c r="AG368" t="s">
        <v>61</v>
      </c>
      <c r="AH368" t="s">
        <v>61</v>
      </c>
      <c r="AI368">
        <v>509</v>
      </c>
      <c r="AJ368">
        <v>1103999</v>
      </c>
      <c r="AK368" t="s">
        <v>61</v>
      </c>
      <c r="AL368" t="s">
        <v>61</v>
      </c>
      <c r="AM368">
        <v>1205</v>
      </c>
      <c r="AN368">
        <v>771115</v>
      </c>
    </row>
    <row r="369" spans="1:40" x14ac:dyDescent="0.2">
      <c r="B369" t="s">
        <v>11</v>
      </c>
      <c r="C369">
        <v>35</v>
      </c>
      <c r="D369">
        <v>379</v>
      </c>
      <c r="E369">
        <v>2527</v>
      </c>
      <c r="F369">
        <v>937547</v>
      </c>
      <c r="G369" t="s">
        <v>61</v>
      </c>
      <c r="H369">
        <v>800</v>
      </c>
      <c r="I369">
        <v>9</v>
      </c>
      <c r="J369">
        <v>2190</v>
      </c>
      <c r="K369" t="s">
        <v>61</v>
      </c>
      <c r="L369" t="s">
        <v>61</v>
      </c>
      <c r="M369">
        <v>216</v>
      </c>
      <c r="N369">
        <v>44395</v>
      </c>
      <c r="O369">
        <v>9</v>
      </c>
      <c r="P369">
        <v>1059</v>
      </c>
      <c r="Q369">
        <v>1326</v>
      </c>
      <c r="R369">
        <v>21274</v>
      </c>
      <c r="S369">
        <v>74</v>
      </c>
      <c r="T369">
        <v>19488</v>
      </c>
      <c r="U369">
        <v>177</v>
      </c>
      <c r="V369">
        <v>40800</v>
      </c>
      <c r="W369" t="s">
        <v>61</v>
      </c>
      <c r="X369" t="s">
        <v>61</v>
      </c>
      <c r="Y369">
        <v>375</v>
      </c>
      <c r="Z369">
        <v>90759</v>
      </c>
      <c r="AA369">
        <v>12</v>
      </c>
      <c r="AB369">
        <v>93094</v>
      </c>
      <c r="AC369">
        <v>2</v>
      </c>
      <c r="AD369">
        <v>2427</v>
      </c>
      <c r="AE369" t="s">
        <v>61</v>
      </c>
      <c r="AF369" t="s">
        <v>61</v>
      </c>
      <c r="AG369" t="s">
        <v>61</v>
      </c>
      <c r="AH369" t="s">
        <v>61</v>
      </c>
      <c r="AI369">
        <v>319</v>
      </c>
      <c r="AJ369">
        <v>593432</v>
      </c>
      <c r="AK369">
        <v>8</v>
      </c>
      <c r="AL369">
        <v>27829</v>
      </c>
      <c r="AM369">
        <v>649</v>
      </c>
      <c r="AN369">
        <v>386616</v>
      </c>
    </row>
    <row r="370" spans="1:40" x14ac:dyDescent="0.2">
      <c r="B370" t="s">
        <v>12</v>
      </c>
      <c r="C370">
        <v>125</v>
      </c>
      <c r="D370">
        <v>1018</v>
      </c>
      <c r="E370">
        <v>6641</v>
      </c>
      <c r="F370">
        <v>2489848</v>
      </c>
      <c r="G370" t="s">
        <v>61</v>
      </c>
      <c r="H370">
        <v>840</v>
      </c>
      <c r="I370">
        <v>40</v>
      </c>
      <c r="J370">
        <v>15817</v>
      </c>
      <c r="K370" t="s">
        <v>61</v>
      </c>
      <c r="L370" t="s">
        <v>61</v>
      </c>
      <c r="M370">
        <v>934</v>
      </c>
      <c r="N370">
        <v>135241</v>
      </c>
      <c r="O370">
        <v>22</v>
      </c>
      <c r="P370">
        <v>3194</v>
      </c>
      <c r="Q370">
        <v>3130</v>
      </c>
      <c r="R370">
        <v>47950</v>
      </c>
      <c r="S370">
        <v>365</v>
      </c>
      <c r="T370">
        <v>104439</v>
      </c>
      <c r="U370">
        <v>214</v>
      </c>
      <c r="V370">
        <v>49065</v>
      </c>
      <c r="W370" t="s">
        <v>61</v>
      </c>
      <c r="X370" t="s">
        <v>61</v>
      </c>
      <c r="Y370">
        <v>1020</v>
      </c>
      <c r="Z370">
        <v>201716</v>
      </c>
      <c r="AA370">
        <v>51</v>
      </c>
      <c r="AB370">
        <v>336668</v>
      </c>
      <c r="AC370">
        <v>9</v>
      </c>
      <c r="AD370">
        <v>14824</v>
      </c>
      <c r="AE370" t="s">
        <v>61</v>
      </c>
      <c r="AF370" t="s">
        <v>61</v>
      </c>
      <c r="AG370">
        <v>8</v>
      </c>
      <c r="AH370">
        <v>4660</v>
      </c>
      <c r="AI370">
        <v>848</v>
      </c>
      <c r="AJ370">
        <v>1575434</v>
      </c>
      <c r="AK370" t="s">
        <v>61</v>
      </c>
      <c r="AL370" t="s">
        <v>61</v>
      </c>
      <c r="AM370">
        <v>2109</v>
      </c>
      <c r="AN370">
        <v>1187925</v>
      </c>
    </row>
    <row r="371" spans="1:40" x14ac:dyDescent="0.2">
      <c r="B371" t="s">
        <v>13</v>
      </c>
      <c r="C371">
        <v>130</v>
      </c>
      <c r="D371">
        <v>924</v>
      </c>
      <c r="E371">
        <v>5271</v>
      </c>
      <c r="F371">
        <v>2108641</v>
      </c>
      <c r="G371" t="s">
        <v>61</v>
      </c>
      <c r="H371">
        <v>65</v>
      </c>
      <c r="I371">
        <v>37</v>
      </c>
      <c r="J371">
        <v>13751</v>
      </c>
      <c r="K371">
        <v>1</v>
      </c>
      <c r="L371">
        <v>1640</v>
      </c>
      <c r="M371">
        <v>749</v>
      </c>
      <c r="N371">
        <v>131058</v>
      </c>
      <c r="O371">
        <v>20</v>
      </c>
      <c r="P371">
        <v>2556</v>
      </c>
      <c r="Q371">
        <v>3018</v>
      </c>
      <c r="R371">
        <v>27076</v>
      </c>
      <c r="S371">
        <v>237</v>
      </c>
      <c r="T371">
        <v>67965</v>
      </c>
      <c r="U371">
        <v>60</v>
      </c>
      <c r="V371">
        <v>11930</v>
      </c>
      <c r="W371" t="s">
        <v>61</v>
      </c>
      <c r="X371" t="s">
        <v>61</v>
      </c>
      <c r="Y371">
        <v>373</v>
      </c>
      <c r="Z371">
        <v>44277</v>
      </c>
      <c r="AA371">
        <v>64</v>
      </c>
      <c r="AB371">
        <v>494907</v>
      </c>
      <c r="AC371">
        <v>19</v>
      </c>
      <c r="AD371">
        <v>33394</v>
      </c>
      <c r="AE371" t="s">
        <v>61</v>
      </c>
      <c r="AF371" t="s">
        <v>61</v>
      </c>
      <c r="AG371">
        <v>2</v>
      </c>
      <c r="AH371">
        <v>1630</v>
      </c>
      <c r="AI371">
        <v>684</v>
      </c>
      <c r="AJ371">
        <v>1257392</v>
      </c>
      <c r="AK371">
        <v>7</v>
      </c>
      <c r="AL371">
        <v>21000</v>
      </c>
      <c r="AM371">
        <v>1840</v>
      </c>
      <c r="AN371">
        <v>1088990</v>
      </c>
    </row>
    <row r="372" spans="1:40" x14ac:dyDescent="0.2">
      <c r="B372" t="s">
        <v>14</v>
      </c>
      <c r="C372">
        <v>84</v>
      </c>
      <c r="D372">
        <v>655</v>
      </c>
      <c r="E372">
        <v>3888</v>
      </c>
      <c r="F372">
        <v>1670113</v>
      </c>
      <c r="G372" t="s">
        <v>61</v>
      </c>
      <c r="H372">
        <v>485</v>
      </c>
      <c r="I372">
        <v>20</v>
      </c>
      <c r="J372">
        <v>7022</v>
      </c>
      <c r="K372" t="s">
        <v>61</v>
      </c>
      <c r="L372" t="s">
        <v>61</v>
      </c>
      <c r="M372">
        <v>552</v>
      </c>
      <c r="N372">
        <v>84781</v>
      </c>
      <c r="O372">
        <v>6</v>
      </c>
      <c r="P372">
        <v>854</v>
      </c>
      <c r="Q372">
        <v>2222</v>
      </c>
      <c r="R372">
        <v>21187</v>
      </c>
      <c r="S372">
        <v>191</v>
      </c>
      <c r="T372">
        <v>55920</v>
      </c>
      <c r="U372">
        <v>75</v>
      </c>
      <c r="V372">
        <v>16840</v>
      </c>
      <c r="W372" t="s">
        <v>61</v>
      </c>
      <c r="X372" t="s">
        <v>61</v>
      </c>
      <c r="Y372">
        <v>234</v>
      </c>
      <c r="Z372">
        <v>45004</v>
      </c>
      <c r="AA372">
        <v>34</v>
      </c>
      <c r="AB372">
        <v>475749</v>
      </c>
      <c r="AC372">
        <v>19</v>
      </c>
      <c r="AD372">
        <v>43292</v>
      </c>
      <c r="AE372" t="s">
        <v>61</v>
      </c>
      <c r="AF372" t="s">
        <v>61</v>
      </c>
      <c r="AG372">
        <v>11</v>
      </c>
      <c r="AH372">
        <v>6740</v>
      </c>
      <c r="AI372">
        <v>524</v>
      </c>
      <c r="AJ372">
        <v>912239</v>
      </c>
      <c r="AK372" t="s">
        <v>61</v>
      </c>
      <c r="AL372" t="s">
        <v>61</v>
      </c>
      <c r="AM372">
        <v>1406</v>
      </c>
      <c r="AN372">
        <v>821293</v>
      </c>
    </row>
    <row r="373" spans="1:40" x14ac:dyDescent="0.2">
      <c r="B373" t="s">
        <v>15</v>
      </c>
      <c r="C373">
        <v>17</v>
      </c>
      <c r="D373">
        <v>255</v>
      </c>
      <c r="E373">
        <v>1494</v>
      </c>
      <c r="F373">
        <v>609243</v>
      </c>
      <c r="G373" t="s">
        <v>61</v>
      </c>
      <c r="H373">
        <v>370</v>
      </c>
      <c r="I373">
        <v>4</v>
      </c>
      <c r="J373">
        <v>950</v>
      </c>
      <c r="K373" t="s">
        <v>61</v>
      </c>
      <c r="L373" t="s">
        <v>61</v>
      </c>
      <c r="M373">
        <v>104</v>
      </c>
      <c r="N373">
        <v>17298</v>
      </c>
      <c r="O373">
        <v>33</v>
      </c>
      <c r="P373">
        <v>1450</v>
      </c>
      <c r="Q373">
        <v>858</v>
      </c>
      <c r="R373">
        <v>9574</v>
      </c>
      <c r="S373">
        <v>6</v>
      </c>
      <c r="T373">
        <v>1492</v>
      </c>
      <c r="U373">
        <v>34</v>
      </c>
      <c r="V373">
        <v>7535</v>
      </c>
      <c r="W373" t="s">
        <v>61</v>
      </c>
      <c r="X373" t="s">
        <v>61</v>
      </c>
      <c r="Y373">
        <v>210</v>
      </c>
      <c r="Z373">
        <v>64871</v>
      </c>
      <c r="AA373">
        <v>7</v>
      </c>
      <c r="AB373">
        <v>28194</v>
      </c>
      <c r="AC373" t="s">
        <v>61</v>
      </c>
      <c r="AD373" t="s">
        <v>61</v>
      </c>
      <c r="AE373" t="s">
        <v>61</v>
      </c>
      <c r="AF373" t="s">
        <v>61</v>
      </c>
      <c r="AG373">
        <v>4</v>
      </c>
      <c r="AH373">
        <v>2440</v>
      </c>
      <c r="AI373">
        <v>233</v>
      </c>
      <c r="AJ373">
        <v>471652</v>
      </c>
      <c r="AK373">
        <v>1</v>
      </c>
      <c r="AL373">
        <v>3417</v>
      </c>
      <c r="AM373">
        <v>676</v>
      </c>
      <c r="AN373">
        <v>428617</v>
      </c>
    </row>
    <row r="374" spans="1:40" x14ac:dyDescent="0.2">
      <c r="B374" t="s">
        <v>16</v>
      </c>
      <c r="C374">
        <v>8</v>
      </c>
      <c r="D374">
        <v>248</v>
      </c>
      <c r="E374">
        <v>1952</v>
      </c>
      <c r="F374">
        <v>573448</v>
      </c>
      <c r="G374" t="s">
        <v>61</v>
      </c>
      <c r="H374" t="s">
        <v>61</v>
      </c>
      <c r="I374">
        <v>2</v>
      </c>
      <c r="J374">
        <v>570</v>
      </c>
      <c r="K374" t="s">
        <v>61</v>
      </c>
      <c r="L374" t="s">
        <v>61</v>
      </c>
      <c r="M374">
        <v>70</v>
      </c>
      <c r="N374">
        <v>8662</v>
      </c>
      <c r="O374">
        <v>5</v>
      </c>
      <c r="P374">
        <v>639</v>
      </c>
      <c r="Q374">
        <v>1195</v>
      </c>
      <c r="R374">
        <v>23387</v>
      </c>
      <c r="S374" t="s">
        <v>61</v>
      </c>
      <c r="T374" t="s">
        <v>61</v>
      </c>
      <c r="U374">
        <v>97</v>
      </c>
      <c r="V374">
        <v>23840</v>
      </c>
      <c r="W374" t="s">
        <v>61</v>
      </c>
      <c r="X374" t="s">
        <v>61</v>
      </c>
      <c r="Y374">
        <v>335</v>
      </c>
      <c r="Z374">
        <v>50265</v>
      </c>
      <c r="AA374" t="s">
        <v>61</v>
      </c>
      <c r="AB374" t="s">
        <v>61</v>
      </c>
      <c r="AC374" t="s">
        <v>61</v>
      </c>
      <c r="AD374" t="s">
        <v>61</v>
      </c>
      <c r="AE374" t="s">
        <v>61</v>
      </c>
      <c r="AF374" t="s">
        <v>61</v>
      </c>
      <c r="AG374" t="s">
        <v>61</v>
      </c>
      <c r="AH374" t="s">
        <v>61</v>
      </c>
      <c r="AI374">
        <v>248</v>
      </c>
      <c r="AJ374">
        <v>466085</v>
      </c>
      <c r="AK374" t="s">
        <v>61</v>
      </c>
      <c r="AL374" t="s">
        <v>61</v>
      </c>
      <c r="AM374">
        <v>651</v>
      </c>
      <c r="AN374">
        <v>420155</v>
      </c>
    </row>
    <row r="375" spans="1:40" x14ac:dyDescent="0.2">
      <c r="B375" t="s">
        <v>17</v>
      </c>
      <c r="C375">
        <v>10</v>
      </c>
      <c r="D375">
        <v>310</v>
      </c>
      <c r="E375">
        <v>1259</v>
      </c>
      <c r="F375">
        <v>623593</v>
      </c>
      <c r="G375" t="s">
        <v>61</v>
      </c>
      <c r="H375" t="s">
        <v>61</v>
      </c>
      <c r="I375">
        <v>2</v>
      </c>
      <c r="J375">
        <v>570</v>
      </c>
      <c r="K375" t="s">
        <v>61</v>
      </c>
      <c r="L375" t="s">
        <v>61</v>
      </c>
      <c r="M375">
        <v>56</v>
      </c>
      <c r="N375">
        <v>3954</v>
      </c>
      <c r="O375">
        <v>12</v>
      </c>
      <c r="P375">
        <v>2821</v>
      </c>
      <c r="Q375">
        <v>612</v>
      </c>
      <c r="R375">
        <v>5581</v>
      </c>
      <c r="S375">
        <v>11</v>
      </c>
      <c r="T375">
        <v>2631</v>
      </c>
      <c r="U375">
        <v>70</v>
      </c>
      <c r="V375">
        <v>14315</v>
      </c>
      <c r="W375" t="s">
        <v>61</v>
      </c>
      <c r="X375" t="s">
        <v>61</v>
      </c>
      <c r="Y375">
        <v>186</v>
      </c>
      <c r="Z375">
        <v>19787</v>
      </c>
      <c r="AA375" t="s">
        <v>61</v>
      </c>
      <c r="AB375" t="s">
        <v>61</v>
      </c>
      <c r="AC375" t="s">
        <v>61</v>
      </c>
      <c r="AD375" t="s">
        <v>61</v>
      </c>
      <c r="AE375" t="s">
        <v>61</v>
      </c>
      <c r="AF375" t="s">
        <v>61</v>
      </c>
      <c r="AG375" t="s">
        <v>61</v>
      </c>
      <c r="AH375" t="s">
        <v>61</v>
      </c>
      <c r="AI375">
        <v>310</v>
      </c>
      <c r="AJ375">
        <v>573934</v>
      </c>
      <c r="AK375" t="s">
        <v>61</v>
      </c>
      <c r="AL375" t="s">
        <v>61</v>
      </c>
      <c r="AM375">
        <v>921</v>
      </c>
      <c r="AN375">
        <v>589675</v>
      </c>
    </row>
    <row r="376" spans="1:40" x14ac:dyDescent="0.2">
      <c r="B376" t="s">
        <v>18</v>
      </c>
      <c r="C376">
        <v>4</v>
      </c>
      <c r="D376">
        <v>124</v>
      </c>
      <c r="E376">
        <v>933</v>
      </c>
      <c r="F376">
        <v>249916</v>
      </c>
      <c r="G376" t="s">
        <v>61</v>
      </c>
      <c r="H376" t="s">
        <v>61</v>
      </c>
      <c r="I376">
        <v>1</v>
      </c>
      <c r="J376">
        <v>470</v>
      </c>
      <c r="K376" t="s">
        <v>61</v>
      </c>
      <c r="L376" t="s">
        <v>61</v>
      </c>
      <c r="M376">
        <v>50</v>
      </c>
      <c r="N376">
        <v>2891</v>
      </c>
      <c r="O376">
        <v>5</v>
      </c>
      <c r="P376">
        <v>625</v>
      </c>
      <c r="Q376">
        <v>568</v>
      </c>
      <c r="R376">
        <v>6441</v>
      </c>
      <c r="S376" t="s">
        <v>61</v>
      </c>
      <c r="T376" t="s">
        <v>61</v>
      </c>
      <c r="U376">
        <v>25</v>
      </c>
      <c r="V376">
        <v>5960</v>
      </c>
      <c r="W376" t="s">
        <v>61</v>
      </c>
      <c r="X376" t="s">
        <v>61</v>
      </c>
      <c r="Y376">
        <v>160</v>
      </c>
      <c r="Z376">
        <v>11104</v>
      </c>
      <c r="AA376" t="s">
        <v>61</v>
      </c>
      <c r="AB376" t="s">
        <v>61</v>
      </c>
      <c r="AC376" t="s">
        <v>61</v>
      </c>
      <c r="AD376" t="s">
        <v>61</v>
      </c>
      <c r="AE376" t="s">
        <v>61</v>
      </c>
      <c r="AF376" t="s">
        <v>61</v>
      </c>
      <c r="AG376" t="s">
        <v>61</v>
      </c>
      <c r="AH376" t="s">
        <v>61</v>
      </c>
      <c r="AI376">
        <v>124</v>
      </c>
      <c r="AJ376">
        <v>222425</v>
      </c>
      <c r="AK376" t="s">
        <v>61</v>
      </c>
      <c r="AL376" t="s">
        <v>61</v>
      </c>
      <c r="AM376">
        <v>372</v>
      </c>
      <c r="AN376">
        <v>235135</v>
      </c>
    </row>
    <row r="377" spans="1:40" x14ac:dyDescent="0.2">
      <c r="B377" t="s">
        <v>19</v>
      </c>
      <c r="C377">
        <v>4</v>
      </c>
      <c r="D377">
        <v>124</v>
      </c>
      <c r="E377">
        <v>499</v>
      </c>
      <c r="F377">
        <v>249450</v>
      </c>
      <c r="G377" t="s">
        <v>61</v>
      </c>
      <c r="H377" t="s">
        <v>61</v>
      </c>
      <c r="I377" t="s">
        <v>61</v>
      </c>
      <c r="J377" t="s">
        <v>61</v>
      </c>
      <c r="K377" t="s">
        <v>61</v>
      </c>
      <c r="L377" t="s">
        <v>61</v>
      </c>
      <c r="M377">
        <v>20</v>
      </c>
      <c r="N377">
        <v>1722</v>
      </c>
      <c r="O377">
        <v>2</v>
      </c>
      <c r="P377">
        <v>210</v>
      </c>
      <c r="Q377">
        <v>262</v>
      </c>
      <c r="R377">
        <v>2820</v>
      </c>
      <c r="S377" t="s">
        <v>61</v>
      </c>
      <c r="T377" t="s">
        <v>61</v>
      </c>
      <c r="U377">
        <v>25</v>
      </c>
      <c r="V377">
        <v>4230</v>
      </c>
      <c r="W377" t="s">
        <v>61</v>
      </c>
      <c r="X377" t="s">
        <v>61</v>
      </c>
      <c r="Y377">
        <v>66</v>
      </c>
      <c r="Z377">
        <v>3008</v>
      </c>
      <c r="AA377" t="s">
        <v>61</v>
      </c>
      <c r="AB377" t="s">
        <v>61</v>
      </c>
      <c r="AC377" t="s">
        <v>61</v>
      </c>
      <c r="AD377" t="s">
        <v>61</v>
      </c>
      <c r="AE377" t="s">
        <v>61</v>
      </c>
      <c r="AF377" t="s">
        <v>61</v>
      </c>
      <c r="AG377" t="s">
        <v>61</v>
      </c>
      <c r="AH377" t="s">
        <v>61</v>
      </c>
      <c r="AI377">
        <v>124</v>
      </c>
      <c r="AJ377">
        <v>237460</v>
      </c>
      <c r="AK377" t="s">
        <v>61</v>
      </c>
      <c r="AL377" t="s">
        <v>61</v>
      </c>
      <c r="AM377">
        <v>372</v>
      </c>
      <c r="AN377">
        <v>251348</v>
      </c>
    </row>
    <row r="378" spans="1:40" x14ac:dyDescent="0.2">
      <c r="B378" t="s">
        <v>20</v>
      </c>
      <c r="C378">
        <v>1</v>
      </c>
      <c r="D378">
        <v>31</v>
      </c>
      <c r="E378">
        <v>138</v>
      </c>
      <c r="F378">
        <v>63322</v>
      </c>
      <c r="G378" t="s">
        <v>61</v>
      </c>
      <c r="H378" t="s">
        <v>61</v>
      </c>
      <c r="I378" t="s">
        <v>61</v>
      </c>
      <c r="J378" t="s">
        <v>61</v>
      </c>
      <c r="K378" t="s">
        <v>61</v>
      </c>
      <c r="L378" t="s">
        <v>61</v>
      </c>
      <c r="M378" t="s">
        <v>61</v>
      </c>
      <c r="N378" t="s">
        <v>61</v>
      </c>
      <c r="O378" t="s">
        <v>61</v>
      </c>
      <c r="P378" t="s">
        <v>61</v>
      </c>
      <c r="Q378">
        <v>106</v>
      </c>
      <c r="R378">
        <v>992</v>
      </c>
      <c r="S378" t="s">
        <v>61</v>
      </c>
      <c r="T378" t="s">
        <v>61</v>
      </c>
      <c r="U378" t="s">
        <v>61</v>
      </c>
      <c r="V378" t="s">
        <v>61</v>
      </c>
      <c r="W378" t="s">
        <v>61</v>
      </c>
      <c r="X378" t="s">
        <v>61</v>
      </c>
      <c r="Y378">
        <v>1</v>
      </c>
      <c r="Z378">
        <v>180</v>
      </c>
      <c r="AA378" t="s">
        <v>61</v>
      </c>
      <c r="AB378" t="s">
        <v>61</v>
      </c>
      <c r="AC378" t="s">
        <v>61</v>
      </c>
      <c r="AD378" t="s">
        <v>61</v>
      </c>
      <c r="AE378" t="s">
        <v>61</v>
      </c>
      <c r="AF378" t="s">
        <v>61</v>
      </c>
      <c r="AG378" t="s">
        <v>61</v>
      </c>
      <c r="AH378" t="s">
        <v>61</v>
      </c>
      <c r="AI378">
        <v>31</v>
      </c>
      <c r="AJ378">
        <v>62150</v>
      </c>
      <c r="AK378" t="s">
        <v>61</v>
      </c>
      <c r="AL378" t="s">
        <v>61</v>
      </c>
      <c r="AM378">
        <v>93</v>
      </c>
      <c r="AN378">
        <v>61070</v>
      </c>
    </row>
    <row r="379" spans="1:40" x14ac:dyDescent="0.2">
      <c r="B379" t="s">
        <v>21</v>
      </c>
      <c r="C379">
        <v>1</v>
      </c>
      <c r="D379">
        <v>31</v>
      </c>
      <c r="E379">
        <v>42</v>
      </c>
      <c r="F379">
        <v>38471</v>
      </c>
      <c r="G379" t="s">
        <v>61</v>
      </c>
      <c r="H379" t="s">
        <v>61</v>
      </c>
      <c r="I379" t="s">
        <v>61</v>
      </c>
      <c r="J379" t="s">
        <v>61</v>
      </c>
      <c r="K379" t="s">
        <v>61</v>
      </c>
      <c r="L379" t="s">
        <v>61</v>
      </c>
      <c r="M379" t="s">
        <v>61</v>
      </c>
      <c r="N379" t="s">
        <v>61</v>
      </c>
      <c r="O379" t="s">
        <v>61</v>
      </c>
      <c r="P379" t="s">
        <v>61</v>
      </c>
      <c r="Q379" t="s">
        <v>61</v>
      </c>
      <c r="R379" t="s">
        <v>61</v>
      </c>
      <c r="S379" t="s">
        <v>61</v>
      </c>
      <c r="T379" t="s">
        <v>61</v>
      </c>
      <c r="U379" t="s">
        <v>61</v>
      </c>
      <c r="V379" t="s">
        <v>61</v>
      </c>
      <c r="W379">
        <v>11</v>
      </c>
      <c r="X379">
        <v>1860</v>
      </c>
      <c r="Y379" t="s">
        <v>61</v>
      </c>
      <c r="Z379" t="s">
        <v>61</v>
      </c>
      <c r="AA379" t="s">
        <v>61</v>
      </c>
      <c r="AB379" t="s">
        <v>61</v>
      </c>
      <c r="AC379" t="s">
        <v>61</v>
      </c>
      <c r="AD379" t="s">
        <v>61</v>
      </c>
      <c r="AE379" t="s">
        <v>61</v>
      </c>
      <c r="AF379" t="s">
        <v>61</v>
      </c>
      <c r="AG379" t="s">
        <v>61</v>
      </c>
      <c r="AH379" t="s">
        <v>61</v>
      </c>
      <c r="AI379">
        <v>31</v>
      </c>
      <c r="AJ379">
        <v>36611</v>
      </c>
      <c r="AK379" t="s">
        <v>61</v>
      </c>
      <c r="AL379" t="s">
        <v>61</v>
      </c>
      <c r="AM379">
        <v>93</v>
      </c>
      <c r="AN379">
        <v>59520</v>
      </c>
    </row>
    <row r="380" spans="1:40" x14ac:dyDescent="0.2">
      <c r="B380" t="s">
        <v>22</v>
      </c>
      <c r="C380" t="s">
        <v>61</v>
      </c>
      <c r="D380" t="s">
        <v>61</v>
      </c>
      <c r="E380" t="s">
        <v>61</v>
      </c>
      <c r="F380" t="s">
        <v>61</v>
      </c>
      <c r="G380" t="s">
        <v>61</v>
      </c>
      <c r="H380" t="s">
        <v>61</v>
      </c>
      <c r="I380" t="s">
        <v>61</v>
      </c>
      <c r="J380" t="s">
        <v>61</v>
      </c>
      <c r="K380" t="s">
        <v>61</v>
      </c>
      <c r="L380" t="s">
        <v>61</v>
      </c>
      <c r="M380" t="s">
        <v>61</v>
      </c>
      <c r="N380" t="s">
        <v>61</v>
      </c>
      <c r="O380" t="s">
        <v>61</v>
      </c>
      <c r="P380" t="s">
        <v>61</v>
      </c>
      <c r="Q380" t="s">
        <v>61</v>
      </c>
      <c r="R380" t="s">
        <v>61</v>
      </c>
      <c r="S380" t="s">
        <v>61</v>
      </c>
      <c r="T380" t="s">
        <v>61</v>
      </c>
      <c r="U380" t="s">
        <v>61</v>
      </c>
      <c r="V380" t="s">
        <v>61</v>
      </c>
      <c r="W380" t="s">
        <v>61</v>
      </c>
      <c r="X380" t="s">
        <v>61</v>
      </c>
      <c r="Y380" t="s">
        <v>61</v>
      </c>
      <c r="Z380" t="s">
        <v>61</v>
      </c>
      <c r="AA380" t="s">
        <v>61</v>
      </c>
      <c r="AB380" t="s">
        <v>61</v>
      </c>
      <c r="AC380" t="s">
        <v>61</v>
      </c>
      <c r="AD380" t="s">
        <v>61</v>
      </c>
      <c r="AE380" t="s">
        <v>61</v>
      </c>
      <c r="AF380" t="s">
        <v>61</v>
      </c>
      <c r="AG380" t="s">
        <v>61</v>
      </c>
      <c r="AH380" t="s">
        <v>61</v>
      </c>
      <c r="AI380" t="s">
        <v>61</v>
      </c>
      <c r="AJ380" t="s">
        <v>61</v>
      </c>
      <c r="AK380" t="s">
        <v>61</v>
      </c>
      <c r="AL380" t="s">
        <v>61</v>
      </c>
      <c r="AM380" t="s">
        <v>61</v>
      </c>
      <c r="AN380" t="s">
        <v>61</v>
      </c>
    </row>
    <row r="381" spans="1:40" x14ac:dyDescent="0.2">
      <c r="B381" t="s">
        <v>23</v>
      </c>
      <c r="C381" t="s">
        <v>61</v>
      </c>
      <c r="D381" t="s">
        <v>61</v>
      </c>
      <c r="E381" t="s">
        <v>61</v>
      </c>
      <c r="F381" t="s">
        <v>61</v>
      </c>
      <c r="G381" t="s">
        <v>61</v>
      </c>
      <c r="H381" t="s">
        <v>61</v>
      </c>
      <c r="I381" t="s">
        <v>61</v>
      </c>
      <c r="J381" t="s">
        <v>61</v>
      </c>
      <c r="K381" t="s">
        <v>61</v>
      </c>
      <c r="L381" t="s">
        <v>61</v>
      </c>
      <c r="M381" t="s">
        <v>61</v>
      </c>
      <c r="N381" t="s">
        <v>61</v>
      </c>
      <c r="O381" t="s">
        <v>61</v>
      </c>
      <c r="P381" t="s">
        <v>61</v>
      </c>
      <c r="Q381" t="s">
        <v>61</v>
      </c>
      <c r="R381" t="s">
        <v>61</v>
      </c>
      <c r="S381" t="s">
        <v>61</v>
      </c>
      <c r="T381" t="s">
        <v>61</v>
      </c>
      <c r="U381" t="s">
        <v>61</v>
      </c>
      <c r="V381" t="s">
        <v>61</v>
      </c>
      <c r="W381" t="s">
        <v>61</v>
      </c>
      <c r="X381" t="s">
        <v>61</v>
      </c>
      <c r="Y381" t="s">
        <v>61</v>
      </c>
      <c r="Z381" t="s">
        <v>61</v>
      </c>
      <c r="AA381" t="s">
        <v>61</v>
      </c>
      <c r="AB381" t="s">
        <v>61</v>
      </c>
      <c r="AC381" t="s">
        <v>61</v>
      </c>
      <c r="AD381" t="s">
        <v>61</v>
      </c>
      <c r="AE381" t="s">
        <v>61</v>
      </c>
      <c r="AF381" t="s">
        <v>61</v>
      </c>
      <c r="AG381" t="s">
        <v>61</v>
      </c>
      <c r="AH381" t="s">
        <v>61</v>
      </c>
      <c r="AI381" t="s">
        <v>61</v>
      </c>
      <c r="AJ381" t="s">
        <v>61</v>
      </c>
      <c r="AK381" t="s">
        <v>61</v>
      </c>
      <c r="AL381" t="s">
        <v>61</v>
      </c>
      <c r="AM381" t="s">
        <v>61</v>
      </c>
      <c r="AN381" t="s">
        <v>61</v>
      </c>
    </row>
    <row r="382" spans="1:40" x14ac:dyDescent="0.2">
      <c r="B382" t="s">
        <v>24</v>
      </c>
      <c r="C382">
        <v>1</v>
      </c>
      <c r="D382">
        <v>28</v>
      </c>
      <c r="E382">
        <v>184</v>
      </c>
      <c r="F382">
        <v>67337</v>
      </c>
      <c r="G382" t="s">
        <v>61</v>
      </c>
      <c r="H382" t="s">
        <v>61</v>
      </c>
      <c r="I382" t="s">
        <v>61</v>
      </c>
      <c r="J382" t="s">
        <v>61</v>
      </c>
      <c r="K382" t="s">
        <v>61</v>
      </c>
      <c r="L382" t="s">
        <v>61</v>
      </c>
      <c r="M382">
        <v>44</v>
      </c>
      <c r="N382">
        <v>5638</v>
      </c>
      <c r="O382">
        <v>7</v>
      </c>
      <c r="P382">
        <v>4934</v>
      </c>
      <c r="Q382">
        <v>51</v>
      </c>
      <c r="R382">
        <v>1057</v>
      </c>
      <c r="S382">
        <v>25</v>
      </c>
      <c r="T382">
        <v>3075</v>
      </c>
      <c r="U382">
        <v>27</v>
      </c>
      <c r="V382">
        <v>5890</v>
      </c>
      <c r="W382" t="s">
        <v>61</v>
      </c>
      <c r="X382" t="s">
        <v>61</v>
      </c>
      <c r="Y382">
        <v>2</v>
      </c>
      <c r="Z382">
        <v>299</v>
      </c>
      <c r="AA382" t="s">
        <v>61</v>
      </c>
      <c r="AB382" t="s">
        <v>61</v>
      </c>
      <c r="AC382" t="s">
        <v>61</v>
      </c>
      <c r="AD382" t="s">
        <v>61</v>
      </c>
      <c r="AE382" t="s">
        <v>61</v>
      </c>
      <c r="AF382" t="s">
        <v>61</v>
      </c>
      <c r="AG382" t="s">
        <v>61</v>
      </c>
      <c r="AH382" t="s">
        <v>61</v>
      </c>
      <c r="AI382">
        <v>28</v>
      </c>
      <c r="AJ382">
        <v>46444</v>
      </c>
      <c r="AK382" t="s">
        <v>61</v>
      </c>
      <c r="AL382" t="s">
        <v>61</v>
      </c>
      <c r="AM382">
        <v>83</v>
      </c>
      <c r="AN382">
        <v>53120</v>
      </c>
    </row>
    <row r="383" spans="1:40" x14ac:dyDescent="0.2">
      <c r="B383" t="s">
        <v>25</v>
      </c>
      <c r="C383" t="s">
        <v>61</v>
      </c>
      <c r="D383" t="s">
        <v>61</v>
      </c>
      <c r="E383" t="s">
        <v>61</v>
      </c>
      <c r="F383" t="s">
        <v>61</v>
      </c>
      <c r="G383" t="s">
        <v>61</v>
      </c>
      <c r="H383" t="s">
        <v>61</v>
      </c>
      <c r="I383" t="s">
        <v>61</v>
      </c>
      <c r="J383" t="s">
        <v>61</v>
      </c>
      <c r="K383" t="s">
        <v>61</v>
      </c>
      <c r="L383" t="s">
        <v>61</v>
      </c>
      <c r="M383" t="s">
        <v>61</v>
      </c>
      <c r="N383" t="s">
        <v>61</v>
      </c>
      <c r="O383" t="s">
        <v>61</v>
      </c>
      <c r="P383" t="s">
        <v>61</v>
      </c>
      <c r="Q383" t="s">
        <v>61</v>
      </c>
      <c r="R383" t="s">
        <v>61</v>
      </c>
      <c r="S383" t="s">
        <v>61</v>
      </c>
      <c r="T383" t="s">
        <v>61</v>
      </c>
      <c r="U383" t="s">
        <v>61</v>
      </c>
      <c r="V383" t="s">
        <v>61</v>
      </c>
      <c r="W383" t="s">
        <v>61</v>
      </c>
      <c r="X383" t="s">
        <v>61</v>
      </c>
      <c r="Y383" t="s">
        <v>61</v>
      </c>
      <c r="Z383" t="s">
        <v>61</v>
      </c>
      <c r="AA383" t="s">
        <v>61</v>
      </c>
      <c r="AB383" t="s">
        <v>61</v>
      </c>
      <c r="AC383" t="s">
        <v>61</v>
      </c>
      <c r="AD383" t="s">
        <v>61</v>
      </c>
      <c r="AE383" t="s">
        <v>61</v>
      </c>
      <c r="AF383" t="s">
        <v>61</v>
      </c>
      <c r="AG383" t="s">
        <v>61</v>
      </c>
      <c r="AH383" t="s">
        <v>61</v>
      </c>
      <c r="AI383" t="s">
        <v>61</v>
      </c>
      <c r="AJ383" t="s">
        <v>61</v>
      </c>
      <c r="AK383" t="s">
        <v>61</v>
      </c>
      <c r="AL383" t="s">
        <v>61</v>
      </c>
      <c r="AM383" t="s">
        <v>61</v>
      </c>
      <c r="AN383" t="s">
        <v>61</v>
      </c>
    </row>
    <row r="384" spans="1:40" x14ac:dyDescent="0.2">
      <c r="A384" t="s">
        <v>261</v>
      </c>
      <c r="B384" t="s">
        <v>6</v>
      </c>
      <c r="C384">
        <v>9576</v>
      </c>
      <c r="D384">
        <v>114757</v>
      </c>
      <c r="E384">
        <v>621979</v>
      </c>
      <c r="F384">
        <v>762228688</v>
      </c>
      <c r="G384">
        <v>579</v>
      </c>
      <c r="H384">
        <v>309452</v>
      </c>
      <c r="I384">
        <v>8830</v>
      </c>
      <c r="J384">
        <v>2876563</v>
      </c>
      <c r="K384">
        <v>440</v>
      </c>
      <c r="L384">
        <v>3246261</v>
      </c>
      <c r="M384">
        <v>38903</v>
      </c>
      <c r="N384">
        <v>10611133</v>
      </c>
      <c r="O384">
        <v>6995</v>
      </c>
      <c r="P384">
        <v>2152850</v>
      </c>
      <c r="Q384">
        <v>304798</v>
      </c>
      <c r="R384">
        <v>6753210</v>
      </c>
      <c r="S384">
        <v>8504</v>
      </c>
      <c r="T384">
        <v>5962558</v>
      </c>
      <c r="U384">
        <v>58676</v>
      </c>
      <c r="V384">
        <v>13568798</v>
      </c>
      <c r="W384">
        <v>987</v>
      </c>
      <c r="X384">
        <v>187190</v>
      </c>
      <c r="Y384">
        <v>64192</v>
      </c>
      <c r="Z384">
        <v>22679098</v>
      </c>
      <c r="AA384">
        <v>6442</v>
      </c>
      <c r="AB384">
        <v>219385263</v>
      </c>
      <c r="AC384">
        <v>7141</v>
      </c>
      <c r="AD384">
        <v>48413419</v>
      </c>
      <c r="AE384">
        <v>149</v>
      </c>
      <c r="AF384">
        <v>1959540</v>
      </c>
      <c r="AG384">
        <v>933</v>
      </c>
      <c r="AH384">
        <v>625950</v>
      </c>
      <c r="AI384">
        <v>69137</v>
      </c>
      <c r="AJ384">
        <v>162171893</v>
      </c>
      <c r="AK384">
        <v>44918</v>
      </c>
      <c r="AL384">
        <v>261328816</v>
      </c>
      <c r="AM384">
        <v>270553</v>
      </c>
      <c r="AN384">
        <v>172754230</v>
      </c>
    </row>
    <row r="385" spans="2:40" x14ac:dyDescent="0.2">
      <c r="B385" t="s">
        <v>241</v>
      </c>
      <c r="C385">
        <v>9037</v>
      </c>
      <c r="D385">
        <v>104361</v>
      </c>
      <c r="E385">
        <v>568732</v>
      </c>
      <c r="F385">
        <v>724718867</v>
      </c>
      <c r="G385">
        <v>550</v>
      </c>
      <c r="H385">
        <v>296000</v>
      </c>
      <c r="I385">
        <v>8238</v>
      </c>
      <c r="J385">
        <v>2673439</v>
      </c>
      <c r="K385">
        <v>429</v>
      </c>
      <c r="L385">
        <v>3189783</v>
      </c>
      <c r="M385">
        <v>33943</v>
      </c>
      <c r="N385">
        <v>9921191</v>
      </c>
      <c r="O385">
        <v>6060</v>
      </c>
      <c r="P385">
        <v>1845880</v>
      </c>
      <c r="Q385">
        <v>285119</v>
      </c>
      <c r="R385">
        <v>6381033</v>
      </c>
      <c r="S385">
        <v>7236</v>
      </c>
      <c r="T385">
        <v>5276359</v>
      </c>
      <c r="U385">
        <v>48050</v>
      </c>
      <c r="V385">
        <v>11181395</v>
      </c>
      <c r="W385">
        <v>650</v>
      </c>
      <c r="X385">
        <v>128420</v>
      </c>
      <c r="Y385">
        <v>60275</v>
      </c>
      <c r="Z385">
        <v>21406686</v>
      </c>
      <c r="AA385">
        <v>6180</v>
      </c>
      <c r="AB385">
        <v>211021922</v>
      </c>
      <c r="AC385">
        <v>6967</v>
      </c>
      <c r="AD385">
        <v>47386160</v>
      </c>
      <c r="AE385">
        <v>129</v>
      </c>
      <c r="AF385">
        <v>1954370</v>
      </c>
      <c r="AG385">
        <v>880</v>
      </c>
      <c r="AH385">
        <v>589170</v>
      </c>
      <c r="AI385">
        <v>60385</v>
      </c>
      <c r="AJ385">
        <v>145967628</v>
      </c>
      <c r="AK385">
        <v>43286</v>
      </c>
      <c r="AL385">
        <v>255502737</v>
      </c>
      <c r="AM385">
        <v>239961</v>
      </c>
      <c r="AN385">
        <v>154241208</v>
      </c>
    </row>
    <row r="386" spans="2:40" x14ac:dyDescent="0.2">
      <c r="B386" t="s">
        <v>242</v>
      </c>
      <c r="C386">
        <v>539</v>
      </c>
      <c r="D386">
        <v>10396</v>
      </c>
      <c r="E386">
        <v>53247</v>
      </c>
      <c r="F386">
        <v>37509821</v>
      </c>
      <c r="G386">
        <v>29</v>
      </c>
      <c r="H386">
        <v>13452</v>
      </c>
      <c r="I386">
        <v>592</v>
      </c>
      <c r="J386">
        <v>203124</v>
      </c>
      <c r="K386">
        <v>11</v>
      </c>
      <c r="L386">
        <v>56478</v>
      </c>
      <c r="M386">
        <v>4960</v>
      </c>
      <c r="N386">
        <v>689942</v>
      </c>
      <c r="O386">
        <v>935</v>
      </c>
      <c r="P386">
        <v>306970</v>
      </c>
      <c r="Q386">
        <v>19679</v>
      </c>
      <c r="R386">
        <v>372177</v>
      </c>
      <c r="S386">
        <v>1268</v>
      </c>
      <c r="T386">
        <v>686199</v>
      </c>
      <c r="U386">
        <v>10626</v>
      </c>
      <c r="V386">
        <v>2387403</v>
      </c>
      <c r="W386">
        <v>337</v>
      </c>
      <c r="X386">
        <v>58770</v>
      </c>
      <c r="Y386">
        <v>3917</v>
      </c>
      <c r="Z386">
        <v>1272412</v>
      </c>
      <c r="AA386">
        <v>262</v>
      </c>
      <c r="AB386">
        <v>8363341</v>
      </c>
      <c r="AC386">
        <v>174</v>
      </c>
      <c r="AD386">
        <v>1027259</v>
      </c>
      <c r="AE386">
        <v>20</v>
      </c>
      <c r="AF386">
        <v>5170</v>
      </c>
      <c r="AG386">
        <v>53</v>
      </c>
      <c r="AH386">
        <v>36780</v>
      </c>
      <c r="AI386">
        <v>8752</v>
      </c>
      <c r="AJ386">
        <v>16204265</v>
      </c>
      <c r="AK386">
        <v>1632</v>
      </c>
      <c r="AL386">
        <v>5826079</v>
      </c>
      <c r="AM386">
        <v>30592</v>
      </c>
      <c r="AN386">
        <v>18513022</v>
      </c>
    </row>
    <row r="387" spans="2:40" x14ac:dyDescent="0.2">
      <c r="B387" t="s">
        <v>243</v>
      </c>
      <c r="C387">
        <v>4593</v>
      </c>
      <c r="D387">
        <v>39347</v>
      </c>
      <c r="E387">
        <v>168389</v>
      </c>
      <c r="F387">
        <v>437004411</v>
      </c>
      <c r="G387">
        <v>443</v>
      </c>
      <c r="H387">
        <v>245599</v>
      </c>
      <c r="I387">
        <v>3824</v>
      </c>
      <c r="J387">
        <v>1116108</v>
      </c>
      <c r="K387">
        <v>342</v>
      </c>
      <c r="L387">
        <v>2426430</v>
      </c>
      <c r="M387">
        <v>12208</v>
      </c>
      <c r="N387">
        <v>5437004</v>
      </c>
      <c r="O387">
        <v>3003</v>
      </c>
      <c r="P387">
        <v>645188</v>
      </c>
      <c r="Q387">
        <v>81779</v>
      </c>
      <c r="R387">
        <v>1281286</v>
      </c>
      <c r="S387">
        <v>4201</v>
      </c>
      <c r="T387">
        <v>2443029</v>
      </c>
      <c r="U387">
        <v>5650</v>
      </c>
      <c r="V387">
        <v>1347034</v>
      </c>
      <c r="W387">
        <v>1</v>
      </c>
      <c r="X387">
        <v>400</v>
      </c>
      <c r="Y387">
        <v>9271</v>
      </c>
      <c r="Z387">
        <v>10344228</v>
      </c>
      <c r="AA387">
        <v>3880</v>
      </c>
      <c r="AB387">
        <v>143611165</v>
      </c>
      <c r="AC387">
        <v>4300</v>
      </c>
      <c r="AD387">
        <v>32974447</v>
      </c>
      <c r="AE387">
        <v>72</v>
      </c>
      <c r="AF387">
        <v>12100</v>
      </c>
      <c r="AG387">
        <v>268</v>
      </c>
      <c r="AH387">
        <v>189640</v>
      </c>
      <c r="AI387">
        <v>10798</v>
      </c>
      <c r="AJ387">
        <v>45598294</v>
      </c>
      <c r="AK387">
        <v>28095</v>
      </c>
      <c r="AL387">
        <v>189329919</v>
      </c>
      <c r="AM387">
        <v>74413</v>
      </c>
      <c r="AN387">
        <v>48312594</v>
      </c>
    </row>
    <row r="388" spans="2:40" x14ac:dyDescent="0.2">
      <c r="B388" t="s">
        <v>244</v>
      </c>
      <c r="C388">
        <v>858</v>
      </c>
      <c r="D388">
        <v>7951</v>
      </c>
      <c r="E388">
        <v>48797</v>
      </c>
      <c r="F388">
        <v>57885295</v>
      </c>
      <c r="G388">
        <v>10</v>
      </c>
      <c r="H388">
        <v>5390</v>
      </c>
      <c r="I388">
        <v>607</v>
      </c>
      <c r="J388">
        <v>225041</v>
      </c>
      <c r="K388">
        <v>32</v>
      </c>
      <c r="L388">
        <v>317162</v>
      </c>
      <c r="M388">
        <v>2380</v>
      </c>
      <c r="N388">
        <v>772075</v>
      </c>
      <c r="O388">
        <v>399</v>
      </c>
      <c r="P388">
        <v>103780</v>
      </c>
      <c r="Q388">
        <v>25131</v>
      </c>
      <c r="R388">
        <v>689796</v>
      </c>
      <c r="S388">
        <v>593</v>
      </c>
      <c r="T388">
        <v>1250453</v>
      </c>
      <c r="U388">
        <v>4443</v>
      </c>
      <c r="V388">
        <v>1034981</v>
      </c>
      <c r="W388" t="s">
        <v>61</v>
      </c>
      <c r="X388" t="s">
        <v>61</v>
      </c>
      <c r="Y388">
        <v>5711</v>
      </c>
      <c r="Z388">
        <v>1754116</v>
      </c>
      <c r="AA388">
        <v>609</v>
      </c>
      <c r="AB388">
        <v>15999309</v>
      </c>
      <c r="AC388">
        <v>843</v>
      </c>
      <c r="AD388">
        <v>4234883</v>
      </c>
      <c r="AE388">
        <v>6</v>
      </c>
      <c r="AF388">
        <v>245330</v>
      </c>
      <c r="AG388">
        <v>76</v>
      </c>
      <c r="AH388">
        <v>49290</v>
      </c>
      <c r="AI388">
        <v>4839</v>
      </c>
      <c r="AJ388">
        <v>12808042</v>
      </c>
      <c r="AK388">
        <v>3083</v>
      </c>
      <c r="AL388">
        <v>18395297</v>
      </c>
      <c r="AM388">
        <v>16786</v>
      </c>
      <c r="AN388">
        <v>10778867</v>
      </c>
    </row>
    <row r="389" spans="2:40" x14ac:dyDescent="0.2">
      <c r="B389" t="s">
        <v>9</v>
      </c>
      <c r="C389">
        <v>462</v>
      </c>
      <c r="D389">
        <v>5602</v>
      </c>
      <c r="E389">
        <v>34105</v>
      </c>
      <c r="F389">
        <v>30045505</v>
      </c>
      <c r="G389">
        <v>10</v>
      </c>
      <c r="H389">
        <v>4995</v>
      </c>
      <c r="I389">
        <v>358</v>
      </c>
      <c r="J389">
        <v>129159</v>
      </c>
      <c r="K389">
        <v>14</v>
      </c>
      <c r="L389">
        <v>218095</v>
      </c>
      <c r="M389">
        <v>1823</v>
      </c>
      <c r="N389">
        <v>405125</v>
      </c>
      <c r="O389">
        <v>275</v>
      </c>
      <c r="P389">
        <v>70691</v>
      </c>
      <c r="Q389">
        <v>17557</v>
      </c>
      <c r="R389">
        <v>301967</v>
      </c>
      <c r="S389">
        <v>284</v>
      </c>
      <c r="T389">
        <v>209258</v>
      </c>
      <c r="U389">
        <v>3270</v>
      </c>
      <c r="V389">
        <v>775880</v>
      </c>
      <c r="W389">
        <v>5</v>
      </c>
      <c r="X389">
        <v>1950</v>
      </c>
      <c r="Y389">
        <v>4288</v>
      </c>
      <c r="Z389">
        <v>1144476</v>
      </c>
      <c r="AA389">
        <v>245</v>
      </c>
      <c r="AB389">
        <v>6181384</v>
      </c>
      <c r="AC389">
        <v>355</v>
      </c>
      <c r="AD389">
        <v>1953910</v>
      </c>
      <c r="AE389">
        <v>7</v>
      </c>
      <c r="AF389">
        <v>121210</v>
      </c>
      <c r="AG389">
        <v>37</v>
      </c>
      <c r="AH389">
        <v>24330</v>
      </c>
      <c r="AI389">
        <v>3795</v>
      </c>
      <c r="AJ389">
        <v>8960584</v>
      </c>
      <c r="AK389">
        <v>1764</v>
      </c>
      <c r="AL389">
        <v>9549167</v>
      </c>
      <c r="AM389">
        <v>13140</v>
      </c>
      <c r="AN389">
        <v>8422872</v>
      </c>
    </row>
    <row r="390" spans="2:40" x14ac:dyDescent="0.2">
      <c r="B390" t="s">
        <v>10</v>
      </c>
      <c r="C390">
        <v>279</v>
      </c>
      <c r="D390">
        <v>4329</v>
      </c>
      <c r="E390">
        <v>29831</v>
      </c>
      <c r="F390">
        <v>18837716</v>
      </c>
      <c r="G390">
        <v>8</v>
      </c>
      <c r="H390">
        <v>3714</v>
      </c>
      <c r="I390">
        <v>242</v>
      </c>
      <c r="J390">
        <v>93350</v>
      </c>
      <c r="K390">
        <v>5</v>
      </c>
      <c r="L390">
        <v>47631</v>
      </c>
      <c r="M390">
        <v>1633</v>
      </c>
      <c r="N390">
        <v>304627</v>
      </c>
      <c r="O390">
        <v>220</v>
      </c>
      <c r="P390">
        <v>69552</v>
      </c>
      <c r="Q390">
        <v>15832</v>
      </c>
      <c r="R390">
        <v>315449</v>
      </c>
      <c r="S390">
        <v>249</v>
      </c>
      <c r="T390">
        <v>187373</v>
      </c>
      <c r="U390">
        <v>2986</v>
      </c>
      <c r="V390">
        <v>687385</v>
      </c>
      <c r="W390">
        <v>5</v>
      </c>
      <c r="X390">
        <v>1000</v>
      </c>
      <c r="Y390">
        <v>4013</v>
      </c>
      <c r="Z390">
        <v>853982</v>
      </c>
      <c r="AA390">
        <v>128</v>
      </c>
      <c r="AB390">
        <v>4889699</v>
      </c>
      <c r="AC390">
        <v>161</v>
      </c>
      <c r="AD390">
        <v>824431</v>
      </c>
      <c r="AE390">
        <v>3</v>
      </c>
      <c r="AF390">
        <v>63220</v>
      </c>
      <c r="AG390">
        <v>19</v>
      </c>
      <c r="AH390">
        <v>11010</v>
      </c>
      <c r="AI390">
        <v>3379</v>
      </c>
      <c r="AJ390">
        <v>6926886</v>
      </c>
      <c r="AK390">
        <v>948</v>
      </c>
      <c r="AL390">
        <v>3558407</v>
      </c>
      <c r="AM390">
        <v>10451</v>
      </c>
      <c r="AN390">
        <v>6683592</v>
      </c>
    </row>
    <row r="391" spans="2:40" x14ac:dyDescent="0.2">
      <c r="B391" t="s">
        <v>11</v>
      </c>
      <c r="C391">
        <v>314</v>
      </c>
      <c r="D391">
        <v>4890</v>
      </c>
      <c r="E391">
        <v>35760</v>
      </c>
      <c r="F391">
        <v>17459796</v>
      </c>
      <c r="G391">
        <v>3</v>
      </c>
      <c r="H391">
        <v>1744</v>
      </c>
      <c r="I391">
        <v>306</v>
      </c>
      <c r="J391">
        <v>98760</v>
      </c>
      <c r="K391">
        <v>9</v>
      </c>
      <c r="L391">
        <v>100536</v>
      </c>
      <c r="M391">
        <v>1774</v>
      </c>
      <c r="N391">
        <v>362635</v>
      </c>
      <c r="O391">
        <v>243</v>
      </c>
      <c r="P391">
        <v>83587</v>
      </c>
      <c r="Q391">
        <v>19349</v>
      </c>
      <c r="R391">
        <v>440639</v>
      </c>
      <c r="S391">
        <v>238</v>
      </c>
      <c r="T391">
        <v>104697</v>
      </c>
      <c r="U391">
        <v>3324</v>
      </c>
      <c r="V391">
        <v>744598</v>
      </c>
      <c r="W391">
        <v>56</v>
      </c>
      <c r="X391">
        <v>11870</v>
      </c>
      <c r="Y391">
        <v>5222</v>
      </c>
      <c r="Z391">
        <v>1221480</v>
      </c>
      <c r="AA391">
        <v>118</v>
      </c>
      <c r="AB391">
        <v>2668359</v>
      </c>
      <c r="AC391">
        <v>175</v>
      </c>
      <c r="AD391">
        <v>791640</v>
      </c>
      <c r="AE391">
        <v>1</v>
      </c>
      <c r="AF391">
        <v>50000</v>
      </c>
      <c r="AG391">
        <v>45</v>
      </c>
      <c r="AH391">
        <v>32730</v>
      </c>
      <c r="AI391">
        <v>3891</v>
      </c>
      <c r="AJ391">
        <v>7556838</v>
      </c>
      <c r="AK391">
        <v>976</v>
      </c>
      <c r="AL391">
        <v>3189383</v>
      </c>
      <c r="AM391">
        <v>12285</v>
      </c>
      <c r="AN391">
        <v>7761947</v>
      </c>
    </row>
    <row r="392" spans="2:40" x14ac:dyDescent="0.2">
      <c r="B392" t="s">
        <v>12</v>
      </c>
      <c r="C392">
        <v>304</v>
      </c>
      <c r="D392">
        <v>4496</v>
      </c>
      <c r="E392">
        <v>29726</v>
      </c>
      <c r="F392">
        <v>19957843</v>
      </c>
      <c r="G392">
        <v>7</v>
      </c>
      <c r="H392">
        <v>3156</v>
      </c>
      <c r="I392">
        <v>337</v>
      </c>
      <c r="J392">
        <v>116183</v>
      </c>
      <c r="K392">
        <v>3</v>
      </c>
      <c r="L392">
        <v>18280</v>
      </c>
      <c r="M392">
        <v>1692</v>
      </c>
      <c r="N392">
        <v>354426</v>
      </c>
      <c r="O392">
        <v>229</v>
      </c>
      <c r="P392">
        <v>70123</v>
      </c>
      <c r="Q392">
        <v>15230</v>
      </c>
      <c r="R392">
        <v>356081</v>
      </c>
      <c r="S392">
        <v>139</v>
      </c>
      <c r="T392">
        <v>89947</v>
      </c>
      <c r="U392">
        <v>2709</v>
      </c>
      <c r="V392">
        <v>616830</v>
      </c>
      <c r="W392">
        <v>8</v>
      </c>
      <c r="X392">
        <v>3100</v>
      </c>
      <c r="Y392">
        <v>4464</v>
      </c>
      <c r="Z392">
        <v>876025</v>
      </c>
      <c r="AA392">
        <v>163</v>
      </c>
      <c r="AB392">
        <v>5252755</v>
      </c>
      <c r="AC392">
        <v>200</v>
      </c>
      <c r="AD392">
        <v>1095979</v>
      </c>
      <c r="AE392">
        <v>8</v>
      </c>
      <c r="AF392">
        <v>52860</v>
      </c>
      <c r="AG392">
        <v>62</v>
      </c>
      <c r="AH392">
        <v>39450</v>
      </c>
      <c r="AI392">
        <v>3427</v>
      </c>
      <c r="AJ392">
        <v>6958145</v>
      </c>
      <c r="AK392">
        <v>1048</v>
      </c>
      <c r="AL392">
        <v>4054503</v>
      </c>
      <c r="AM392">
        <v>11512</v>
      </c>
      <c r="AN392">
        <v>7357940</v>
      </c>
    </row>
    <row r="393" spans="2:40" x14ac:dyDescent="0.2">
      <c r="B393" t="s">
        <v>13</v>
      </c>
      <c r="C393">
        <v>287</v>
      </c>
      <c r="D393">
        <v>4916</v>
      </c>
      <c r="E393">
        <v>34216</v>
      </c>
      <c r="F393">
        <v>17654118</v>
      </c>
      <c r="G393">
        <v>6</v>
      </c>
      <c r="H393">
        <v>3168</v>
      </c>
      <c r="I393">
        <v>305</v>
      </c>
      <c r="J393">
        <v>105832</v>
      </c>
      <c r="K393">
        <v>4</v>
      </c>
      <c r="L393">
        <v>6812</v>
      </c>
      <c r="M393">
        <v>1812</v>
      </c>
      <c r="N393">
        <v>382278</v>
      </c>
      <c r="O393">
        <v>238</v>
      </c>
      <c r="P393">
        <v>102563</v>
      </c>
      <c r="Q393">
        <v>18394</v>
      </c>
      <c r="R393">
        <v>406601</v>
      </c>
      <c r="S393">
        <v>133</v>
      </c>
      <c r="T393">
        <v>227545</v>
      </c>
      <c r="U393">
        <v>3080</v>
      </c>
      <c r="V393">
        <v>729360</v>
      </c>
      <c r="W393">
        <v>40</v>
      </c>
      <c r="X393">
        <v>8620</v>
      </c>
      <c r="Y393">
        <v>4989</v>
      </c>
      <c r="Z393">
        <v>1015274</v>
      </c>
      <c r="AA393">
        <v>115</v>
      </c>
      <c r="AB393">
        <v>2897465</v>
      </c>
      <c r="AC393">
        <v>133</v>
      </c>
      <c r="AD393">
        <v>665871</v>
      </c>
      <c r="AE393">
        <v>4</v>
      </c>
      <c r="AF393">
        <v>100660</v>
      </c>
      <c r="AG393">
        <v>57</v>
      </c>
      <c r="AH393">
        <v>35540</v>
      </c>
      <c r="AI393">
        <v>4080</v>
      </c>
      <c r="AJ393">
        <v>7915303</v>
      </c>
      <c r="AK393">
        <v>826</v>
      </c>
      <c r="AL393">
        <v>3051226</v>
      </c>
      <c r="AM393">
        <v>12892</v>
      </c>
      <c r="AN393">
        <v>8260851</v>
      </c>
    </row>
    <row r="394" spans="2:40" x14ac:dyDescent="0.2">
      <c r="B394" t="s">
        <v>14</v>
      </c>
      <c r="C394">
        <v>269</v>
      </c>
      <c r="D394">
        <v>4404</v>
      </c>
      <c r="E394">
        <v>27154</v>
      </c>
      <c r="F394">
        <v>16965467</v>
      </c>
      <c r="G394">
        <v>4</v>
      </c>
      <c r="H394">
        <v>1902</v>
      </c>
      <c r="I394">
        <v>294</v>
      </c>
      <c r="J394">
        <v>107248</v>
      </c>
      <c r="K394">
        <v>5</v>
      </c>
      <c r="L394">
        <v>20400</v>
      </c>
      <c r="M394">
        <v>1418</v>
      </c>
      <c r="N394">
        <v>285002</v>
      </c>
      <c r="O394">
        <v>162</v>
      </c>
      <c r="P394">
        <v>77503</v>
      </c>
      <c r="Q394">
        <v>14187</v>
      </c>
      <c r="R394">
        <v>451860</v>
      </c>
      <c r="S394">
        <v>99</v>
      </c>
      <c r="T394">
        <v>39354</v>
      </c>
      <c r="U394">
        <v>2249</v>
      </c>
      <c r="V394">
        <v>529230</v>
      </c>
      <c r="W394">
        <v>61</v>
      </c>
      <c r="X394">
        <v>13920</v>
      </c>
      <c r="Y394">
        <v>3911</v>
      </c>
      <c r="Z394">
        <v>730286</v>
      </c>
      <c r="AA394">
        <v>178</v>
      </c>
      <c r="AB394">
        <v>3999476</v>
      </c>
      <c r="AC394">
        <v>145</v>
      </c>
      <c r="AD394">
        <v>752123</v>
      </c>
      <c r="AE394">
        <v>5</v>
      </c>
      <c r="AF394">
        <v>250000</v>
      </c>
      <c r="AG394">
        <v>51</v>
      </c>
      <c r="AH394">
        <v>34420</v>
      </c>
      <c r="AI394">
        <v>3510</v>
      </c>
      <c r="AJ394">
        <v>6639991</v>
      </c>
      <c r="AK394">
        <v>875</v>
      </c>
      <c r="AL394">
        <v>3032752</v>
      </c>
      <c r="AM394">
        <v>12071</v>
      </c>
      <c r="AN394">
        <v>7743617</v>
      </c>
    </row>
    <row r="395" spans="2:40" x14ac:dyDescent="0.2">
      <c r="B395" t="s">
        <v>15</v>
      </c>
      <c r="C395">
        <v>265</v>
      </c>
      <c r="D395">
        <v>4316</v>
      </c>
      <c r="E395">
        <v>25325</v>
      </c>
      <c r="F395">
        <v>17856275</v>
      </c>
      <c r="G395">
        <v>6</v>
      </c>
      <c r="H395">
        <v>3258</v>
      </c>
      <c r="I395">
        <v>293</v>
      </c>
      <c r="J395">
        <v>95378</v>
      </c>
      <c r="K395">
        <v>2</v>
      </c>
      <c r="L395">
        <v>3500</v>
      </c>
      <c r="M395">
        <v>1041</v>
      </c>
      <c r="N395">
        <v>245812</v>
      </c>
      <c r="O395">
        <v>247</v>
      </c>
      <c r="P395">
        <v>99815</v>
      </c>
      <c r="Q395">
        <v>13126</v>
      </c>
      <c r="R395">
        <v>481986</v>
      </c>
      <c r="S395">
        <v>108</v>
      </c>
      <c r="T395">
        <v>63747</v>
      </c>
      <c r="U395">
        <v>3067</v>
      </c>
      <c r="V395">
        <v>669088</v>
      </c>
      <c r="W395">
        <v>53</v>
      </c>
      <c r="X395">
        <v>8140</v>
      </c>
      <c r="Y395">
        <v>2748</v>
      </c>
      <c r="Z395">
        <v>540971</v>
      </c>
      <c r="AA395">
        <v>170</v>
      </c>
      <c r="AB395">
        <v>4698046</v>
      </c>
      <c r="AC395">
        <v>94</v>
      </c>
      <c r="AD395">
        <v>717272</v>
      </c>
      <c r="AE395">
        <v>4</v>
      </c>
      <c r="AF395">
        <v>200000</v>
      </c>
      <c r="AG395">
        <v>32</v>
      </c>
      <c r="AH395">
        <v>22010</v>
      </c>
      <c r="AI395">
        <v>3390</v>
      </c>
      <c r="AJ395">
        <v>6361240</v>
      </c>
      <c r="AK395">
        <v>926</v>
      </c>
      <c r="AL395">
        <v>3645832</v>
      </c>
      <c r="AM395">
        <v>11984</v>
      </c>
      <c r="AN395">
        <v>7739385</v>
      </c>
    </row>
    <row r="396" spans="2:40" x14ac:dyDescent="0.2">
      <c r="B396" t="s">
        <v>16</v>
      </c>
      <c r="C396">
        <v>310</v>
      </c>
      <c r="D396">
        <v>5522</v>
      </c>
      <c r="E396">
        <v>30420</v>
      </c>
      <c r="F396">
        <v>19404946</v>
      </c>
      <c r="G396">
        <v>13</v>
      </c>
      <c r="H396">
        <v>5189</v>
      </c>
      <c r="I396">
        <v>355</v>
      </c>
      <c r="J396">
        <v>132961</v>
      </c>
      <c r="K396">
        <v>1</v>
      </c>
      <c r="L396">
        <v>7680</v>
      </c>
      <c r="M396">
        <v>1402</v>
      </c>
      <c r="N396">
        <v>272631</v>
      </c>
      <c r="O396">
        <v>142</v>
      </c>
      <c r="P396">
        <v>113212</v>
      </c>
      <c r="Q396">
        <v>14889</v>
      </c>
      <c r="R396">
        <v>524315</v>
      </c>
      <c r="S396">
        <v>118</v>
      </c>
      <c r="T396">
        <v>40734</v>
      </c>
      <c r="U396">
        <v>3623</v>
      </c>
      <c r="V396">
        <v>846533</v>
      </c>
      <c r="W396">
        <v>19</v>
      </c>
      <c r="X396">
        <v>3950</v>
      </c>
      <c r="Y396">
        <v>4077</v>
      </c>
      <c r="Z396">
        <v>604252</v>
      </c>
      <c r="AA396">
        <v>113</v>
      </c>
      <c r="AB396">
        <v>3474188</v>
      </c>
      <c r="AC396">
        <v>103</v>
      </c>
      <c r="AD396">
        <v>626605</v>
      </c>
      <c r="AE396">
        <v>8</v>
      </c>
      <c r="AF396">
        <v>358000</v>
      </c>
      <c r="AG396">
        <v>40</v>
      </c>
      <c r="AH396">
        <v>29540</v>
      </c>
      <c r="AI396">
        <v>4507</v>
      </c>
      <c r="AJ396">
        <v>8670398</v>
      </c>
      <c r="AK396">
        <v>1010</v>
      </c>
      <c r="AL396">
        <v>3694758</v>
      </c>
      <c r="AM396">
        <v>15351</v>
      </c>
      <c r="AN396">
        <v>9896070</v>
      </c>
    </row>
    <row r="397" spans="2:40" x14ac:dyDescent="0.2">
      <c r="B397" t="s">
        <v>17</v>
      </c>
      <c r="C397">
        <v>288</v>
      </c>
      <c r="D397">
        <v>5149</v>
      </c>
      <c r="E397">
        <v>29918</v>
      </c>
      <c r="F397">
        <v>17514699</v>
      </c>
      <c r="G397">
        <v>8</v>
      </c>
      <c r="H397">
        <v>4009</v>
      </c>
      <c r="I397">
        <v>285</v>
      </c>
      <c r="J397">
        <v>100314</v>
      </c>
      <c r="K397">
        <v>6</v>
      </c>
      <c r="L397">
        <v>17050</v>
      </c>
      <c r="M397">
        <v>1524</v>
      </c>
      <c r="N397">
        <v>265808</v>
      </c>
      <c r="O397">
        <v>192</v>
      </c>
      <c r="P397">
        <v>88543</v>
      </c>
      <c r="Q397">
        <v>15850</v>
      </c>
      <c r="R397">
        <v>451203</v>
      </c>
      <c r="S397">
        <v>250</v>
      </c>
      <c r="T397">
        <v>36327</v>
      </c>
      <c r="U397">
        <v>3060</v>
      </c>
      <c r="V397">
        <v>687530</v>
      </c>
      <c r="W397">
        <v>166</v>
      </c>
      <c r="X397">
        <v>30270</v>
      </c>
      <c r="Y397">
        <v>3241</v>
      </c>
      <c r="Z397">
        <v>425691</v>
      </c>
      <c r="AA397">
        <v>87</v>
      </c>
      <c r="AB397">
        <v>3713602</v>
      </c>
      <c r="AC397">
        <v>85</v>
      </c>
      <c r="AD397">
        <v>508966</v>
      </c>
      <c r="AE397">
        <v>5</v>
      </c>
      <c r="AF397">
        <v>200990</v>
      </c>
      <c r="AG397">
        <v>41</v>
      </c>
      <c r="AH397">
        <v>27510</v>
      </c>
      <c r="AI397">
        <v>4227</v>
      </c>
      <c r="AJ397">
        <v>7669301</v>
      </c>
      <c r="AK397">
        <v>891</v>
      </c>
      <c r="AL397">
        <v>3287585</v>
      </c>
      <c r="AM397">
        <v>13621</v>
      </c>
      <c r="AN397">
        <v>8791538</v>
      </c>
    </row>
    <row r="398" spans="2:40" x14ac:dyDescent="0.2">
      <c r="B398" t="s">
        <v>18</v>
      </c>
      <c r="C398">
        <v>273</v>
      </c>
      <c r="D398">
        <v>4983</v>
      </c>
      <c r="E398">
        <v>27981</v>
      </c>
      <c r="F398">
        <v>16967404</v>
      </c>
      <c r="G398">
        <v>14</v>
      </c>
      <c r="H398">
        <v>6277</v>
      </c>
      <c r="I398">
        <v>311</v>
      </c>
      <c r="J398">
        <v>104758</v>
      </c>
      <c r="K398" t="s">
        <v>61</v>
      </c>
      <c r="L398" t="s">
        <v>61</v>
      </c>
      <c r="M398">
        <v>1521</v>
      </c>
      <c r="N398">
        <v>236412</v>
      </c>
      <c r="O398">
        <v>186</v>
      </c>
      <c r="P398">
        <v>87335</v>
      </c>
      <c r="Q398">
        <v>14021</v>
      </c>
      <c r="R398">
        <v>284758</v>
      </c>
      <c r="S398">
        <v>258</v>
      </c>
      <c r="T398">
        <v>92656</v>
      </c>
      <c r="U398">
        <v>2536</v>
      </c>
      <c r="V398">
        <v>586375</v>
      </c>
      <c r="W398">
        <v>115</v>
      </c>
      <c r="X398">
        <v>22410</v>
      </c>
      <c r="Y398">
        <v>3802</v>
      </c>
      <c r="Z398">
        <v>646716</v>
      </c>
      <c r="AA398">
        <v>92</v>
      </c>
      <c r="AB398">
        <v>3491488</v>
      </c>
      <c r="AC398">
        <v>105</v>
      </c>
      <c r="AD398">
        <v>702106</v>
      </c>
      <c r="AE398">
        <v>1</v>
      </c>
      <c r="AF398">
        <v>50000</v>
      </c>
      <c r="AG398">
        <v>42</v>
      </c>
      <c r="AH398">
        <v>26450</v>
      </c>
      <c r="AI398">
        <v>4194</v>
      </c>
      <c r="AJ398">
        <v>7622410</v>
      </c>
      <c r="AK398">
        <v>783</v>
      </c>
      <c r="AL398">
        <v>3007253</v>
      </c>
      <c r="AM398">
        <v>13073</v>
      </c>
      <c r="AN398">
        <v>8379465</v>
      </c>
    </row>
    <row r="399" spans="2:40" x14ac:dyDescent="0.2">
      <c r="B399" t="s">
        <v>19</v>
      </c>
      <c r="C399">
        <v>206</v>
      </c>
      <c r="D399">
        <v>3757</v>
      </c>
      <c r="E399">
        <v>20093</v>
      </c>
      <c r="F399">
        <v>13502632</v>
      </c>
      <c r="G399">
        <v>5</v>
      </c>
      <c r="H399">
        <v>2325</v>
      </c>
      <c r="I399">
        <v>230</v>
      </c>
      <c r="J399">
        <v>76421</v>
      </c>
      <c r="K399">
        <v>3</v>
      </c>
      <c r="L399">
        <v>2686</v>
      </c>
      <c r="M399">
        <v>1491</v>
      </c>
      <c r="N399">
        <v>170232</v>
      </c>
      <c r="O399">
        <v>142</v>
      </c>
      <c r="P399">
        <v>75482</v>
      </c>
      <c r="Q399">
        <v>9245</v>
      </c>
      <c r="R399">
        <v>169682</v>
      </c>
      <c r="S399">
        <v>193</v>
      </c>
      <c r="T399">
        <v>63692</v>
      </c>
      <c r="U399">
        <v>2400</v>
      </c>
      <c r="V399">
        <v>551262</v>
      </c>
      <c r="W399">
        <v>69</v>
      </c>
      <c r="X399">
        <v>12350</v>
      </c>
      <c r="Y399">
        <v>2377</v>
      </c>
      <c r="Z399">
        <v>436771</v>
      </c>
      <c r="AA399">
        <v>75</v>
      </c>
      <c r="AB399">
        <v>3166969</v>
      </c>
      <c r="AC399">
        <v>95</v>
      </c>
      <c r="AD399">
        <v>495491</v>
      </c>
      <c r="AE399">
        <v>2</v>
      </c>
      <c r="AF399">
        <v>100000</v>
      </c>
      <c r="AG399">
        <v>39</v>
      </c>
      <c r="AH399">
        <v>25130</v>
      </c>
      <c r="AI399">
        <v>3077</v>
      </c>
      <c r="AJ399">
        <v>5644205</v>
      </c>
      <c r="AK399">
        <v>650</v>
      </c>
      <c r="AL399">
        <v>2509934</v>
      </c>
      <c r="AM399">
        <v>9784</v>
      </c>
      <c r="AN399">
        <v>6287061</v>
      </c>
    </row>
    <row r="400" spans="2:40" x14ac:dyDescent="0.2">
      <c r="B400" t="s">
        <v>20</v>
      </c>
      <c r="C400">
        <v>207</v>
      </c>
      <c r="D400">
        <v>3784</v>
      </c>
      <c r="E400">
        <v>22238</v>
      </c>
      <c r="F400">
        <v>14770384</v>
      </c>
      <c r="G400">
        <v>4</v>
      </c>
      <c r="H400">
        <v>1772</v>
      </c>
      <c r="I400">
        <v>244</v>
      </c>
      <c r="J400">
        <v>82572</v>
      </c>
      <c r="K400">
        <v>3</v>
      </c>
      <c r="L400">
        <v>5490</v>
      </c>
      <c r="M400">
        <v>1686</v>
      </c>
      <c r="N400">
        <v>274794</v>
      </c>
      <c r="O400">
        <v>245</v>
      </c>
      <c r="P400">
        <v>78692</v>
      </c>
      <c r="Q400">
        <v>10221</v>
      </c>
      <c r="R400">
        <v>185602</v>
      </c>
      <c r="S400">
        <v>333</v>
      </c>
      <c r="T400">
        <v>322888</v>
      </c>
      <c r="U400">
        <v>2806</v>
      </c>
      <c r="V400">
        <v>659252</v>
      </c>
      <c r="W400">
        <v>78</v>
      </c>
      <c r="X400">
        <v>14200</v>
      </c>
      <c r="Y400">
        <v>2650</v>
      </c>
      <c r="Z400">
        <v>622844</v>
      </c>
      <c r="AA400">
        <v>89</v>
      </c>
      <c r="AB400">
        <v>3348796</v>
      </c>
      <c r="AC400">
        <v>69</v>
      </c>
      <c r="AD400">
        <v>508589</v>
      </c>
      <c r="AE400">
        <v>4</v>
      </c>
      <c r="AF400">
        <v>50440</v>
      </c>
      <c r="AG400">
        <v>26</v>
      </c>
      <c r="AH400">
        <v>15940</v>
      </c>
      <c r="AI400">
        <v>3057</v>
      </c>
      <c r="AJ400">
        <v>5902629</v>
      </c>
      <c r="AK400">
        <v>723</v>
      </c>
      <c r="AL400">
        <v>2695884</v>
      </c>
      <c r="AM400">
        <v>10543</v>
      </c>
      <c r="AN400">
        <v>6437067</v>
      </c>
    </row>
    <row r="401" spans="1:40" x14ac:dyDescent="0.2">
      <c r="B401" t="s">
        <v>21</v>
      </c>
      <c r="C401">
        <v>200</v>
      </c>
      <c r="D401">
        <v>3031</v>
      </c>
      <c r="E401">
        <v>15674</v>
      </c>
      <c r="F401">
        <v>13752736</v>
      </c>
      <c r="G401">
        <v>9</v>
      </c>
      <c r="H401">
        <v>3502</v>
      </c>
      <c r="I401">
        <v>280</v>
      </c>
      <c r="J401">
        <v>99824</v>
      </c>
      <c r="K401">
        <v>2</v>
      </c>
      <c r="L401">
        <v>1050</v>
      </c>
      <c r="M401">
        <v>1037</v>
      </c>
      <c r="N401">
        <v>205719</v>
      </c>
      <c r="O401">
        <v>230</v>
      </c>
      <c r="P401">
        <v>103334</v>
      </c>
      <c r="Q401">
        <v>5382</v>
      </c>
      <c r="R401">
        <v>120042</v>
      </c>
      <c r="S401">
        <v>180</v>
      </c>
      <c r="T401">
        <v>175821</v>
      </c>
      <c r="U401">
        <v>4158</v>
      </c>
      <c r="V401">
        <v>1011123</v>
      </c>
      <c r="W401">
        <v>83</v>
      </c>
      <c r="X401">
        <v>15000</v>
      </c>
      <c r="Y401">
        <v>1005</v>
      </c>
      <c r="Z401">
        <v>507335</v>
      </c>
      <c r="AA401">
        <v>128</v>
      </c>
      <c r="AB401">
        <v>3745910</v>
      </c>
      <c r="AC401">
        <v>110</v>
      </c>
      <c r="AD401">
        <v>573407</v>
      </c>
      <c r="AE401">
        <v>2</v>
      </c>
      <c r="AF401">
        <v>100000</v>
      </c>
      <c r="AG401">
        <v>50</v>
      </c>
      <c r="AH401">
        <v>30210</v>
      </c>
      <c r="AI401">
        <v>2244</v>
      </c>
      <c r="AJ401">
        <v>4301277</v>
      </c>
      <c r="AK401">
        <v>774</v>
      </c>
      <c r="AL401">
        <v>2759182</v>
      </c>
      <c r="AM401">
        <v>8613</v>
      </c>
      <c r="AN401">
        <v>5258935</v>
      </c>
    </row>
    <row r="402" spans="1:40" x14ac:dyDescent="0.2">
      <c r="B402" t="s">
        <v>22</v>
      </c>
      <c r="C402">
        <v>157</v>
      </c>
      <c r="D402">
        <v>2347</v>
      </c>
      <c r="E402">
        <v>14470</v>
      </c>
      <c r="F402">
        <v>13277644</v>
      </c>
      <c r="G402">
        <v>5</v>
      </c>
      <c r="H402">
        <v>2250</v>
      </c>
      <c r="I402">
        <v>241</v>
      </c>
      <c r="J402">
        <v>83565</v>
      </c>
      <c r="K402">
        <v>2</v>
      </c>
      <c r="L402">
        <v>4311</v>
      </c>
      <c r="M402">
        <v>1385</v>
      </c>
      <c r="N402">
        <v>239350</v>
      </c>
      <c r="O402">
        <v>297</v>
      </c>
      <c r="P402">
        <v>91582</v>
      </c>
      <c r="Q402">
        <v>5152</v>
      </c>
      <c r="R402">
        <v>83938</v>
      </c>
      <c r="S402">
        <v>344</v>
      </c>
      <c r="T402">
        <v>213551</v>
      </c>
      <c r="U402">
        <v>3599</v>
      </c>
      <c r="V402">
        <v>844159</v>
      </c>
      <c r="W402">
        <v>100</v>
      </c>
      <c r="X402">
        <v>17810</v>
      </c>
      <c r="Y402">
        <v>751</v>
      </c>
      <c r="Z402">
        <v>310365</v>
      </c>
      <c r="AA402">
        <v>139</v>
      </c>
      <c r="AB402">
        <v>4955243</v>
      </c>
      <c r="AC402">
        <v>75</v>
      </c>
      <c r="AD402">
        <v>522864</v>
      </c>
      <c r="AE402">
        <v>13</v>
      </c>
      <c r="AF402">
        <v>4070</v>
      </c>
      <c r="AG402">
        <v>23</v>
      </c>
      <c r="AH402">
        <v>17960</v>
      </c>
      <c r="AI402">
        <v>1641</v>
      </c>
      <c r="AJ402">
        <v>3250595</v>
      </c>
      <c r="AK402">
        <v>703</v>
      </c>
      <c r="AL402">
        <v>2636031</v>
      </c>
      <c r="AM402">
        <v>6423</v>
      </c>
      <c r="AN402">
        <v>4078896</v>
      </c>
    </row>
    <row r="403" spans="1:40" x14ac:dyDescent="0.2">
      <c r="B403" t="s">
        <v>23</v>
      </c>
      <c r="C403">
        <v>141</v>
      </c>
      <c r="D403">
        <v>2463</v>
      </c>
      <c r="E403">
        <v>11868</v>
      </c>
      <c r="F403">
        <v>9583481</v>
      </c>
      <c r="G403">
        <v>10</v>
      </c>
      <c r="H403">
        <v>4600</v>
      </c>
      <c r="I403">
        <v>182</v>
      </c>
      <c r="J403">
        <v>64164</v>
      </c>
      <c r="K403">
        <v>5</v>
      </c>
      <c r="L403">
        <v>33788</v>
      </c>
      <c r="M403">
        <v>1208</v>
      </c>
      <c r="N403">
        <v>206215</v>
      </c>
      <c r="O403">
        <v>200</v>
      </c>
      <c r="P403">
        <v>88890</v>
      </c>
      <c r="Q403">
        <v>4218</v>
      </c>
      <c r="R403">
        <v>69287</v>
      </c>
      <c r="S403">
        <v>265</v>
      </c>
      <c r="T403">
        <v>105534</v>
      </c>
      <c r="U403">
        <v>2477</v>
      </c>
      <c r="V403">
        <v>574410</v>
      </c>
      <c r="W403">
        <v>65</v>
      </c>
      <c r="X403">
        <v>11520</v>
      </c>
      <c r="Y403">
        <v>645</v>
      </c>
      <c r="Z403">
        <v>255677</v>
      </c>
      <c r="AA403">
        <v>67</v>
      </c>
      <c r="AB403">
        <v>2259068</v>
      </c>
      <c r="AC403">
        <v>55</v>
      </c>
      <c r="AD403">
        <v>328420</v>
      </c>
      <c r="AE403" t="s">
        <v>61</v>
      </c>
      <c r="AF403" t="s">
        <v>61</v>
      </c>
      <c r="AG403">
        <v>17</v>
      </c>
      <c r="AH403">
        <v>9230</v>
      </c>
      <c r="AI403">
        <v>1947</v>
      </c>
      <c r="AJ403">
        <v>3692321</v>
      </c>
      <c r="AK403">
        <v>507</v>
      </c>
      <c r="AL403">
        <v>1880357</v>
      </c>
      <c r="AM403">
        <v>7194</v>
      </c>
      <c r="AN403">
        <v>4390724</v>
      </c>
    </row>
    <row r="404" spans="1:40" x14ac:dyDescent="0.2">
      <c r="B404" t="s">
        <v>24</v>
      </c>
      <c r="C404">
        <v>103</v>
      </c>
      <c r="D404">
        <v>2049</v>
      </c>
      <c r="E404">
        <v>10878</v>
      </c>
      <c r="F404">
        <v>6490531</v>
      </c>
      <c r="G404">
        <v>11</v>
      </c>
      <c r="H404">
        <v>5538</v>
      </c>
      <c r="I404">
        <v>106</v>
      </c>
      <c r="J404">
        <v>35320</v>
      </c>
      <c r="K404">
        <v>2</v>
      </c>
      <c r="L404">
        <v>15360</v>
      </c>
      <c r="M404">
        <v>1317</v>
      </c>
      <c r="N404">
        <v>141560</v>
      </c>
      <c r="O404">
        <v>269</v>
      </c>
      <c r="P404">
        <v>79729</v>
      </c>
      <c r="Q404">
        <v>3901</v>
      </c>
      <c r="R404">
        <v>118375</v>
      </c>
      <c r="S404">
        <v>343</v>
      </c>
      <c r="T404">
        <v>230988</v>
      </c>
      <c r="U404">
        <v>2027</v>
      </c>
      <c r="V404">
        <v>423194</v>
      </c>
      <c r="W404">
        <v>45</v>
      </c>
      <c r="X404">
        <v>8400</v>
      </c>
      <c r="Y404">
        <v>735</v>
      </c>
      <c r="Z404">
        <v>262806</v>
      </c>
      <c r="AA404">
        <v>37</v>
      </c>
      <c r="AB404">
        <v>886942</v>
      </c>
      <c r="AC404">
        <v>26</v>
      </c>
      <c r="AD404">
        <v>111690</v>
      </c>
      <c r="AE404">
        <v>4</v>
      </c>
      <c r="AF404">
        <v>660</v>
      </c>
      <c r="AG404">
        <v>6</v>
      </c>
      <c r="AH404">
        <v>4020</v>
      </c>
      <c r="AI404">
        <v>1784</v>
      </c>
      <c r="AJ404">
        <v>3333889</v>
      </c>
      <c r="AK404">
        <v>265</v>
      </c>
      <c r="AL404">
        <v>832060</v>
      </c>
      <c r="AM404">
        <v>6077</v>
      </c>
      <c r="AN404">
        <v>3667851</v>
      </c>
    </row>
    <row r="405" spans="1:40" x14ac:dyDescent="0.2">
      <c r="B405" t="s">
        <v>25</v>
      </c>
      <c r="C405">
        <v>60</v>
      </c>
      <c r="D405">
        <v>1421</v>
      </c>
      <c r="E405">
        <v>5136</v>
      </c>
      <c r="F405">
        <v>3297805</v>
      </c>
      <c r="G405">
        <v>3</v>
      </c>
      <c r="H405">
        <v>1064</v>
      </c>
      <c r="I405">
        <v>30</v>
      </c>
      <c r="J405">
        <v>9605</v>
      </c>
      <c r="K405" t="s">
        <v>61</v>
      </c>
      <c r="L405" t="s">
        <v>61</v>
      </c>
      <c r="M405">
        <v>551</v>
      </c>
      <c r="N405">
        <v>49428</v>
      </c>
      <c r="O405">
        <v>76</v>
      </c>
      <c r="P405">
        <v>23249</v>
      </c>
      <c r="Q405">
        <v>1334</v>
      </c>
      <c r="R405">
        <v>20343</v>
      </c>
      <c r="S405">
        <v>176</v>
      </c>
      <c r="T405">
        <v>64964</v>
      </c>
      <c r="U405">
        <v>1212</v>
      </c>
      <c r="V405">
        <v>250574</v>
      </c>
      <c r="W405">
        <v>18</v>
      </c>
      <c r="X405">
        <v>2280</v>
      </c>
      <c r="Y405">
        <v>292</v>
      </c>
      <c r="Z405">
        <v>125803</v>
      </c>
      <c r="AA405">
        <v>9</v>
      </c>
      <c r="AB405">
        <v>145399</v>
      </c>
      <c r="AC405">
        <v>12</v>
      </c>
      <c r="AD405">
        <v>24725</v>
      </c>
      <c r="AE405" t="s">
        <v>61</v>
      </c>
      <c r="AF405" t="s">
        <v>61</v>
      </c>
      <c r="AG405">
        <v>2</v>
      </c>
      <c r="AH405">
        <v>1540</v>
      </c>
      <c r="AI405">
        <v>1350</v>
      </c>
      <c r="AJ405">
        <v>2359545</v>
      </c>
      <c r="AK405">
        <v>71</v>
      </c>
      <c r="AL405">
        <v>219286</v>
      </c>
      <c r="AM405">
        <v>4340</v>
      </c>
      <c r="AN405">
        <v>2504958</v>
      </c>
    </row>
    <row r="406" spans="1:40" x14ac:dyDescent="0.2">
      <c r="A406" t="s">
        <v>262</v>
      </c>
      <c r="B406" t="s">
        <v>6</v>
      </c>
      <c r="C406">
        <v>33553</v>
      </c>
      <c r="D406">
        <v>570982</v>
      </c>
      <c r="E406">
        <v>2837023</v>
      </c>
      <c r="F406">
        <v>1472231083</v>
      </c>
      <c r="G406">
        <v>4216</v>
      </c>
      <c r="H406">
        <v>2237745</v>
      </c>
      <c r="I406">
        <v>24878</v>
      </c>
      <c r="J406">
        <v>9481217</v>
      </c>
      <c r="K406">
        <v>676</v>
      </c>
      <c r="L406">
        <v>1996648</v>
      </c>
      <c r="M406">
        <v>407201</v>
      </c>
      <c r="N406">
        <v>42944166</v>
      </c>
      <c r="O406">
        <v>64057</v>
      </c>
      <c r="P406">
        <v>22255655</v>
      </c>
      <c r="Q406">
        <v>1074146</v>
      </c>
      <c r="R406">
        <v>18398289</v>
      </c>
      <c r="S406">
        <v>118799</v>
      </c>
      <c r="T406">
        <v>56711671</v>
      </c>
      <c r="U406">
        <v>342330</v>
      </c>
      <c r="V406">
        <v>71088316</v>
      </c>
      <c r="W406">
        <v>10009</v>
      </c>
      <c r="X406">
        <v>2145980</v>
      </c>
      <c r="Y406">
        <v>216995</v>
      </c>
      <c r="Z406">
        <v>47958346</v>
      </c>
      <c r="AA406">
        <v>6298</v>
      </c>
      <c r="AB406">
        <v>79574762</v>
      </c>
      <c r="AC406">
        <v>2729</v>
      </c>
      <c r="AD406">
        <v>11110049</v>
      </c>
      <c r="AE406">
        <v>263</v>
      </c>
      <c r="AF406">
        <v>869242</v>
      </c>
      <c r="AG406">
        <v>2528</v>
      </c>
      <c r="AH406">
        <v>1235348</v>
      </c>
      <c r="AI406">
        <v>553945</v>
      </c>
      <c r="AJ406">
        <v>1067999195</v>
      </c>
      <c r="AK406">
        <v>7761</v>
      </c>
      <c r="AL406">
        <v>36224484</v>
      </c>
      <c r="AM406">
        <v>1476004</v>
      </c>
      <c r="AN406">
        <v>855507539</v>
      </c>
    </row>
    <row r="407" spans="1:40" x14ac:dyDescent="0.2">
      <c r="B407" t="s">
        <v>241</v>
      </c>
      <c r="C407">
        <v>12570</v>
      </c>
      <c r="D407">
        <v>142341</v>
      </c>
      <c r="E407">
        <v>885009</v>
      </c>
      <c r="F407">
        <v>448451640</v>
      </c>
      <c r="G407">
        <v>2060</v>
      </c>
      <c r="H407">
        <v>1277110</v>
      </c>
      <c r="I407">
        <v>10644</v>
      </c>
      <c r="J407">
        <v>4367257</v>
      </c>
      <c r="K407">
        <v>241</v>
      </c>
      <c r="L407">
        <v>848864</v>
      </c>
      <c r="M407">
        <v>127623</v>
      </c>
      <c r="N407">
        <v>15763340</v>
      </c>
      <c r="O407">
        <v>19826</v>
      </c>
      <c r="P407">
        <v>7048420</v>
      </c>
      <c r="Q407">
        <v>396612</v>
      </c>
      <c r="R407">
        <v>8153414</v>
      </c>
      <c r="S407">
        <v>30277</v>
      </c>
      <c r="T407">
        <v>26663891</v>
      </c>
      <c r="U407">
        <v>85927</v>
      </c>
      <c r="V407">
        <v>19066211</v>
      </c>
      <c r="W407">
        <v>5816</v>
      </c>
      <c r="X407">
        <v>1307155</v>
      </c>
      <c r="Y407">
        <v>65463</v>
      </c>
      <c r="Z407">
        <v>17084963</v>
      </c>
      <c r="AA407">
        <v>3392</v>
      </c>
      <c r="AB407">
        <v>51545055</v>
      </c>
      <c r="AC407">
        <v>1971</v>
      </c>
      <c r="AD407">
        <v>8076264</v>
      </c>
      <c r="AE407">
        <v>184</v>
      </c>
      <c r="AF407">
        <v>649412</v>
      </c>
      <c r="AG407">
        <v>1485</v>
      </c>
      <c r="AH407">
        <v>793258</v>
      </c>
      <c r="AI407">
        <v>127518</v>
      </c>
      <c r="AJ407">
        <v>257216361</v>
      </c>
      <c r="AK407">
        <v>5873</v>
      </c>
      <c r="AL407">
        <v>28589695</v>
      </c>
      <c r="AM407">
        <v>344074</v>
      </c>
      <c r="AN407">
        <v>211030606</v>
      </c>
    </row>
    <row r="408" spans="1:40" x14ac:dyDescent="0.2">
      <c r="B408" t="s">
        <v>242</v>
      </c>
      <c r="C408">
        <v>20983</v>
      </c>
      <c r="D408">
        <v>428641</v>
      </c>
      <c r="E408">
        <v>1952014</v>
      </c>
      <c r="F408">
        <v>1023779443</v>
      </c>
      <c r="G408">
        <v>2156</v>
      </c>
      <c r="H408">
        <v>960635</v>
      </c>
      <c r="I408">
        <v>14234</v>
      </c>
      <c r="J408">
        <v>5113960</v>
      </c>
      <c r="K408">
        <v>435</v>
      </c>
      <c r="L408">
        <v>1147784</v>
      </c>
      <c r="M408">
        <v>279578</v>
      </c>
      <c r="N408">
        <v>27180826</v>
      </c>
      <c r="O408">
        <v>44231</v>
      </c>
      <c r="P408">
        <v>15207235</v>
      </c>
      <c r="Q408">
        <v>677534</v>
      </c>
      <c r="R408">
        <v>10244875</v>
      </c>
      <c r="S408">
        <v>88522</v>
      </c>
      <c r="T408">
        <v>30047780</v>
      </c>
      <c r="U408">
        <v>256403</v>
      </c>
      <c r="V408">
        <v>52022105</v>
      </c>
      <c r="W408">
        <v>4193</v>
      </c>
      <c r="X408">
        <v>838825</v>
      </c>
      <c r="Y408">
        <v>151532</v>
      </c>
      <c r="Z408">
        <v>30873383</v>
      </c>
      <c r="AA408">
        <v>2906</v>
      </c>
      <c r="AB408">
        <v>28029707</v>
      </c>
      <c r="AC408">
        <v>758</v>
      </c>
      <c r="AD408">
        <v>3033785</v>
      </c>
      <c r="AE408">
        <v>79</v>
      </c>
      <c r="AF408">
        <v>219830</v>
      </c>
      <c r="AG408">
        <v>1043</v>
      </c>
      <c r="AH408">
        <v>442090</v>
      </c>
      <c r="AI408">
        <v>426427</v>
      </c>
      <c r="AJ408">
        <v>810782834</v>
      </c>
      <c r="AK408">
        <v>1888</v>
      </c>
      <c r="AL408">
        <v>7634789</v>
      </c>
      <c r="AM408">
        <v>1131930</v>
      </c>
      <c r="AN408">
        <v>644476933</v>
      </c>
    </row>
    <row r="409" spans="1:40" x14ac:dyDescent="0.2">
      <c r="B409" t="s">
        <v>243</v>
      </c>
      <c r="C409">
        <v>1800</v>
      </c>
      <c r="D409">
        <v>7426</v>
      </c>
      <c r="E409">
        <v>25173</v>
      </c>
      <c r="F409">
        <v>32989386</v>
      </c>
      <c r="G409">
        <v>822</v>
      </c>
      <c r="H409">
        <v>609236</v>
      </c>
      <c r="I409">
        <v>1483</v>
      </c>
      <c r="J409">
        <v>594553</v>
      </c>
      <c r="K409">
        <v>20</v>
      </c>
      <c r="L409">
        <v>49500</v>
      </c>
      <c r="M409">
        <v>6453</v>
      </c>
      <c r="N409">
        <v>1438565</v>
      </c>
      <c r="O409">
        <v>220</v>
      </c>
      <c r="P409">
        <v>124352</v>
      </c>
      <c r="Q409">
        <v>7330</v>
      </c>
      <c r="R409">
        <v>92001</v>
      </c>
      <c r="S409">
        <v>580</v>
      </c>
      <c r="T409">
        <v>239628</v>
      </c>
      <c r="U409">
        <v>320</v>
      </c>
      <c r="V409">
        <v>80440</v>
      </c>
      <c r="W409">
        <v>1</v>
      </c>
      <c r="X409">
        <v>400</v>
      </c>
      <c r="Y409">
        <v>1254</v>
      </c>
      <c r="Z409">
        <v>345064</v>
      </c>
      <c r="AA409">
        <v>63</v>
      </c>
      <c r="AB409">
        <v>1006150</v>
      </c>
      <c r="AC409">
        <v>65</v>
      </c>
      <c r="AD409">
        <v>210429</v>
      </c>
      <c r="AE409" t="s">
        <v>61</v>
      </c>
      <c r="AF409" t="s">
        <v>61</v>
      </c>
      <c r="AG409">
        <v>3</v>
      </c>
      <c r="AH409">
        <v>1790</v>
      </c>
      <c r="AI409">
        <v>2878</v>
      </c>
      <c r="AJ409">
        <v>8645024</v>
      </c>
      <c r="AK409">
        <v>3665</v>
      </c>
      <c r="AL409">
        <v>19552094</v>
      </c>
      <c r="AM409">
        <v>12074</v>
      </c>
      <c r="AN409">
        <v>7588268</v>
      </c>
    </row>
    <row r="410" spans="1:40" x14ac:dyDescent="0.2">
      <c r="B410" t="s">
        <v>244</v>
      </c>
      <c r="C410">
        <v>159</v>
      </c>
      <c r="D410">
        <v>1350</v>
      </c>
      <c r="E410">
        <v>9964</v>
      </c>
      <c r="F410">
        <v>7111823</v>
      </c>
      <c r="G410">
        <v>47</v>
      </c>
      <c r="H410">
        <v>33096</v>
      </c>
      <c r="I410">
        <v>97</v>
      </c>
      <c r="J410">
        <v>38940</v>
      </c>
      <c r="K410">
        <v>11</v>
      </c>
      <c r="L410">
        <v>75545</v>
      </c>
      <c r="M410">
        <v>576</v>
      </c>
      <c r="N410">
        <v>136854</v>
      </c>
      <c r="O410">
        <v>52</v>
      </c>
      <c r="P410">
        <v>22651</v>
      </c>
      <c r="Q410">
        <v>5922</v>
      </c>
      <c r="R410">
        <v>101262</v>
      </c>
      <c r="S410">
        <v>165</v>
      </c>
      <c r="T410">
        <v>694153</v>
      </c>
      <c r="U410">
        <v>663</v>
      </c>
      <c r="V410">
        <v>153710</v>
      </c>
      <c r="W410" t="s">
        <v>61</v>
      </c>
      <c r="X410" t="s">
        <v>61</v>
      </c>
      <c r="Y410">
        <v>1033</v>
      </c>
      <c r="Z410">
        <v>341124</v>
      </c>
      <c r="AA410">
        <v>21</v>
      </c>
      <c r="AB410">
        <v>467162</v>
      </c>
      <c r="AC410">
        <v>29</v>
      </c>
      <c r="AD410">
        <v>105738</v>
      </c>
      <c r="AE410">
        <v>1</v>
      </c>
      <c r="AF410">
        <v>110</v>
      </c>
      <c r="AG410">
        <v>4</v>
      </c>
      <c r="AH410">
        <v>2050</v>
      </c>
      <c r="AI410">
        <v>1128</v>
      </c>
      <c r="AJ410">
        <v>3691089</v>
      </c>
      <c r="AK410">
        <v>215</v>
      </c>
      <c r="AL410">
        <v>1248339</v>
      </c>
      <c r="AM410">
        <v>2725</v>
      </c>
      <c r="AN410">
        <v>1698498</v>
      </c>
    </row>
    <row r="411" spans="1:40" x14ac:dyDescent="0.2">
      <c r="B411" t="s">
        <v>9</v>
      </c>
      <c r="C411">
        <v>130</v>
      </c>
      <c r="D411">
        <v>1600</v>
      </c>
      <c r="E411">
        <v>9006</v>
      </c>
      <c r="F411">
        <v>6935413</v>
      </c>
      <c r="G411">
        <v>15</v>
      </c>
      <c r="H411">
        <v>8540</v>
      </c>
      <c r="I411">
        <v>53</v>
      </c>
      <c r="J411">
        <v>18778</v>
      </c>
      <c r="K411">
        <v>6</v>
      </c>
      <c r="L411">
        <v>38510</v>
      </c>
      <c r="M411">
        <v>581</v>
      </c>
      <c r="N411">
        <v>112700</v>
      </c>
      <c r="O411">
        <v>92</v>
      </c>
      <c r="P411">
        <v>47935</v>
      </c>
      <c r="Q411">
        <v>4864</v>
      </c>
      <c r="R411">
        <v>75952</v>
      </c>
      <c r="S411">
        <v>199</v>
      </c>
      <c r="T411">
        <v>1166224</v>
      </c>
      <c r="U411">
        <v>755</v>
      </c>
      <c r="V411">
        <v>176805</v>
      </c>
      <c r="W411">
        <v>66</v>
      </c>
      <c r="X411">
        <v>15750</v>
      </c>
      <c r="Y411">
        <v>741</v>
      </c>
      <c r="Z411">
        <v>213000</v>
      </c>
      <c r="AA411">
        <v>22</v>
      </c>
      <c r="AB411">
        <v>303575</v>
      </c>
      <c r="AC411">
        <v>22</v>
      </c>
      <c r="AD411">
        <v>123943</v>
      </c>
      <c r="AE411" t="s">
        <v>61</v>
      </c>
      <c r="AF411" t="s">
        <v>61</v>
      </c>
      <c r="AG411">
        <v>2</v>
      </c>
      <c r="AH411">
        <v>930</v>
      </c>
      <c r="AI411">
        <v>1553</v>
      </c>
      <c r="AJ411">
        <v>4393215</v>
      </c>
      <c r="AK411">
        <v>35</v>
      </c>
      <c r="AL411">
        <v>239556</v>
      </c>
      <c r="AM411">
        <v>3726</v>
      </c>
      <c r="AN411">
        <v>2390988</v>
      </c>
    </row>
    <row r="412" spans="1:40" x14ac:dyDescent="0.2">
      <c r="B412" t="s">
        <v>10</v>
      </c>
      <c r="C412">
        <v>194</v>
      </c>
      <c r="D412">
        <v>2218</v>
      </c>
      <c r="E412">
        <v>19169</v>
      </c>
      <c r="F412">
        <v>8431737</v>
      </c>
      <c r="G412">
        <v>26</v>
      </c>
      <c r="H412">
        <v>13658</v>
      </c>
      <c r="I412">
        <v>216</v>
      </c>
      <c r="J412">
        <v>99439</v>
      </c>
      <c r="K412">
        <v>1</v>
      </c>
      <c r="L412">
        <v>9696</v>
      </c>
      <c r="M412">
        <v>1909</v>
      </c>
      <c r="N412">
        <v>239067</v>
      </c>
      <c r="O412">
        <v>457</v>
      </c>
      <c r="P412">
        <v>117788</v>
      </c>
      <c r="Q412">
        <v>9590</v>
      </c>
      <c r="R412">
        <v>167487</v>
      </c>
      <c r="S412">
        <v>316</v>
      </c>
      <c r="T412">
        <v>223915</v>
      </c>
      <c r="U412">
        <v>1778</v>
      </c>
      <c r="V412">
        <v>402945</v>
      </c>
      <c r="W412">
        <v>125</v>
      </c>
      <c r="X412">
        <v>31980</v>
      </c>
      <c r="Y412">
        <v>2398</v>
      </c>
      <c r="Z412">
        <v>440881</v>
      </c>
      <c r="AA412">
        <v>78</v>
      </c>
      <c r="AB412">
        <v>1450657</v>
      </c>
      <c r="AC412">
        <v>68</v>
      </c>
      <c r="AD412">
        <v>506058</v>
      </c>
      <c r="AE412" t="s">
        <v>61</v>
      </c>
      <c r="AF412" t="s">
        <v>61</v>
      </c>
      <c r="AG412">
        <v>13</v>
      </c>
      <c r="AH412">
        <v>6450</v>
      </c>
      <c r="AI412">
        <v>2142</v>
      </c>
      <c r="AJ412">
        <v>4539884</v>
      </c>
      <c r="AK412">
        <v>43</v>
      </c>
      <c r="AL412">
        <v>181742</v>
      </c>
      <c r="AM412">
        <v>5427</v>
      </c>
      <c r="AN412">
        <v>3400900</v>
      </c>
    </row>
    <row r="413" spans="1:40" x14ac:dyDescent="0.2">
      <c r="B413" t="s">
        <v>11</v>
      </c>
      <c r="C413">
        <v>381</v>
      </c>
      <c r="D413">
        <v>2894</v>
      </c>
      <c r="E413">
        <v>21895</v>
      </c>
      <c r="F413">
        <v>10227637</v>
      </c>
      <c r="G413">
        <v>52</v>
      </c>
      <c r="H413">
        <v>28531</v>
      </c>
      <c r="I413">
        <v>346</v>
      </c>
      <c r="J413">
        <v>151011</v>
      </c>
      <c r="K413">
        <v>2</v>
      </c>
      <c r="L413">
        <v>15092</v>
      </c>
      <c r="M413">
        <v>2916</v>
      </c>
      <c r="N413">
        <v>456165</v>
      </c>
      <c r="O413">
        <v>522</v>
      </c>
      <c r="P413">
        <v>173834</v>
      </c>
      <c r="Q413">
        <v>11555</v>
      </c>
      <c r="R413">
        <v>194615</v>
      </c>
      <c r="S413">
        <v>567</v>
      </c>
      <c r="T413">
        <v>204362</v>
      </c>
      <c r="U413">
        <v>928</v>
      </c>
      <c r="V413">
        <v>207731</v>
      </c>
      <c r="W413">
        <v>152</v>
      </c>
      <c r="X413">
        <v>58400</v>
      </c>
      <c r="Y413">
        <v>2144</v>
      </c>
      <c r="Z413">
        <v>306255</v>
      </c>
      <c r="AA413">
        <v>130</v>
      </c>
      <c r="AB413">
        <v>2230923</v>
      </c>
      <c r="AC413">
        <v>95</v>
      </c>
      <c r="AD413">
        <v>736238</v>
      </c>
      <c r="AE413" t="s">
        <v>61</v>
      </c>
      <c r="AF413" t="s">
        <v>61</v>
      </c>
      <c r="AG413">
        <v>29</v>
      </c>
      <c r="AH413">
        <v>15340</v>
      </c>
      <c r="AI413">
        <v>2392</v>
      </c>
      <c r="AJ413">
        <v>5182316</v>
      </c>
      <c r="AK413">
        <v>65</v>
      </c>
      <c r="AL413">
        <v>266824</v>
      </c>
      <c r="AM413">
        <v>5810</v>
      </c>
      <c r="AN413">
        <v>3594179</v>
      </c>
    </row>
    <row r="414" spans="1:40" x14ac:dyDescent="0.2">
      <c r="B414" t="s">
        <v>12</v>
      </c>
      <c r="C414">
        <v>917</v>
      </c>
      <c r="D414">
        <v>5933</v>
      </c>
      <c r="E414">
        <v>38521</v>
      </c>
      <c r="F414">
        <v>15313839</v>
      </c>
      <c r="G414">
        <v>60</v>
      </c>
      <c r="H414">
        <v>41120</v>
      </c>
      <c r="I414">
        <v>505</v>
      </c>
      <c r="J414">
        <v>232684</v>
      </c>
      <c r="K414">
        <v>4</v>
      </c>
      <c r="L414">
        <v>24514</v>
      </c>
      <c r="M414">
        <v>5567</v>
      </c>
      <c r="N414">
        <v>801951</v>
      </c>
      <c r="O414">
        <v>647</v>
      </c>
      <c r="P414">
        <v>223883</v>
      </c>
      <c r="Q414">
        <v>21548</v>
      </c>
      <c r="R414">
        <v>288760</v>
      </c>
      <c r="S414">
        <v>1650</v>
      </c>
      <c r="T414">
        <v>686656</v>
      </c>
      <c r="U414">
        <v>1531</v>
      </c>
      <c r="V414">
        <v>367717</v>
      </c>
      <c r="W414">
        <v>250</v>
      </c>
      <c r="X414">
        <v>53530</v>
      </c>
      <c r="Y414">
        <v>2112</v>
      </c>
      <c r="Z414">
        <v>572879</v>
      </c>
      <c r="AA414">
        <v>312</v>
      </c>
      <c r="AB414">
        <v>3996652</v>
      </c>
      <c r="AC414">
        <v>204</v>
      </c>
      <c r="AD414">
        <v>709031</v>
      </c>
      <c r="AE414">
        <v>2</v>
      </c>
      <c r="AF414">
        <v>220</v>
      </c>
      <c r="AG414">
        <v>65</v>
      </c>
      <c r="AH414">
        <v>35090</v>
      </c>
      <c r="AI414">
        <v>4037</v>
      </c>
      <c r="AJ414">
        <v>7157373</v>
      </c>
      <c r="AK414">
        <v>27</v>
      </c>
      <c r="AL414">
        <v>121779</v>
      </c>
      <c r="AM414">
        <v>9470</v>
      </c>
      <c r="AN414">
        <v>5678329</v>
      </c>
    </row>
    <row r="415" spans="1:40" x14ac:dyDescent="0.2">
      <c r="B415" t="s">
        <v>13</v>
      </c>
      <c r="C415">
        <v>1218</v>
      </c>
      <c r="D415">
        <v>8021</v>
      </c>
      <c r="E415">
        <v>51537</v>
      </c>
      <c r="F415">
        <v>19879061</v>
      </c>
      <c r="G415">
        <v>55</v>
      </c>
      <c r="H415">
        <v>42490</v>
      </c>
      <c r="I415">
        <v>656</v>
      </c>
      <c r="J415">
        <v>319700</v>
      </c>
      <c r="K415">
        <v>3</v>
      </c>
      <c r="L415">
        <v>3069</v>
      </c>
      <c r="M415">
        <v>6869</v>
      </c>
      <c r="N415">
        <v>970670</v>
      </c>
      <c r="O415">
        <v>612</v>
      </c>
      <c r="P415">
        <v>210721</v>
      </c>
      <c r="Q415">
        <v>30257</v>
      </c>
      <c r="R415">
        <v>371251</v>
      </c>
      <c r="S415">
        <v>2114</v>
      </c>
      <c r="T415">
        <v>782336</v>
      </c>
      <c r="U415">
        <v>1327</v>
      </c>
      <c r="V415">
        <v>295594</v>
      </c>
      <c r="W415">
        <v>289</v>
      </c>
      <c r="X415">
        <v>65175</v>
      </c>
      <c r="Y415">
        <v>3069</v>
      </c>
      <c r="Z415">
        <v>632731</v>
      </c>
      <c r="AA415">
        <v>468</v>
      </c>
      <c r="AB415">
        <v>5463135</v>
      </c>
      <c r="AC415">
        <v>307</v>
      </c>
      <c r="AD415">
        <v>855343</v>
      </c>
      <c r="AE415" t="s">
        <v>61</v>
      </c>
      <c r="AF415" t="s">
        <v>61</v>
      </c>
      <c r="AG415">
        <v>121</v>
      </c>
      <c r="AH415">
        <v>61750</v>
      </c>
      <c r="AI415">
        <v>5361</v>
      </c>
      <c r="AJ415">
        <v>9701015</v>
      </c>
      <c r="AK415">
        <v>29</v>
      </c>
      <c r="AL415">
        <v>104081</v>
      </c>
      <c r="AM415">
        <v>13160</v>
      </c>
      <c r="AN415">
        <v>7798824</v>
      </c>
    </row>
    <row r="416" spans="1:40" x14ac:dyDescent="0.2">
      <c r="B416" t="s">
        <v>14</v>
      </c>
      <c r="C416">
        <v>924</v>
      </c>
      <c r="D416">
        <v>7477</v>
      </c>
      <c r="E416">
        <v>49696</v>
      </c>
      <c r="F416">
        <v>20382316</v>
      </c>
      <c r="G416">
        <v>71</v>
      </c>
      <c r="H416">
        <v>49883</v>
      </c>
      <c r="I416">
        <v>576</v>
      </c>
      <c r="J416">
        <v>260210</v>
      </c>
      <c r="K416">
        <v>6</v>
      </c>
      <c r="L416">
        <v>29537</v>
      </c>
      <c r="M416">
        <v>6961</v>
      </c>
      <c r="N416">
        <v>919243</v>
      </c>
      <c r="O416">
        <v>753</v>
      </c>
      <c r="P416">
        <v>310023</v>
      </c>
      <c r="Q416">
        <v>27123</v>
      </c>
      <c r="R416">
        <v>409130</v>
      </c>
      <c r="S416">
        <v>1683</v>
      </c>
      <c r="T416">
        <v>1312134</v>
      </c>
      <c r="U416">
        <v>1823</v>
      </c>
      <c r="V416">
        <v>427468</v>
      </c>
      <c r="W416">
        <v>375</v>
      </c>
      <c r="X416">
        <v>95430</v>
      </c>
      <c r="Y416">
        <v>3679</v>
      </c>
      <c r="Z416">
        <v>627558</v>
      </c>
      <c r="AA416">
        <v>297</v>
      </c>
      <c r="AB416">
        <v>3850444</v>
      </c>
      <c r="AC416">
        <v>245</v>
      </c>
      <c r="AD416">
        <v>525155</v>
      </c>
      <c r="AE416">
        <v>9</v>
      </c>
      <c r="AF416">
        <v>32930</v>
      </c>
      <c r="AG416">
        <v>129</v>
      </c>
      <c r="AH416">
        <v>72256</v>
      </c>
      <c r="AI416">
        <v>5882</v>
      </c>
      <c r="AJ416">
        <v>11143350</v>
      </c>
      <c r="AK416">
        <v>84</v>
      </c>
      <c r="AL416">
        <v>317565</v>
      </c>
      <c r="AM416">
        <v>15174</v>
      </c>
      <c r="AN416">
        <v>9255973</v>
      </c>
    </row>
    <row r="417" spans="1:40" x14ac:dyDescent="0.2">
      <c r="B417" t="s">
        <v>15</v>
      </c>
      <c r="C417">
        <v>497</v>
      </c>
      <c r="D417">
        <v>5415</v>
      </c>
      <c r="E417">
        <v>40478</v>
      </c>
      <c r="F417">
        <v>18190136</v>
      </c>
      <c r="G417">
        <v>70</v>
      </c>
      <c r="H417">
        <v>36130</v>
      </c>
      <c r="I417">
        <v>465</v>
      </c>
      <c r="J417">
        <v>203665</v>
      </c>
      <c r="K417">
        <v>10</v>
      </c>
      <c r="L417">
        <v>30008</v>
      </c>
      <c r="M417">
        <v>5392</v>
      </c>
      <c r="N417">
        <v>712536</v>
      </c>
      <c r="O417">
        <v>878</v>
      </c>
      <c r="P417">
        <v>345860</v>
      </c>
      <c r="Q417">
        <v>20948</v>
      </c>
      <c r="R417">
        <v>361832</v>
      </c>
      <c r="S417">
        <v>1095</v>
      </c>
      <c r="T417">
        <v>756165</v>
      </c>
      <c r="U417">
        <v>2743</v>
      </c>
      <c r="V417">
        <v>647005</v>
      </c>
      <c r="W417">
        <v>428</v>
      </c>
      <c r="X417">
        <v>86860</v>
      </c>
      <c r="Y417">
        <v>2878</v>
      </c>
      <c r="Z417">
        <v>638844</v>
      </c>
      <c r="AA417">
        <v>185</v>
      </c>
      <c r="AB417">
        <v>2884048</v>
      </c>
      <c r="AC417">
        <v>151</v>
      </c>
      <c r="AD417">
        <v>500692</v>
      </c>
      <c r="AE417">
        <v>49</v>
      </c>
      <c r="AF417">
        <v>202920</v>
      </c>
      <c r="AG417">
        <v>113</v>
      </c>
      <c r="AH417">
        <v>62560</v>
      </c>
      <c r="AI417">
        <v>4954</v>
      </c>
      <c r="AJ417">
        <v>10385012</v>
      </c>
      <c r="AK417">
        <v>90</v>
      </c>
      <c r="AL417">
        <v>335709</v>
      </c>
      <c r="AM417">
        <v>12687</v>
      </c>
      <c r="AN417">
        <v>7983028</v>
      </c>
    </row>
    <row r="418" spans="1:40" x14ac:dyDescent="0.2">
      <c r="B418" t="s">
        <v>16</v>
      </c>
      <c r="C418">
        <v>488</v>
      </c>
      <c r="D418">
        <v>6793</v>
      </c>
      <c r="E418">
        <v>42726</v>
      </c>
      <c r="F418">
        <v>22857646</v>
      </c>
      <c r="G418">
        <v>89</v>
      </c>
      <c r="H418">
        <v>42397</v>
      </c>
      <c r="I418">
        <v>550</v>
      </c>
      <c r="J418">
        <v>235452</v>
      </c>
      <c r="K418">
        <v>9</v>
      </c>
      <c r="L418">
        <v>44926</v>
      </c>
      <c r="M418">
        <v>6757</v>
      </c>
      <c r="N418">
        <v>787822</v>
      </c>
      <c r="O418">
        <v>1087</v>
      </c>
      <c r="P418">
        <v>397161</v>
      </c>
      <c r="Q418">
        <v>17872</v>
      </c>
      <c r="R418">
        <v>487304</v>
      </c>
      <c r="S418">
        <v>1204</v>
      </c>
      <c r="T418">
        <v>1172499</v>
      </c>
      <c r="U418">
        <v>3866</v>
      </c>
      <c r="V418">
        <v>863607</v>
      </c>
      <c r="W418">
        <v>641</v>
      </c>
      <c r="X418">
        <v>134585</v>
      </c>
      <c r="Y418">
        <v>3492</v>
      </c>
      <c r="Z418">
        <v>1875674</v>
      </c>
      <c r="AA418">
        <v>214</v>
      </c>
      <c r="AB418">
        <v>3068692</v>
      </c>
      <c r="AC418">
        <v>83</v>
      </c>
      <c r="AD418">
        <v>589898</v>
      </c>
      <c r="AE418">
        <v>8</v>
      </c>
      <c r="AF418">
        <v>8880</v>
      </c>
      <c r="AG418">
        <v>99</v>
      </c>
      <c r="AH418">
        <v>57840</v>
      </c>
      <c r="AI418">
        <v>6646</v>
      </c>
      <c r="AJ418">
        <v>12710499</v>
      </c>
      <c r="AK418">
        <v>109</v>
      </c>
      <c r="AL418">
        <v>380410</v>
      </c>
      <c r="AM418">
        <v>17624</v>
      </c>
      <c r="AN418">
        <v>11216229</v>
      </c>
    </row>
    <row r="419" spans="1:40" x14ac:dyDescent="0.2">
      <c r="B419" t="s">
        <v>17</v>
      </c>
      <c r="C419">
        <v>638</v>
      </c>
      <c r="D419">
        <v>9370</v>
      </c>
      <c r="E419">
        <v>62038</v>
      </c>
      <c r="F419">
        <v>28900216</v>
      </c>
      <c r="G419">
        <v>90</v>
      </c>
      <c r="H419">
        <v>44860</v>
      </c>
      <c r="I419">
        <v>625</v>
      </c>
      <c r="J419">
        <v>245782</v>
      </c>
      <c r="K419">
        <v>20</v>
      </c>
      <c r="L419">
        <v>48057</v>
      </c>
      <c r="M419">
        <v>8049</v>
      </c>
      <c r="N419">
        <v>990819</v>
      </c>
      <c r="O419">
        <v>1446</v>
      </c>
      <c r="P419">
        <v>525824</v>
      </c>
      <c r="Q419">
        <v>29299</v>
      </c>
      <c r="R419">
        <v>774266</v>
      </c>
      <c r="S419">
        <v>1706</v>
      </c>
      <c r="T419">
        <v>1382538</v>
      </c>
      <c r="U419">
        <v>6071</v>
      </c>
      <c r="V419">
        <v>1366787</v>
      </c>
      <c r="W419">
        <v>565</v>
      </c>
      <c r="X419">
        <v>117855</v>
      </c>
      <c r="Y419">
        <v>4559</v>
      </c>
      <c r="Z419">
        <v>1021451</v>
      </c>
      <c r="AA419">
        <v>204</v>
      </c>
      <c r="AB419">
        <v>2693316</v>
      </c>
      <c r="AC419">
        <v>84</v>
      </c>
      <c r="AD419">
        <v>442422</v>
      </c>
      <c r="AE419">
        <v>26</v>
      </c>
      <c r="AF419">
        <v>145490</v>
      </c>
      <c r="AG419">
        <v>108</v>
      </c>
      <c r="AH419">
        <v>57680</v>
      </c>
      <c r="AI419">
        <v>9028</v>
      </c>
      <c r="AJ419">
        <v>18322794</v>
      </c>
      <c r="AK419">
        <v>144</v>
      </c>
      <c r="AL419">
        <v>720135</v>
      </c>
      <c r="AM419">
        <v>23703</v>
      </c>
      <c r="AN419">
        <v>15040240</v>
      </c>
    </row>
    <row r="420" spans="1:40" x14ac:dyDescent="0.2">
      <c r="B420" t="s">
        <v>18</v>
      </c>
      <c r="C420">
        <v>715</v>
      </c>
      <c r="D420">
        <v>10972</v>
      </c>
      <c r="E420">
        <v>68045</v>
      </c>
      <c r="F420">
        <v>33611310</v>
      </c>
      <c r="G420">
        <v>96</v>
      </c>
      <c r="H420">
        <v>47368</v>
      </c>
      <c r="I420">
        <v>681</v>
      </c>
      <c r="J420">
        <v>272464</v>
      </c>
      <c r="K420">
        <v>17</v>
      </c>
      <c r="L420">
        <v>28093</v>
      </c>
      <c r="M420">
        <v>8184</v>
      </c>
      <c r="N420">
        <v>1007879</v>
      </c>
      <c r="O420">
        <v>1571</v>
      </c>
      <c r="P420">
        <v>552359</v>
      </c>
      <c r="Q420">
        <v>30202</v>
      </c>
      <c r="R420">
        <v>665324</v>
      </c>
      <c r="S420">
        <v>1923</v>
      </c>
      <c r="T420">
        <v>2111822</v>
      </c>
      <c r="U420">
        <v>8529</v>
      </c>
      <c r="V420">
        <v>1918514</v>
      </c>
      <c r="W420">
        <v>600</v>
      </c>
      <c r="X420">
        <v>165180</v>
      </c>
      <c r="Y420">
        <v>5019</v>
      </c>
      <c r="Z420">
        <v>1358667</v>
      </c>
      <c r="AA420">
        <v>199</v>
      </c>
      <c r="AB420">
        <v>2767362</v>
      </c>
      <c r="AC420">
        <v>99</v>
      </c>
      <c r="AD420">
        <v>466642</v>
      </c>
      <c r="AE420">
        <v>9</v>
      </c>
      <c r="AF420">
        <v>17580</v>
      </c>
      <c r="AG420">
        <v>108</v>
      </c>
      <c r="AH420">
        <v>49220</v>
      </c>
      <c r="AI420">
        <v>10584</v>
      </c>
      <c r="AJ420">
        <v>21379129</v>
      </c>
      <c r="AK420">
        <v>224</v>
      </c>
      <c r="AL420">
        <v>803707</v>
      </c>
      <c r="AM420">
        <v>27633</v>
      </c>
      <c r="AN420">
        <v>17638167</v>
      </c>
    </row>
    <row r="421" spans="1:40" x14ac:dyDescent="0.2">
      <c r="B421" t="s">
        <v>19</v>
      </c>
      <c r="C421">
        <v>978</v>
      </c>
      <c r="D421">
        <v>15534</v>
      </c>
      <c r="E421">
        <v>93600</v>
      </c>
      <c r="F421">
        <v>50688445</v>
      </c>
      <c r="G421">
        <v>137</v>
      </c>
      <c r="H421">
        <v>71756</v>
      </c>
      <c r="I421">
        <v>947</v>
      </c>
      <c r="J421">
        <v>385443</v>
      </c>
      <c r="K421">
        <v>14</v>
      </c>
      <c r="L421">
        <v>59439</v>
      </c>
      <c r="M421">
        <v>12794</v>
      </c>
      <c r="N421">
        <v>1525515</v>
      </c>
      <c r="O421">
        <v>2395</v>
      </c>
      <c r="P421">
        <v>856033</v>
      </c>
      <c r="Q421">
        <v>38001</v>
      </c>
      <c r="R421">
        <v>924898</v>
      </c>
      <c r="S421">
        <v>3097</v>
      </c>
      <c r="T421">
        <v>3662116</v>
      </c>
      <c r="U421">
        <v>11644</v>
      </c>
      <c r="V421">
        <v>2653480</v>
      </c>
      <c r="W421">
        <v>815</v>
      </c>
      <c r="X421">
        <v>155765</v>
      </c>
      <c r="Y421">
        <v>7757</v>
      </c>
      <c r="Z421">
        <v>2081905</v>
      </c>
      <c r="AA421">
        <v>301</v>
      </c>
      <c r="AB421">
        <v>6362011</v>
      </c>
      <c r="AC421">
        <v>144</v>
      </c>
      <c r="AD421">
        <v>741228</v>
      </c>
      <c r="AE421">
        <v>32</v>
      </c>
      <c r="AF421">
        <v>79840</v>
      </c>
      <c r="AG421">
        <v>148</v>
      </c>
      <c r="AH421">
        <v>76550</v>
      </c>
      <c r="AI421">
        <v>15110</v>
      </c>
      <c r="AJ421">
        <v>30113595</v>
      </c>
      <c r="AK421">
        <v>250</v>
      </c>
      <c r="AL421">
        <v>938731</v>
      </c>
      <c r="AM421">
        <v>39208</v>
      </c>
      <c r="AN421">
        <v>25184105</v>
      </c>
    </row>
    <row r="422" spans="1:40" x14ac:dyDescent="0.2">
      <c r="B422" t="s">
        <v>20</v>
      </c>
      <c r="C422">
        <v>1515</v>
      </c>
      <c r="D422">
        <v>24635</v>
      </c>
      <c r="E422">
        <v>151112</v>
      </c>
      <c r="F422">
        <v>74914865</v>
      </c>
      <c r="G422">
        <v>181</v>
      </c>
      <c r="H422">
        <v>87573</v>
      </c>
      <c r="I422">
        <v>1466</v>
      </c>
      <c r="J422">
        <v>562378</v>
      </c>
      <c r="K422">
        <v>53</v>
      </c>
      <c r="L422">
        <v>212750</v>
      </c>
      <c r="M422">
        <v>22427</v>
      </c>
      <c r="N422">
        <v>2384184</v>
      </c>
      <c r="O422">
        <v>3726</v>
      </c>
      <c r="P422">
        <v>1265568</v>
      </c>
      <c r="Q422">
        <v>63186</v>
      </c>
      <c r="R422">
        <v>1665697</v>
      </c>
      <c r="S422">
        <v>5406</v>
      </c>
      <c r="T422">
        <v>5060094</v>
      </c>
      <c r="U422">
        <v>17318</v>
      </c>
      <c r="V422">
        <v>3753783</v>
      </c>
      <c r="W422">
        <v>870</v>
      </c>
      <c r="X422">
        <v>179810</v>
      </c>
      <c r="Y422">
        <v>11264</v>
      </c>
      <c r="Z422">
        <v>4004363</v>
      </c>
      <c r="AA422">
        <v>415</v>
      </c>
      <c r="AB422">
        <v>6928956</v>
      </c>
      <c r="AC422">
        <v>187</v>
      </c>
      <c r="AD422">
        <v>816531</v>
      </c>
      <c r="AE422">
        <v>7</v>
      </c>
      <c r="AF422">
        <v>10720</v>
      </c>
      <c r="AG422">
        <v>248</v>
      </c>
      <c r="AH422">
        <v>129990</v>
      </c>
      <c r="AI422">
        <v>24004</v>
      </c>
      <c r="AJ422">
        <v>46446812</v>
      </c>
      <c r="AK422">
        <v>354</v>
      </c>
      <c r="AL422">
        <v>1405656</v>
      </c>
      <c r="AM422">
        <v>68317</v>
      </c>
      <c r="AN422">
        <v>40978310</v>
      </c>
    </row>
    <row r="423" spans="1:40" x14ac:dyDescent="0.2">
      <c r="B423" t="s">
        <v>21</v>
      </c>
      <c r="C423">
        <v>2565</v>
      </c>
      <c r="D423">
        <v>45734</v>
      </c>
      <c r="E423">
        <v>265006</v>
      </c>
      <c r="F423">
        <v>128860134</v>
      </c>
      <c r="G423">
        <v>276</v>
      </c>
      <c r="H423">
        <v>133078</v>
      </c>
      <c r="I423">
        <v>2325</v>
      </c>
      <c r="J423">
        <v>875601</v>
      </c>
      <c r="K423">
        <v>82</v>
      </c>
      <c r="L423">
        <v>215278</v>
      </c>
      <c r="M423">
        <v>39080</v>
      </c>
      <c r="N423">
        <v>3895995</v>
      </c>
      <c r="O423">
        <v>6438</v>
      </c>
      <c r="P423">
        <v>2199715</v>
      </c>
      <c r="Q423">
        <v>104800</v>
      </c>
      <c r="R423">
        <v>2038866</v>
      </c>
      <c r="S423">
        <v>10272</v>
      </c>
      <c r="T423">
        <v>7841351</v>
      </c>
      <c r="U423">
        <v>32823</v>
      </c>
      <c r="V423">
        <v>7032481</v>
      </c>
      <c r="W423">
        <v>1184</v>
      </c>
      <c r="X423">
        <v>246585</v>
      </c>
      <c r="Y423">
        <v>21243</v>
      </c>
      <c r="Z423">
        <v>5687032</v>
      </c>
      <c r="AA423">
        <v>556</v>
      </c>
      <c r="AB423">
        <v>8948847</v>
      </c>
      <c r="AC423">
        <v>204</v>
      </c>
      <c r="AD423">
        <v>894018</v>
      </c>
      <c r="AE423">
        <v>51</v>
      </c>
      <c r="AF423">
        <v>169462</v>
      </c>
      <c r="AG423">
        <v>325</v>
      </c>
      <c r="AH423">
        <v>178342</v>
      </c>
      <c r="AI423">
        <v>44756</v>
      </c>
      <c r="AJ423">
        <v>86389597</v>
      </c>
      <c r="AK423">
        <v>576</v>
      </c>
      <c r="AL423">
        <v>2113736</v>
      </c>
      <c r="AM423">
        <v>125934</v>
      </c>
      <c r="AN423">
        <v>73625115</v>
      </c>
    </row>
    <row r="424" spans="1:40" x14ac:dyDescent="0.2">
      <c r="B424" t="s">
        <v>22</v>
      </c>
      <c r="C424">
        <v>3070</v>
      </c>
      <c r="D424">
        <v>56580</v>
      </c>
      <c r="E424">
        <v>318898</v>
      </c>
      <c r="F424">
        <v>154704605</v>
      </c>
      <c r="G424">
        <v>326</v>
      </c>
      <c r="H424">
        <v>157123</v>
      </c>
      <c r="I424">
        <v>2676</v>
      </c>
      <c r="J424">
        <v>999047</v>
      </c>
      <c r="K424">
        <v>79</v>
      </c>
      <c r="L424">
        <v>264628</v>
      </c>
      <c r="M424">
        <v>48208</v>
      </c>
      <c r="N424">
        <v>4819552</v>
      </c>
      <c r="O424">
        <v>7463</v>
      </c>
      <c r="P424">
        <v>2643389</v>
      </c>
      <c r="Q424">
        <v>120160</v>
      </c>
      <c r="R424">
        <v>2170675</v>
      </c>
      <c r="S424">
        <v>12846</v>
      </c>
      <c r="T424">
        <v>6502279</v>
      </c>
      <c r="U424">
        <v>45193</v>
      </c>
      <c r="V424">
        <v>9596725</v>
      </c>
      <c r="W424">
        <v>1080</v>
      </c>
      <c r="X424">
        <v>233335</v>
      </c>
      <c r="Y424">
        <v>23209</v>
      </c>
      <c r="Z424">
        <v>6035242</v>
      </c>
      <c r="AA424">
        <v>643</v>
      </c>
      <c r="AB424">
        <v>8510446</v>
      </c>
      <c r="AC424">
        <v>205</v>
      </c>
      <c r="AD424">
        <v>1096917</v>
      </c>
      <c r="AE424">
        <v>5</v>
      </c>
      <c r="AF424">
        <v>5610</v>
      </c>
      <c r="AG424">
        <v>299</v>
      </c>
      <c r="AH424">
        <v>138430</v>
      </c>
      <c r="AI424">
        <v>55870</v>
      </c>
      <c r="AJ424">
        <v>109018893</v>
      </c>
      <c r="AK424">
        <v>636</v>
      </c>
      <c r="AL424">
        <v>2512314</v>
      </c>
      <c r="AM424">
        <v>154973</v>
      </c>
      <c r="AN424">
        <v>90359737</v>
      </c>
    </row>
    <row r="425" spans="1:40" x14ac:dyDescent="0.2">
      <c r="B425" t="s">
        <v>23</v>
      </c>
      <c r="C425">
        <v>4419</v>
      </c>
      <c r="D425">
        <v>86047</v>
      </c>
      <c r="E425">
        <v>436889</v>
      </c>
      <c r="F425">
        <v>218557019</v>
      </c>
      <c r="G425">
        <v>493</v>
      </c>
      <c r="H425">
        <v>219600</v>
      </c>
      <c r="I425">
        <v>3494</v>
      </c>
      <c r="J425">
        <v>1270844</v>
      </c>
      <c r="K425">
        <v>99</v>
      </c>
      <c r="L425">
        <v>222518</v>
      </c>
      <c r="M425">
        <v>62794</v>
      </c>
      <c r="N425">
        <v>6137637</v>
      </c>
      <c r="O425">
        <v>9927</v>
      </c>
      <c r="P425">
        <v>3439794</v>
      </c>
      <c r="Q425">
        <v>158737</v>
      </c>
      <c r="R425">
        <v>2568737</v>
      </c>
      <c r="S425">
        <v>18358</v>
      </c>
      <c r="T425">
        <v>6893348</v>
      </c>
      <c r="U425">
        <v>62755</v>
      </c>
      <c r="V425">
        <v>13022888</v>
      </c>
      <c r="W425">
        <v>1007</v>
      </c>
      <c r="X425">
        <v>210845</v>
      </c>
      <c r="Y425">
        <v>31945</v>
      </c>
      <c r="Z425">
        <v>7312426</v>
      </c>
      <c r="AA425">
        <v>747</v>
      </c>
      <c r="AB425">
        <v>8464516</v>
      </c>
      <c r="AC425">
        <v>202</v>
      </c>
      <c r="AD425">
        <v>801672</v>
      </c>
      <c r="AE425">
        <v>57</v>
      </c>
      <c r="AF425">
        <v>179730</v>
      </c>
      <c r="AG425">
        <v>319</v>
      </c>
      <c r="AH425">
        <v>146300</v>
      </c>
      <c r="AI425">
        <v>85293</v>
      </c>
      <c r="AJ425">
        <v>164918212</v>
      </c>
      <c r="AK425">
        <v>645</v>
      </c>
      <c r="AL425">
        <v>2747782</v>
      </c>
      <c r="AM425">
        <v>231655</v>
      </c>
      <c r="AN425">
        <v>133527494</v>
      </c>
    </row>
    <row r="426" spans="1:40" x14ac:dyDescent="0.2">
      <c r="B426" t="s">
        <v>24</v>
      </c>
      <c r="C426">
        <v>5752</v>
      </c>
      <c r="D426">
        <v>118459</v>
      </c>
      <c r="E426">
        <v>544886</v>
      </c>
      <c r="F426">
        <v>280221656</v>
      </c>
      <c r="G426">
        <v>581</v>
      </c>
      <c r="H426">
        <v>260748</v>
      </c>
      <c r="I426">
        <v>3849</v>
      </c>
      <c r="J426">
        <v>1354499</v>
      </c>
      <c r="K426">
        <v>122</v>
      </c>
      <c r="L426">
        <v>275941</v>
      </c>
      <c r="M426">
        <v>79101</v>
      </c>
      <c r="N426">
        <v>7556958</v>
      </c>
      <c r="O426">
        <v>12206</v>
      </c>
      <c r="P426">
        <v>4241352</v>
      </c>
      <c r="Q426">
        <v>189695</v>
      </c>
      <c r="R426">
        <v>2655941</v>
      </c>
      <c r="S426">
        <v>25063</v>
      </c>
      <c r="T426">
        <v>7665729</v>
      </c>
      <c r="U426">
        <v>71750</v>
      </c>
      <c r="V426">
        <v>14404090</v>
      </c>
      <c r="W426">
        <v>1111</v>
      </c>
      <c r="X426">
        <v>216035</v>
      </c>
      <c r="Y426">
        <v>41798</v>
      </c>
      <c r="Z426">
        <v>7824260</v>
      </c>
      <c r="AA426">
        <v>748</v>
      </c>
      <c r="AB426">
        <v>5698429</v>
      </c>
      <c r="AC426">
        <v>201</v>
      </c>
      <c r="AD426">
        <v>526970</v>
      </c>
      <c r="AE426">
        <v>7</v>
      </c>
      <c r="AF426">
        <v>15750</v>
      </c>
      <c r="AG426">
        <v>227</v>
      </c>
      <c r="AH426">
        <v>88320</v>
      </c>
      <c r="AI426">
        <v>118012</v>
      </c>
      <c r="AJ426">
        <v>225995978</v>
      </c>
      <c r="AK426">
        <v>368</v>
      </c>
      <c r="AL426">
        <v>1442136</v>
      </c>
      <c r="AM426">
        <v>309824</v>
      </c>
      <c r="AN426">
        <v>177167435</v>
      </c>
    </row>
    <row r="427" spans="1:40" x14ac:dyDescent="0.2">
      <c r="B427" t="s">
        <v>25</v>
      </c>
      <c r="C427">
        <v>7193</v>
      </c>
      <c r="D427">
        <v>154524</v>
      </c>
      <c r="E427">
        <v>588384</v>
      </c>
      <c r="F427">
        <v>339453839</v>
      </c>
      <c r="G427">
        <v>729</v>
      </c>
      <c r="H427">
        <v>310558</v>
      </c>
      <c r="I427">
        <v>3868</v>
      </c>
      <c r="J427">
        <v>1360727</v>
      </c>
      <c r="K427">
        <v>118</v>
      </c>
      <c r="L427">
        <v>349547</v>
      </c>
      <c r="M427">
        <v>82583</v>
      </c>
      <c r="N427">
        <v>8050054</v>
      </c>
      <c r="O427">
        <v>13565</v>
      </c>
      <c r="P427">
        <v>4557413</v>
      </c>
      <c r="Q427">
        <v>183057</v>
      </c>
      <c r="R427">
        <v>2384291</v>
      </c>
      <c r="S427">
        <v>30555</v>
      </c>
      <c r="T427">
        <v>8354322</v>
      </c>
      <c r="U427">
        <v>70513</v>
      </c>
      <c r="V427">
        <v>13716546</v>
      </c>
      <c r="W427">
        <v>450</v>
      </c>
      <c r="X427">
        <v>78460</v>
      </c>
      <c r="Y427">
        <v>47401</v>
      </c>
      <c r="Z427">
        <v>6638990</v>
      </c>
      <c r="AA427">
        <v>695</v>
      </c>
      <c r="AB427">
        <v>4479441</v>
      </c>
      <c r="AC427">
        <v>134</v>
      </c>
      <c r="AD427">
        <v>461124</v>
      </c>
      <c r="AE427" t="s">
        <v>61</v>
      </c>
      <c r="AF427" t="s">
        <v>61</v>
      </c>
      <c r="AG427">
        <v>168</v>
      </c>
      <c r="AH427">
        <v>54460</v>
      </c>
      <c r="AI427">
        <v>154315</v>
      </c>
      <c r="AJ427">
        <v>287865408</v>
      </c>
      <c r="AK427">
        <v>202</v>
      </c>
      <c r="AL427">
        <v>792188</v>
      </c>
      <c r="AM427">
        <v>396880</v>
      </c>
      <c r="AN427">
        <v>221381720</v>
      </c>
    </row>
    <row r="428" spans="1:40" x14ac:dyDescent="0.2">
      <c r="A428" t="s">
        <v>263</v>
      </c>
      <c r="B428" t="s">
        <v>6</v>
      </c>
      <c r="C428">
        <v>199600</v>
      </c>
      <c r="D428">
        <v>3236941</v>
      </c>
      <c r="E428">
        <v>18061784</v>
      </c>
      <c r="F428">
        <v>12660650625</v>
      </c>
      <c r="G428">
        <v>37779</v>
      </c>
      <c r="H428">
        <v>17248933</v>
      </c>
      <c r="I428">
        <v>263339</v>
      </c>
      <c r="J428">
        <v>102075061</v>
      </c>
      <c r="K428">
        <v>4610</v>
      </c>
      <c r="L428">
        <v>10954773</v>
      </c>
      <c r="M428">
        <v>1027917</v>
      </c>
      <c r="N428">
        <v>146659579</v>
      </c>
      <c r="O428">
        <v>246031</v>
      </c>
      <c r="P428">
        <v>73207827</v>
      </c>
      <c r="Q428">
        <v>5206179</v>
      </c>
      <c r="R428">
        <v>64741617</v>
      </c>
      <c r="S428">
        <v>189499</v>
      </c>
      <c r="T428">
        <v>70266057</v>
      </c>
      <c r="U428">
        <v>7269643</v>
      </c>
      <c r="V428">
        <v>1519527786</v>
      </c>
      <c r="W428">
        <v>16947</v>
      </c>
      <c r="X428">
        <v>3952175</v>
      </c>
      <c r="Y428">
        <v>404929</v>
      </c>
      <c r="Z428">
        <v>148186385</v>
      </c>
      <c r="AA428">
        <v>96354</v>
      </c>
      <c r="AB428">
        <v>2176644473</v>
      </c>
      <c r="AC428">
        <v>74285</v>
      </c>
      <c r="AD428">
        <v>352823200</v>
      </c>
      <c r="AE428">
        <v>535</v>
      </c>
      <c r="AF428">
        <v>695816</v>
      </c>
      <c r="AG428">
        <v>2953</v>
      </c>
      <c r="AH428">
        <v>1596108</v>
      </c>
      <c r="AI428">
        <v>2324924</v>
      </c>
      <c r="AJ428">
        <v>5075424840</v>
      </c>
      <c r="AK428">
        <v>894873</v>
      </c>
      <c r="AL428">
        <v>2896695897</v>
      </c>
      <c r="AM428">
        <v>9697501</v>
      </c>
      <c r="AN428">
        <v>6054871596</v>
      </c>
    </row>
    <row r="429" spans="1:40" x14ac:dyDescent="0.2">
      <c r="B429" t="s">
        <v>241</v>
      </c>
      <c r="C429">
        <v>72159</v>
      </c>
      <c r="D429">
        <v>825836</v>
      </c>
      <c r="E429">
        <v>4476024</v>
      </c>
      <c r="F429">
        <v>3925551831</v>
      </c>
      <c r="G429">
        <v>15428</v>
      </c>
      <c r="H429">
        <v>7430016</v>
      </c>
      <c r="I429">
        <v>111858</v>
      </c>
      <c r="J429">
        <v>44500036</v>
      </c>
      <c r="K429">
        <v>1523</v>
      </c>
      <c r="L429">
        <v>4139908</v>
      </c>
      <c r="M429">
        <v>293026</v>
      </c>
      <c r="N429">
        <v>48218885</v>
      </c>
      <c r="O429">
        <v>69261</v>
      </c>
      <c r="P429">
        <v>20626330</v>
      </c>
      <c r="Q429">
        <v>1366066</v>
      </c>
      <c r="R429">
        <v>20374431</v>
      </c>
      <c r="S429">
        <v>41620</v>
      </c>
      <c r="T429">
        <v>26675766</v>
      </c>
      <c r="U429">
        <v>1540483</v>
      </c>
      <c r="V429">
        <v>340682328</v>
      </c>
      <c r="W429">
        <v>7806</v>
      </c>
      <c r="X429">
        <v>1965090</v>
      </c>
      <c r="Y429">
        <v>133419</v>
      </c>
      <c r="Z429">
        <v>51123723</v>
      </c>
      <c r="AA429">
        <v>40801</v>
      </c>
      <c r="AB429">
        <v>944182262</v>
      </c>
      <c r="AC429">
        <v>41427</v>
      </c>
      <c r="AD429">
        <v>197845522</v>
      </c>
      <c r="AE429">
        <v>230</v>
      </c>
      <c r="AF429">
        <v>367590</v>
      </c>
      <c r="AG429">
        <v>1499</v>
      </c>
      <c r="AH429">
        <v>941362</v>
      </c>
      <c r="AI429">
        <v>491311</v>
      </c>
      <c r="AJ429">
        <v>1106685265</v>
      </c>
      <c r="AK429">
        <v>319730</v>
      </c>
      <c r="AL429">
        <v>1109842211</v>
      </c>
      <c r="AM429">
        <v>2244815</v>
      </c>
      <c r="AN429">
        <v>1444512089</v>
      </c>
    </row>
    <row r="430" spans="1:40" x14ac:dyDescent="0.2">
      <c r="B430" t="s">
        <v>242</v>
      </c>
      <c r="C430">
        <v>127441</v>
      </c>
      <c r="D430">
        <v>2411105</v>
      </c>
      <c r="E430">
        <v>13585760</v>
      </c>
      <c r="F430">
        <v>8735098794</v>
      </c>
      <c r="G430">
        <v>22351</v>
      </c>
      <c r="H430">
        <v>9818917</v>
      </c>
      <c r="I430">
        <v>151481</v>
      </c>
      <c r="J430">
        <v>57575025</v>
      </c>
      <c r="K430">
        <v>3087</v>
      </c>
      <c r="L430">
        <v>6814865</v>
      </c>
      <c r="M430">
        <v>734891</v>
      </c>
      <c r="N430">
        <v>98440694</v>
      </c>
      <c r="O430">
        <v>176770</v>
      </c>
      <c r="P430">
        <v>52581497</v>
      </c>
      <c r="Q430">
        <v>3840113</v>
      </c>
      <c r="R430">
        <v>44367186</v>
      </c>
      <c r="S430">
        <v>147879</v>
      </c>
      <c r="T430">
        <v>43590291</v>
      </c>
      <c r="U430">
        <v>5729160</v>
      </c>
      <c r="V430">
        <v>1178845458</v>
      </c>
      <c r="W430">
        <v>9141</v>
      </c>
      <c r="X430">
        <v>1987085</v>
      </c>
      <c r="Y430">
        <v>271510</v>
      </c>
      <c r="Z430">
        <v>97062662</v>
      </c>
      <c r="AA430">
        <v>55553</v>
      </c>
      <c r="AB430">
        <v>1232462211</v>
      </c>
      <c r="AC430">
        <v>32858</v>
      </c>
      <c r="AD430">
        <v>154977678</v>
      </c>
      <c r="AE430">
        <v>305</v>
      </c>
      <c r="AF430">
        <v>328226</v>
      </c>
      <c r="AG430">
        <v>1454</v>
      </c>
      <c r="AH430">
        <v>654746</v>
      </c>
      <c r="AI430">
        <v>1833613</v>
      </c>
      <c r="AJ430">
        <v>3968739575</v>
      </c>
      <c r="AK430">
        <v>575143</v>
      </c>
      <c r="AL430">
        <v>1786853686</v>
      </c>
      <c r="AM430">
        <v>7452686</v>
      </c>
      <c r="AN430">
        <v>4610359507</v>
      </c>
    </row>
    <row r="431" spans="1:40" x14ac:dyDescent="0.2">
      <c r="B431" t="s">
        <v>243</v>
      </c>
      <c r="C431">
        <v>4142</v>
      </c>
      <c r="D431">
        <v>9859</v>
      </c>
      <c r="E431">
        <v>38544</v>
      </c>
      <c r="F431">
        <v>66147408</v>
      </c>
      <c r="G431">
        <v>921</v>
      </c>
      <c r="H431">
        <v>623278</v>
      </c>
      <c r="I431">
        <v>3214</v>
      </c>
      <c r="J431">
        <v>1086499</v>
      </c>
      <c r="K431">
        <v>60</v>
      </c>
      <c r="L431">
        <v>173419</v>
      </c>
      <c r="M431">
        <v>3966</v>
      </c>
      <c r="N431">
        <v>1284184</v>
      </c>
      <c r="O431">
        <v>256</v>
      </c>
      <c r="P431">
        <v>109729</v>
      </c>
      <c r="Q431">
        <v>16422</v>
      </c>
      <c r="R431">
        <v>288057</v>
      </c>
      <c r="S431">
        <v>333</v>
      </c>
      <c r="T431">
        <v>106617</v>
      </c>
      <c r="U431">
        <v>1198</v>
      </c>
      <c r="V431">
        <v>288205</v>
      </c>
      <c r="W431" t="s">
        <v>61</v>
      </c>
      <c r="X431" t="s">
        <v>61</v>
      </c>
      <c r="Y431">
        <v>1469</v>
      </c>
      <c r="Z431">
        <v>654132</v>
      </c>
      <c r="AA431">
        <v>370</v>
      </c>
      <c r="AB431">
        <v>6271617</v>
      </c>
      <c r="AC431">
        <v>566</v>
      </c>
      <c r="AD431">
        <v>2783592</v>
      </c>
      <c r="AE431">
        <v>2</v>
      </c>
      <c r="AF431">
        <v>220</v>
      </c>
      <c r="AG431">
        <v>3</v>
      </c>
      <c r="AH431">
        <v>780</v>
      </c>
      <c r="AI431">
        <v>1887</v>
      </c>
      <c r="AJ431">
        <v>7381565</v>
      </c>
      <c r="AK431">
        <v>7853</v>
      </c>
      <c r="AL431">
        <v>45095274</v>
      </c>
      <c r="AM431">
        <v>13274</v>
      </c>
      <c r="AN431">
        <v>8651762</v>
      </c>
    </row>
    <row r="432" spans="1:40" x14ac:dyDescent="0.2">
      <c r="B432" t="s">
        <v>244</v>
      </c>
      <c r="C432">
        <v>2682</v>
      </c>
      <c r="D432">
        <v>8350</v>
      </c>
      <c r="E432">
        <v>45311</v>
      </c>
      <c r="F432">
        <v>72527970</v>
      </c>
      <c r="G432">
        <v>901</v>
      </c>
      <c r="H432">
        <v>431638</v>
      </c>
      <c r="I432">
        <v>2529</v>
      </c>
      <c r="J432">
        <v>895093</v>
      </c>
      <c r="K432">
        <v>86</v>
      </c>
      <c r="L432">
        <v>187987</v>
      </c>
      <c r="M432">
        <v>3876</v>
      </c>
      <c r="N432">
        <v>1275587</v>
      </c>
      <c r="O432">
        <v>765</v>
      </c>
      <c r="P432">
        <v>258665</v>
      </c>
      <c r="Q432">
        <v>20146</v>
      </c>
      <c r="R432">
        <v>333551</v>
      </c>
      <c r="S432">
        <v>299</v>
      </c>
      <c r="T432">
        <v>2032580</v>
      </c>
      <c r="U432">
        <v>3151</v>
      </c>
      <c r="V432">
        <v>745360</v>
      </c>
      <c r="W432">
        <v>4</v>
      </c>
      <c r="X432">
        <v>850</v>
      </c>
      <c r="Y432">
        <v>2041</v>
      </c>
      <c r="Z432">
        <v>1115490</v>
      </c>
      <c r="AA432">
        <v>1322</v>
      </c>
      <c r="AB432">
        <v>15971329</v>
      </c>
      <c r="AC432">
        <v>1817</v>
      </c>
      <c r="AD432">
        <v>9157712</v>
      </c>
      <c r="AE432" t="s">
        <v>61</v>
      </c>
      <c r="AF432" t="s">
        <v>61</v>
      </c>
      <c r="AG432">
        <v>4</v>
      </c>
      <c r="AH432">
        <v>2460</v>
      </c>
      <c r="AI432">
        <v>2419</v>
      </c>
      <c r="AJ432">
        <v>7961033</v>
      </c>
      <c r="AK432">
        <v>5927</v>
      </c>
      <c r="AL432">
        <v>32158395</v>
      </c>
      <c r="AM432">
        <v>13760</v>
      </c>
      <c r="AN432">
        <v>8944963</v>
      </c>
    </row>
    <row r="433" spans="2:40" x14ac:dyDescent="0.2">
      <c r="B433" t="s">
        <v>9</v>
      </c>
      <c r="C433">
        <v>2363</v>
      </c>
      <c r="D433">
        <v>11979</v>
      </c>
      <c r="E433">
        <v>59225</v>
      </c>
      <c r="F433">
        <v>88431052</v>
      </c>
      <c r="G433">
        <v>782</v>
      </c>
      <c r="H433">
        <v>335451</v>
      </c>
      <c r="I433">
        <v>3002</v>
      </c>
      <c r="J433">
        <v>1255860</v>
      </c>
      <c r="K433">
        <v>48</v>
      </c>
      <c r="L433">
        <v>167478</v>
      </c>
      <c r="M433">
        <v>4885</v>
      </c>
      <c r="N433">
        <v>1394658</v>
      </c>
      <c r="O433">
        <v>1291</v>
      </c>
      <c r="P433">
        <v>400827</v>
      </c>
      <c r="Q433">
        <v>21533</v>
      </c>
      <c r="R433">
        <v>320953</v>
      </c>
      <c r="S433">
        <v>499</v>
      </c>
      <c r="T433">
        <v>1105709</v>
      </c>
      <c r="U433">
        <v>9106</v>
      </c>
      <c r="V433">
        <v>2232520</v>
      </c>
      <c r="W433">
        <v>29</v>
      </c>
      <c r="X433">
        <v>7850</v>
      </c>
      <c r="Y433">
        <v>2240</v>
      </c>
      <c r="Z433">
        <v>887824</v>
      </c>
      <c r="AA433">
        <v>1698</v>
      </c>
      <c r="AB433">
        <v>23507058</v>
      </c>
      <c r="AC433">
        <v>2117</v>
      </c>
      <c r="AD433">
        <v>10221103</v>
      </c>
      <c r="AE433">
        <v>2</v>
      </c>
      <c r="AF433">
        <v>550</v>
      </c>
      <c r="AG433">
        <v>12</v>
      </c>
      <c r="AH433">
        <v>6980</v>
      </c>
      <c r="AI433">
        <v>4690</v>
      </c>
      <c r="AJ433">
        <v>13130146</v>
      </c>
      <c r="AK433">
        <v>7284</v>
      </c>
      <c r="AL433">
        <v>33508109</v>
      </c>
      <c r="AM433">
        <v>25193</v>
      </c>
      <c r="AN433">
        <v>16376570</v>
      </c>
    </row>
    <row r="434" spans="2:40" x14ac:dyDescent="0.2">
      <c r="B434" t="s">
        <v>10</v>
      </c>
      <c r="C434">
        <v>3331</v>
      </c>
      <c r="D434">
        <v>23633</v>
      </c>
      <c r="E434">
        <v>117713</v>
      </c>
      <c r="F434">
        <v>157434478</v>
      </c>
      <c r="G434">
        <v>923</v>
      </c>
      <c r="H434">
        <v>452924</v>
      </c>
      <c r="I434">
        <v>5701</v>
      </c>
      <c r="J434">
        <v>2396228</v>
      </c>
      <c r="K434">
        <v>44</v>
      </c>
      <c r="L434">
        <v>103640</v>
      </c>
      <c r="M434">
        <v>8741</v>
      </c>
      <c r="N434">
        <v>2044698</v>
      </c>
      <c r="O434">
        <v>2510</v>
      </c>
      <c r="P434">
        <v>842187</v>
      </c>
      <c r="Q434">
        <v>31193</v>
      </c>
      <c r="R434">
        <v>383032</v>
      </c>
      <c r="S434">
        <v>990</v>
      </c>
      <c r="T434">
        <v>1177541</v>
      </c>
      <c r="U434">
        <v>34636</v>
      </c>
      <c r="V434">
        <v>8351215</v>
      </c>
      <c r="W434">
        <v>297</v>
      </c>
      <c r="X434">
        <v>79130</v>
      </c>
      <c r="Y434">
        <v>4023</v>
      </c>
      <c r="Z434">
        <v>1105084</v>
      </c>
      <c r="AA434">
        <v>2282</v>
      </c>
      <c r="AB434">
        <v>53551280</v>
      </c>
      <c r="AC434">
        <v>2786</v>
      </c>
      <c r="AD434">
        <v>12869720</v>
      </c>
      <c r="AE434">
        <v>6</v>
      </c>
      <c r="AF434">
        <v>990</v>
      </c>
      <c r="AG434">
        <v>33</v>
      </c>
      <c r="AH434">
        <v>21070</v>
      </c>
      <c r="AI434">
        <v>9437</v>
      </c>
      <c r="AJ434">
        <v>23108773</v>
      </c>
      <c r="AK434">
        <v>14095</v>
      </c>
      <c r="AL434">
        <v>50949050</v>
      </c>
      <c r="AM434">
        <v>56954</v>
      </c>
      <c r="AN434">
        <v>36959195</v>
      </c>
    </row>
    <row r="435" spans="2:40" x14ac:dyDescent="0.2">
      <c r="B435" t="s">
        <v>11</v>
      </c>
      <c r="C435">
        <v>2242</v>
      </c>
      <c r="D435">
        <v>18263</v>
      </c>
      <c r="E435">
        <v>101339</v>
      </c>
      <c r="F435">
        <v>109451461</v>
      </c>
      <c r="G435">
        <v>685</v>
      </c>
      <c r="H435">
        <v>368940</v>
      </c>
      <c r="I435">
        <v>3779</v>
      </c>
      <c r="J435">
        <v>1565078</v>
      </c>
      <c r="K435">
        <v>36</v>
      </c>
      <c r="L435">
        <v>65360</v>
      </c>
      <c r="M435">
        <v>7535</v>
      </c>
      <c r="N435">
        <v>1656309</v>
      </c>
      <c r="O435">
        <v>1626</v>
      </c>
      <c r="P435">
        <v>528678</v>
      </c>
      <c r="Q435">
        <v>31586</v>
      </c>
      <c r="R435">
        <v>538784</v>
      </c>
      <c r="S435">
        <v>863</v>
      </c>
      <c r="T435">
        <v>726668</v>
      </c>
      <c r="U435">
        <v>28129</v>
      </c>
      <c r="V435">
        <v>6611213</v>
      </c>
      <c r="W435">
        <v>367</v>
      </c>
      <c r="X435">
        <v>117380</v>
      </c>
      <c r="Y435">
        <v>5916</v>
      </c>
      <c r="Z435">
        <v>1423244</v>
      </c>
      <c r="AA435">
        <v>1394</v>
      </c>
      <c r="AB435">
        <v>31318226</v>
      </c>
      <c r="AC435">
        <v>1508</v>
      </c>
      <c r="AD435">
        <v>7437183</v>
      </c>
      <c r="AE435">
        <v>12</v>
      </c>
      <c r="AF435">
        <v>1760</v>
      </c>
      <c r="AG435">
        <v>28</v>
      </c>
      <c r="AH435">
        <v>15370</v>
      </c>
      <c r="AI435">
        <v>8601</v>
      </c>
      <c r="AJ435">
        <v>20196142</v>
      </c>
      <c r="AK435">
        <v>9241</v>
      </c>
      <c r="AL435">
        <v>36880796</v>
      </c>
      <c r="AM435">
        <v>44301</v>
      </c>
      <c r="AN435">
        <v>28566847</v>
      </c>
    </row>
    <row r="436" spans="2:40" x14ac:dyDescent="0.2">
      <c r="B436" t="s">
        <v>12</v>
      </c>
      <c r="C436">
        <v>1979</v>
      </c>
      <c r="D436">
        <v>16253</v>
      </c>
      <c r="E436">
        <v>84901</v>
      </c>
      <c r="F436">
        <v>86860846</v>
      </c>
      <c r="G436">
        <v>479</v>
      </c>
      <c r="H436">
        <v>248887</v>
      </c>
      <c r="I436">
        <v>3040</v>
      </c>
      <c r="J436">
        <v>1259413</v>
      </c>
      <c r="K436">
        <v>27</v>
      </c>
      <c r="L436">
        <v>89730</v>
      </c>
      <c r="M436">
        <v>6342</v>
      </c>
      <c r="N436">
        <v>1355323</v>
      </c>
      <c r="O436">
        <v>1377</v>
      </c>
      <c r="P436">
        <v>409047</v>
      </c>
      <c r="Q436">
        <v>28719</v>
      </c>
      <c r="R436">
        <v>408303</v>
      </c>
      <c r="S436">
        <v>782</v>
      </c>
      <c r="T436">
        <v>371444</v>
      </c>
      <c r="U436">
        <v>22006</v>
      </c>
      <c r="V436">
        <v>5150876</v>
      </c>
      <c r="W436">
        <v>226</v>
      </c>
      <c r="X436">
        <v>103265</v>
      </c>
      <c r="Y436">
        <v>4121</v>
      </c>
      <c r="Z436">
        <v>1013417</v>
      </c>
      <c r="AA436">
        <v>1223</v>
      </c>
      <c r="AB436">
        <v>26487111</v>
      </c>
      <c r="AC436">
        <v>1288</v>
      </c>
      <c r="AD436">
        <v>6031010</v>
      </c>
      <c r="AE436">
        <v>8</v>
      </c>
      <c r="AF436">
        <v>880</v>
      </c>
      <c r="AG436">
        <v>44</v>
      </c>
      <c r="AH436">
        <v>25170</v>
      </c>
      <c r="AI436">
        <v>7697</v>
      </c>
      <c r="AJ436">
        <v>16922500</v>
      </c>
      <c r="AK436">
        <v>7502</v>
      </c>
      <c r="AL436">
        <v>26984270</v>
      </c>
      <c r="AM436">
        <v>38104</v>
      </c>
      <c r="AN436">
        <v>24375944</v>
      </c>
    </row>
    <row r="437" spans="2:40" x14ac:dyDescent="0.2">
      <c r="B437" t="s">
        <v>13</v>
      </c>
      <c r="C437">
        <v>2057</v>
      </c>
      <c r="D437">
        <v>17659</v>
      </c>
      <c r="E437">
        <v>94006</v>
      </c>
      <c r="F437">
        <v>93223663</v>
      </c>
      <c r="G437">
        <v>442</v>
      </c>
      <c r="H437">
        <v>217056</v>
      </c>
      <c r="I437">
        <v>2983</v>
      </c>
      <c r="J437">
        <v>1236445</v>
      </c>
      <c r="K437">
        <v>28</v>
      </c>
      <c r="L437">
        <v>61153</v>
      </c>
      <c r="M437">
        <v>7703</v>
      </c>
      <c r="N437">
        <v>1450189</v>
      </c>
      <c r="O437">
        <v>1495</v>
      </c>
      <c r="P437">
        <v>502280</v>
      </c>
      <c r="Q437">
        <v>33432</v>
      </c>
      <c r="R437">
        <v>496481</v>
      </c>
      <c r="S437">
        <v>1189</v>
      </c>
      <c r="T437">
        <v>694125</v>
      </c>
      <c r="U437">
        <v>21600</v>
      </c>
      <c r="V437">
        <v>5039918</v>
      </c>
      <c r="W437">
        <v>364</v>
      </c>
      <c r="X437">
        <v>103830</v>
      </c>
      <c r="Y437">
        <v>5487</v>
      </c>
      <c r="Z437">
        <v>1275224</v>
      </c>
      <c r="AA437">
        <v>1243</v>
      </c>
      <c r="AB437">
        <v>28109183</v>
      </c>
      <c r="AC437">
        <v>1340</v>
      </c>
      <c r="AD437">
        <v>6248882</v>
      </c>
      <c r="AE437">
        <v>2</v>
      </c>
      <c r="AF437">
        <v>220</v>
      </c>
      <c r="AG437">
        <v>75</v>
      </c>
      <c r="AH437">
        <v>51120</v>
      </c>
      <c r="AI437">
        <v>9167</v>
      </c>
      <c r="AJ437">
        <v>20559579</v>
      </c>
      <c r="AK437">
        <v>7399</v>
      </c>
      <c r="AL437">
        <v>27177366</v>
      </c>
      <c r="AM437">
        <v>41722</v>
      </c>
      <c r="AN437">
        <v>26810246</v>
      </c>
    </row>
    <row r="438" spans="2:40" x14ac:dyDescent="0.2">
      <c r="B438" t="s">
        <v>14</v>
      </c>
      <c r="C438">
        <v>2413</v>
      </c>
      <c r="D438">
        <v>20796</v>
      </c>
      <c r="E438">
        <v>111293</v>
      </c>
      <c r="F438">
        <v>108899130</v>
      </c>
      <c r="G438">
        <v>541</v>
      </c>
      <c r="H438">
        <v>272708</v>
      </c>
      <c r="I438">
        <v>3853</v>
      </c>
      <c r="J438">
        <v>1594046</v>
      </c>
      <c r="K438">
        <v>36</v>
      </c>
      <c r="L438">
        <v>66779</v>
      </c>
      <c r="M438">
        <v>9034</v>
      </c>
      <c r="N438">
        <v>1723453</v>
      </c>
      <c r="O438">
        <v>1944</v>
      </c>
      <c r="P438">
        <v>580063</v>
      </c>
      <c r="Q438">
        <v>39230</v>
      </c>
      <c r="R438">
        <v>772286</v>
      </c>
      <c r="S438">
        <v>1166</v>
      </c>
      <c r="T438">
        <v>524623</v>
      </c>
      <c r="U438">
        <v>26283</v>
      </c>
      <c r="V438">
        <v>6140563</v>
      </c>
      <c r="W438">
        <v>208</v>
      </c>
      <c r="X438">
        <v>51435</v>
      </c>
      <c r="Y438">
        <v>5872</v>
      </c>
      <c r="Z438">
        <v>1304646</v>
      </c>
      <c r="AA438">
        <v>1543</v>
      </c>
      <c r="AB438">
        <v>32581747</v>
      </c>
      <c r="AC438">
        <v>1719</v>
      </c>
      <c r="AD438">
        <v>7718955</v>
      </c>
      <c r="AE438" t="s">
        <v>61</v>
      </c>
      <c r="AF438" t="s">
        <v>61</v>
      </c>
      <c r="AG438">
        <v>96</v>
      </c>
      <c r="AH438">
        <v>61890</v>
      </c>
      <c r="AI438">
        <v>10981</v>
      </c>
      <c r="AJ438">
        <v>24379832</v>
      </c>
      <c r="AK438">
        <v>8772</v>
      </c>
      <c r="AL438">
        <v>31125954</v>
      </c>
      <c r="AM438">
        <v>50208</v>
      </c>
      <c r="AN438">
        <v>32205969</v>
      </c>
    </row>
    <row r="439" spans="2:40" x14ac:dyDescent="0.2">
      <c r="B439" t="s">
        <v>15</v>
      </c>
      <c r="C439">
        <v>2812</v>
      </c>
      <c r="D439">
        <v>27311</v>
      </c>
      <c r="E439">
        <v>142557</v>
      </c>
      <c r="F439">
        <v>146116787</v>
      </c>
      <c r="G439">
        <v>605</v>
      </c>
      <c r="H439">
        <v>293910</v>
      </c>
      <c r="I439">
        <v>4880</v>
      </c>
      <c r="J439">
        <v>1993239</v>
      </c>
      <c r="K439">
        <v>42</v>
      </c>
      <c r="L439">
        <v>188206</v>
      </c>
      <c r="M439">
        <v>9223</v>
      </c>
      <c r="N439">
        <v>1833385</v>
      </c>
      <c r="O439">
        <v>2096</v>
      </c>
      <c r="P439">
        <v>622445</v>
      </c>
      <c r="Q439">
        <v>46786</v>
      </c>
      <c r="R439">
        <v>623389</v>
      </c>
      <c r="S439">
        <v>1022</v>
      </c>
      <c r="T439">
        <v>1740882</v>
      </c>
      <c r="U439">
        <v>40655</v>
      </c>
      <c r="V439">
        <v>9282754</v>
      </c>
      <c r="W439">
        <v>303</v>
      </c>
      <c r="X439">
        <v>70330</v>
      </c>
      <c r="Y439">
        <v>6197</v>
      </c>
      <c r="Z439">
        <v>1587583</v>
      </c>
      <c r="AA439">
        <v>1910</v>
      </c>
      <c r="AB439">
        <v>42828652</v>
      </c>
      <c r="AC439">
        <v>2126</v>
      </c>
      <c r="AD439">
        <v>9720546</v>
      </c>
      <c r="AE439">
        <v>6</v>
      </c>
      <c r="AF439">
        <v>1210</v>
      </c>
      <c r="AG439">
        <v>89</v>
      </c>
      <c r="AH439">
        <v>58350</v>
      </c>
      <c r="AI439">
        <v>14277</v>
      </c>
      <c r="AJ439">
        <v>32263452</v>
      </c>
      <c r="AK439">
        <v>12331</v>
      </c>
      <c r="AL439">
        <v>43008364</v>
      </c>
      <c r="AM439">
        <v>68811</v>
      </c>
      <c r="AN439">
        <v>44735094</v>
      </c>
    </row>
    <row r="440" spans="2:40" x14ac:dyDescent="0.2">
      <c r="B440" t="s">
        <v>16</v>
      </c>
      <c r="C440">
        <v>4043</v>
      </c>
      <c r="D440">
        <v>41585</v>
      </c>
      <c r="E440">
        <v>217489</v>
      </c>
      <c r="F440">
        <v>213621969</v>
      </c>
      <c r="G440">
        <v>798</v>
      </c>
      <c r="H440">
        <v>387711</v>
      </c>
      <c r="I440">
        <v>7004</v>
      </c>
      <c r="J440">
        <v>2811460</v>
      </c>
      <c r="K440">
        <v>69</v>
      </c>
      <c r="L440">
        <v>198293</v>
      </c>
      <c r="M440">
        <v>14959</v>
      </c>
      <c r="N440">
        <v>2865815</v>
      </c>
      <c r="O440">
        <v>3691</v>
      </c>
      <c r="P440">
        <v>1118405</v>
      </c>
      <c r="Q440">
        <v>70627</v>
      </c>
      <c r="R440">
        <v>1224704</v>
      </c>
      <c r="S440">
        <v>1884</v>
      </c>
      <c r="T440">
        <v>1228420</v>
      </c>
      <c r="U440">
        <v>64161</v>
      </c>
      <c r="V440">
        <v>14692625</v>
      </c>
      <c r="W440">
        <v>569</v>
      </c>
      <c r="X440">
        <v>162350</v>
      </c>
      <c r="Y440">
        <v>7798</v>
      </c>
      <c r="Z440">
        <v>2645376</v>
      </c>
      <c r="AA440">
        <v>2680</v>
      </c>
      <c r="AB440">
        <v>60499622</v>
      </c>
      <c r="AC440">
        <v>2913</v>
      </c>
      <c r="AD440">
        <v>13670514</v>
      </c>
      <c r="AE440">
        <v>13</v>
      </c>
      <c r="AF440">
        <v>8740</v>
      </c>
      <c r="AG440">
        <v>159</v>
      </c>
      <c r="AH440">
        <v>110656</v>
      </c>
      <c r="AI440">
        <v>22068</v>
      </c>
      <c r="AJ440">
        <v>49931514</v>
      </c>
      <c r="AK440">
        <v>18050</v>
      </c>
      <c r="AL440">
        <v>62065304</v>
      </c>
      <c r="AM440">
        <v>104061</v>
      </c>
      <c r="AN440">
        <v>68021671</v>
      </c>
    </row>
    <row r="441" spans="2:40" x14ac:dyDescent="0.2">
      <c r="B441" t="s">
        <v>17</v>
      </c>
      <c r="C441">
        <v>4663</v>
      </c>
      <c r="D441">
        <v>54163</v>
      </c>
      <c r="E441">
        <v>284235</v>
      </c>
      <c r="F441">
        <v>262796811</v>
      </c>
      <c r="G441">
        <v>953</v>
      </c>
      <c r="H441">
        <v>452445</v>
      </c>
      <c r="I441">
        <v>8074</v>
      </c>
      <c r="J441">
        <v>3294758</v>
      </c>
      <c r="K441">
        <v>83</v>
      </c>
      <c r="L441">
        <v>222006</v>
      </c>
      <c r="M441">
        <v>18694</v>
      </c>
      <c r="N441">
        <v>3235699</v>
      </c>
      <c r="O441">
        <v>4485</v>
      </c>
      <c r="P441">
        <v>1346106</v>
      </c>
      <c r="Q441">
        <v>89504</v>
      </c>
      <c r="R441">
        <v>1284975</v>
      </c>
      <c r="S441">
        <v>2437</v>
      </c>
      <c r="T441">
        <v>1033786</v>
      </c>
      <c r="U441">
        <v>89834</v>
      </c>
      <c r="V441">
        <v>20346820</v>
      </c>
      <c r="W441">
        <v>651</v>
      </c>
      <c r="X441">
        <v>203705</v>
      </c>
      <c r="Y441">
        <v>10333</v>
      </c>
      <c r="Z441">
        <v>3316884</v>
      </c>
      <c r="AA441">
        <v>3009</v>
      </c>
      <c r="AB441">
        <v>69285284</v>
      </c>
      <c r="AC441">
        <v>3163</v>
      </c>
      <c r="AD441">
        <v>14616265</v>
      </c>
      <c r="AE441">
        <v>10</v>
      </c>
      <c r="AF441">
        <v>2200</v>
      </c>
      <c r="AG441">
        <v>138</v>
      </c>
      <c r="AH441">
        <v>104650</v>
      </c>
      <c r="AI441">
        <v>30191</v>
      </c>
      <c r="AJ441">
        <v>67595182</v>
      </c>
      <c r="AK441">
        <v>22669</v>
      </c>
      <c r="AL441">
        <v>76455976</v>
      </c>
      <c r="AM441">
        <v>140642</v>
      </c>
      <c r="AN441">
        <v>92374174</v>
      </c>
    </row>
    <row r="442" spans="2:40" x14ac:dyDescent="0.2">
      <c r="B442" t="s">
        <v>18</v>
      </c>
      <c r="C442">
        <v>5667</v>
      </c>
      <c r="D442">
        <v>69886</v>
      </c>
      <c r="E442">
        <v>370200</v>
      </c>
      <c r="F442">
        <v>328878579</v>
      </c>
      <c r="G442">
        <v>1043</v>
      </c>
      <c r="H442">
        <v>490679</v>
      </c>
      <c r="I442">
        <v>9807</v>
      </c>
      <c r="J442">
        <v>3996045</v>
      </c>
      <c r="K442">
        <v>120</v>
      </c>
      <c r="L442">
        <v>319313</v>
      </c>
      <c r="M442">
        <v>25085</v>
      </c>
      <c r="N442">
        <v>3812015</v>
      </c>
      <c r="O442">
        <v>6130</v>
      </c>
      <c r="P442">
        <v>1823553</v>
      </c>
      <c r="Q442">
        <v>119331</v>
      </c>
      <c r="R442">
        <v>1803024</v>
      </c>
      <c r="S442">
        <v>3377</v>
      </c>
      <c r="T442">
        <v>3040855</v>
      </c>
      <c r="U442">
        <v>117606</v>
      </c>
      <c r="V442">
        <v>26372287</v>
      </c>
      <c r="W442">
        <v>788</v>
      </c>
      <c r="X442">
        <v>175390</v>
      </c>
      <c r="Y442">
        <v>11758</v>
      </c>
      <c r="Z442">
        <v>5244766</v>
      </c>
      <c r="AA442">
        <v>3559</v>
      </c>
      <c r="AB442">
        <v>84808959</v>
      </c>
      <c r="AC442">
        <v>3586</v>
      </c>
      <c r="AD442">
        <v>17086496</v>
      </c>
      <c r="AE442">
        <v>18</v>
      </c>
      <c r="AF442">
        <v>2200</v>
      </c>
      <c r="AG442">
        <v>97</v>
      </c>
      <c r="AH442">
        <v>61870</v>
      </c>
      <c r="AI442">
        <v>40717</v>
      </c>
      <c r="AJ442">
        <v>90283775</v>
      </c>
      <c r="AK442">
        <v>27134</v>
      </c>
      <c r="AL442">
        <v>89556912</v>
      </c>
      <c r="AM442">
        <v>182276</v>
      </c>
      <c r="AN442">
        <v>120483675</v>
      </c>
    </row>
    <row r="443" spans="2:40" x14ac:dyDescent="0.2">
      <c r="B443" t="s">
        <v>19</v>
      </c>
      <c r="C443">
        <v>7122</v>
      </c>
      <c r="D443">
        <v>97615</v>
      </c>
      <c r="E443">
        <v>524130</v>
      </c>
      <c r="F443">
        <v>431629140</v>
      </c>
      <c r="G443">
        <v>1308</v>
      </c>
      <c r="H443">
        <v>597990</v>
      </c>
      <c r="I443">
        <v>11697</v>
      </c>
      <c r="J443">
        <v>4651836</v>
      </c>
      <c r="K443">
        <v>164</v>
      </c>
      <c r="L443">
        <v>463385</v>
      </c>
      <c r="M443">
        <v>34062</v>
      </c>
      <c r="N443">
        <v>4919575</v>
      </c>
      <c r="O443">
        <v>8130</v>
      </c>
      <c r="P443">
        <v>2332318</v>
      </c>
      <c r="Q443">
        <v>161313</v>
      </c>
      <c r="R443">
        <v>2589946</v>
      </c>
      <c r="S443">
        <v>5029</v>
      </c>
      <c r="T443">
        <v>2405276</v>
      </c>
      <c r="U443">
        <v>180930</v>
      </c>
      <c r="V443">
        <v>40212086</v>
      </c>
      <c r="W443">
        <v>1082</v>
      </c>
      <c r="X443">
        <v>230225</v>
      </c>
      <c r="Y443">
        <v>16230</v>
      </c>
      <c r="Z443">
        <v>7163519</v>
      </c>
      <c r="AA443">
        <v>4257</v>
      </c>
      <c r="AB443">
        <v>102135556</v>
      </c>
      <c r="AC443">
        <v>4017</v>
      </c>
      <c r="AD443">
        <v>18574350</v>
      </c>
      <c r="AE443">
        <v>18</v>
      </c>
      <c r="AF443">
        <v>66590</v>
      </c>
      <c r="AG443">
        <v>179</v>
      </c>
      <c r="AH443">
        <v>112820</v>
      </c>
      <c r="AI443">
        <v>60958</v>
      </c>
      <c r="AJ443">
        <v>133172508</v>
      </c>
      <c r="AK443">
        <v>34656</v>
      </c>
      <c r="AL443">
        <v>112000160</v>
      </c>
      <c r="AM443">
        <v>260822</v>
      </c>
      <c r="AN443">
        <v>173066174</v>
      </c>
    </row>
    <row r="444" spans="2:40" x14ac:dyDescent="0.2">
      <c r="B444" t="s">
        <v>20</v>
      </c>
      <c r="C444">
        <v>10436</v>
      </c>
      <c r="D444">
        <v>154865</v>
      </c>
      <c r="E444">
        <v>844783</v>
      </c>
      <c r="F444">
        <v>671350936</v>
      </c>
      <c r="G444">
        <v>1908</v>
      </c>
      <c r="H444">
        <v>854687</v>
      </c>
      <c r="I444">
        <v>16800</v>
      </c>
      <c r="J444">
        <v>6594805</v>
      </c>
      <c r="K444">
        <v>257</v>
      </c>
      <c r="L444">
        <v>693551</v>
      </c>
      <c r="M444">
        <v>53771</v>
      </c>
      <c r="N444">
        <v>7419013</v>
      </c>
      <c r="O444">
        <v>12260</v>
      </c>
      <c r="P444">
        <v>3551883</v>
      </c>
      <c r="Q444">
        <v>251576</v>
      </c>
      <c r="R444">
        <v>3347749</v>
      </c>
      <c r="S444">
        <v>7887</v>
      </c>
      <c r="T444">
        <v>4004873</v>
      </c>
      <c r="U444">
        <v>311088</v>
      </c>
      <c r="V444">
        <v>68003689</v>
      </c>
      <c r="W444">
        <v>1487</v>
      </c>
      <c r="X444">
        <v>317440</v>
      </c>
      <c r="Y444">
        <v>23580</v>
      </c>
      <c r="Z444">
        <v>12259300</v>
      </c>
      <c r="AA444">
        <v>5752</v>
      </c>
      <c r="AB444">
        <v>148131548</v>
      </c>
      <c r="AC444">
        <v>5220</v>
      </c>
      <c r="AD444">
        <v>25368145</v>
      </c>
      <c r="AE444">
        <v>9</v>
      </c>
      <c r="AF444">
        <v>1320</v>
      </c>
      <c r="AG444">
        <v>231</v>
      </c>
      <c r="AH444">
        <v>143470</v>
      </c>
      <c r="AI444">
        <v>100874</v>
      </c>
      <c r="AJ444">
        <v>222120951</v>
      </c>
      <c r="AK444">
        <v>52031</v>
      </c>
      <c r="AL444">
        <v>168537992</v>
      </c>
      <c r="AM444">
        <v>453044</v>
      </c>
      <c r="AN444">
        <v>286514674</v>
      </c>
    </row>
    <row r="445" spans="2:40" x14ac:dyDescent="0.2">
      <c r="B445" t="s">
        <v>21</v>
      </c>
      <c r="C445">
        <v>18533</v>
      </c>
      <c r="D445">
        <v>300267</v>
      </c>
      <c r="E445">
        <v>1695769</v>
      </c>
      <c r="F445">
        <v>1259377525</v>
      </c>
      <c r="G445">
        <v>3367</v>
      </c>
      <c r="H445">
        <v>1499832</v>
      </c>
      <c r="I445">
        <v>28211</v>
      </c>
      <c r="J445">
        <v>10843639</v>
      </c>
      <c r="K445">
        <v>494</v>
      </c>
      <c r="L445">
        <v>1314722</v>
      </c>
      <c r="M445">
        <v>101478</v>
      </c>
      <c r="N445">
        <v>13778504</v>
      </c>
      <c r="O445">
        <v>24120</v>
      </c>
      <c r="P445">
        <v>7065582</v>
      </c>
      <c r="Q445">
        <v>492551</v>
      </c>
      <c r="R445">
        <v>7278649</v>
      </c>
      <c r="S445">
        <v>17005</v>
      </c>
      <c r="T445">
        <v>7637902</v>
      </c>
      <c r="U445">
        <v>667665</v>
      </c>
      <c r="V445">
        <v>143303421</v>
      </c>
      <c r="W445">
        <v>2092</v>
      </c>
      <c r="X445">
        <v>467530</v>
      </c>
      <c r="Y445">
        <v>42315</v>
      </c>
      <c r="Z445">
        <v>21016544</v>
      </c>
      <c r="AA445">
        <v>9565</v>
      </c>
      <c r="AB445">
        <v>248435583</v>
      </c>
      <c r="AC445">
        <v>7727</v>
      </c>
      <c r="AD445">
        <v>38854860</v>
      </c>
      <c r="AE445">
        <v>126</v>
      </c>
      <c r="AF445">
        <v>280930</v>
      </c>
      <c r="AG445">
        <v>341</v>
      </c>
      <c r="AH445">
        <v>186326</v>
      </c>
      <c r="AI445">
        <v>205360</v>
      </c>
      <c r="AJ445">
        <v>454798617</v>
      </c>
      <c r="AK445">
        <v>93266</v>
      </c>
      <c r="AL445">
        <v>302613982</v>
      </c>
      <c r="AM445">
        <v>896667</v>
      </c>
      <c r="AN445">
        <v>564568834</v>
      </c>
    </row>
    <row r="446" spans="2:40" x14ac:dyDescent="0.2">
      <c r="B446" t="s">
        <v>22</v>
      </c>
      <c r="C446">
        <v>21756</v>
      </c>
      <c r="D446">
        <v>376865</v>
      </c>
      <c r="E446">
        <v>2193392</v>
      </c>
      <c r="F446">
        <v>1494770770</v>
      </c>
      <c r="G446">
        <v>3629</v>
      </c>
      <c r="H446">
        <v>1630986</v>
      </c>
      <c r="I446">
        <v>29945</v>
      </c>
      <c r="J446">
        <v>11350225</v>
      </c>
      <c r="K446">
        <v>610</v>
      </c>
      <c r="L446">
        <v>1567319</v>
      </c>
      <c r="M446">
        <v>122212</v>
      </c>
      <c r="N446">
        <v>16304347</v>
      </c>
      <c r="O446">
        <v>28381</v>
      </c>
      <c r="P446">
        <v>8573286</v>
      </c>
      <c r="Q446">
        <v>634442</v>
      </c>
      <c r="R446">
        <v>7963791</v>
      </c>
      <c r="S446">
        <v>21030</v>
      </c>
      <c r="T446">
        <v>7353107</v>
      </c>
      <c r="U446">
        <v>913357</v>
      </c>
      <c r="V446">
        <v>192339001</v>
      </c>
      <c r="W446">
        <v>1681</v>
      </c>
      <c r="X446">
        <v>416580</v>
      </c>
      <c r="Y446">
        <v>44535</v>
      </c>
      <c r="Z446">
        <v>20902574</v>
      </c>
      <c r="AA446">
        <v>9709</v>
      </c>
      <c r="AB446">
        <v>260640293</v>
      </c>
      <c r="AC446">
        <v>7300</v>
      </c>
      <c r="AD446">
        <v>37133594</v>
      </c>
      <c r="AE446">
        <v>90</v>
      </c>
      <c r="AF446">
        <v>147640</v>
      </c>
      <c r="AG446">
        <v>384</v>
      </c>
      <c r="AH446">
        <v>197160</v>
      </c>
      <c r="AI446">
        <v>271068</v>
      </c>
      <c r="AJ446">
        <v>594713014</v>
      </c>
      <c r="AK446">
        <v>104919</v>
      </c>
      <c r="AL446">
        <v>333536853</v>
      </c>
      <c r="AM446">
        <v>1151352</v>
      </c>
      <c r="AN446">
        <v>721167244</v>
      </c>
    </row>
    <row r="447" spans="2:40" x14ac:dyDescent="0.2">
      <c r="B447" t="s">
        <v>23</v>
      </c>
      <c r="C447">
        <v>31484</v>
      </c>
      <c r="D447">
        <v>585408</v>
      </c>
      <c r="E447">
        <v>3417704</v>
      </c>
      <c r="F447">
        <v>2193627201</v>
      </c>
      <c r="G447">
        <v>5338</v>
      </c>
      <c r="H447">
        <v>2357667</v>
      </c>
      <c r="I447">
        <v>39279</v>
      </c>
      <c r="J447">
        <v>14860192</v>
      </c>
      <c r="K447">
        <v>809</v>
      </c>
      <c r="L447">
        <v>1865365</v>
      </c>
      <c r="M447">
        <v>181092</v>
      </c>
      <c r="N447">
        <v>24141952</v>
      </c>
      <c r="O447">
        <v>43495</v>
      </c>
      <c r="P447">
        <v>13163435</v>
      </c>
      <c r="Q447">
        <v>975283</v>
      </c>
      <c r="R447">
        <v>12443206</v>
      </c>
      <c r="S447">
        <v>34733</v>
      </c>
      <c r="T447">
        <v>11172584</v>
      </c>
      <c r="U447">
        <v>1464139</v>
      </c>
      <c r="V447">
        <v>303273504</v>
      </c>
      <c r="W447">
        <v>2029</v>
      </c>
      <c r="X447">
        <v>438150</v>
      </c>
      <c r="Y447">
        <v>64635</v>
      </c>
      <c r="Z447">
        <v>26776008</v>
      </c>
      <c r="AA447">
        <v>13206</v>
      </c>
      <c r="AB447">
        <v>325090871</v>
      </c>
      <c r="AC447">
        <v>8481</v>
      </c>
      <c r="AD447">
        <v>40762100</v>
      </c>
      <c r="AE447">
        <v>130</v>
      </c>
      <c r="AF447">
        <v>137136</v>
      </c>
      <c r="AG447">
        <v>397</v>
      </c>
      <c r="AH447">
        <v>186256</v>
      </c>
      <c r="AI447">
        <v>439786</v>
      </c>
      <c r="AJ447">
        <v>961224949</v>
      </c>
      <c r="AK447">
        <v>144796</v>
      </c>
      <c r="AL447">
        <v>455735718</v>
      </c>
      <c r="AM447">
        <v>1807690</v>
      </c>
      <c r="AN447">
        <v>1124109755</v>
      </c>
    </row>
    <row r="448" spans="2:40" x14ac:dyDescent="0.2">
      <c r="B448" t="s">
        <v>24</v>
      </c>
      <c r="C448">
        <v>37207</v>
      </c>
      <c r="D448">
        <v>717548</v>
      </c>
      <c r="E448">
        <v>4109576</v>
      </c>
      <c r="F448">
        <v>2559796000</v>
      </c>
      <c r="G448">
        <v>6508</v>
      </c>
      <c r="H448">
        <v>2849377</v>
      </c>
      <c r="I448">
        <v>41814</v>
      </c>
      <c r="J448">
        <v>15757659</v>
      </c>
      <c r="K448">
        <v>907</v>
      </c>
      <c r="L448">
        <v>1870157</v>
      </c>
      <c r="M448">
        <v>211781</v>
      </c>
      <c r="N448">
        <v>28496398</v>
      </c>
      <c r="O448">
        <v>51057</v>
      </c>
      <c r="P448">
        <v>15228688</v>
      </c>
      <c r="Q448">
        <v>1154317</v>
      </c>
      <c r="R448">
        <v>12766795</v>
      </c>
      <c r="S448">
        <v>42570</v>
      </c>
      <c r="T448">
        <v>11839368</v>
      </c>
      <c r="U448">
        <v>1784031</v>
      </c>
      <c r="V448">
        <v>364929786</v>
      </c>
      <c r="W448">
        <v>2514</v>
      </c>
      <c r="X448">
        <v>536460</v>
      </c>
      <c r="Y448">
        <v>72289</v>
      </c>
      <c r="Z448">
        <v>23188686</v>
      </c>
      <c r="AA448">
        <v>15254</v>
      </c>
      <c r="AB448">
        <v>328809339</v>
      </c>
      <c r="AC448">
        <v>8706</v>
      </c>
      <c r="AD448">
        <v>39843677</v>
      </c>
      <c r="AE448">
        <v>39</v>
      </c>
      <c r="AF448">
        <v>6780</v>
      </c>
      <c r="AG448">
        <v>377</v>
      </c>
      <c r="AH448">
        <v>145950</v>
      </c>
      <c r="AI448">
        <v>551497</v>
      </c>
      <c r="AJ448">
        <v>1202235335</v>
      </c>
      <c r="AK448">
        <v>165718</v>
      </c>
      <c r="AL448">
        <v>511289575</v>
      </c>
      <c r="AM448">
        <v>2229108</v>
      </c>
      <c r="AN448">
        <v>1379071801</v>
      </c>
    </row>
    <row r="449" spans="2:40" x14ac:dyDescent="0.2">
      <c r="B449" t="s">
        <v>25</v>
      </c>
      <c r="C449">
        <v>34668</v>
      </c>
      <c r="D449">
        <v>684636</v>
      </c>
      <c r="E449">
        <v>3609617</v>
      </c>
      <c r="F449">
        <v>2315708899</v>
      </c>
      <c r="G449">
        <v>6648</v>
      </c>
      <c r="H449">
        <v>2882767</v>
      </c>
      <c r="I449">
        <v>37727</v>
      </c>
      <c r="J449">
        <v>14632541</v>
      </c>
      <c r="K449">
        <v>690</v>
      </c>
      <c r="L449">
        <v>1336910</v>
      </c>
      <c r="M449">
        <v>203478</v>
      </c>
      <c r="N449">
        <v>27668475</v>
      </c>
      <c r="O449">
        <v>50922</v>
      </c>
      <c r="P449">
        <v>14750650</v>
      </c>
      <c r="Q449">
        <v>988188</v>
      </c>
      <c r="R449">
        <v>9873942</v>
      </c>
      <c r="S449">
        <v>46404</v>
      </c>
      <c r="T449">
        <v>12069697</v>
      </c>
      <c r="U449">
        <v>1490068</v>
      </c>
      <c r="V449">
        <v>302211943</v>
      </c>
      <c r="W449">
        <v>2256</v>
      </c>
      <c r="X449">
        <v>470275</v>
      </c>
      <c r="Y449">
        <v>74090</v>
      </c>
      <c r="Z449">
        <v>15306084</v>
      </c>
      <c r="AA449">
        <v>16378</v>
      </c>
      <c r="AB449">
        <v>288181215</v>
      </c>
      <c r="AC449">
        <v>7905</v>
      </c>
      <c r="AD449">
        <v>34724496</v>
      </c>
      <c r="AE449">
        <v>44</v>
      </c>
      <c r="AF449">
        <v>36450</v>
      </c>
      <c r="AG449">
        <v>266</v>
      </c>
      <c r="AH449">
        <v>103760</v>
      </c>
      <c r="AI449">
        <v>533249</v>
      </c>
      <c r="AJ449">
        <v>1133445973</v>
      </c>
      <c r="AK449">
        <v>151230</v>
      </c>
      <c r="AL449">
        <v>458015847</v>
      </c>
      <c r="AM449">
        <v>2119512</v>
      </c>
      <c r="AN449">
        <v>1297867004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4C4-F5D9-410F-8096-16DD56D93296}">
  <dimension ref="A1:BD51"/>
  <sheetViews>
    <sheetView zoomScale="70" zoomScaleNormal="70" workbookViewId="0">
      <selection activeCell="K54" sqref="K54"/>
    </sheetView>
  </sheetViews>
  <sheetFormatPr defaultRowHeight="13" x14ac:dyDescent="0.2"/>
  <cols>
    <col min="2" max="2" width="10.7265625" bestFit="1" customWidth="1"/>
    <col min="3" max="3" width="11.90625" bestFit="1" customWidth="1"/>
    <col min="4" max="4" width="13.453125" bestFit="1" customWidth="1"/>
    <col min="5" max="5" width="15.7265625" bestFit="1" customWidth="1"/>
    <col min="6" max="6" width="11.90625" bestFit="1" customWidth="1"/>
    <col min="7" max="7" width="14.6328125" bestFit="1" customWidth="1"/>
    <col min="8" max="8" width="10.7265625" bestFit="1" customWidth="1"/>
    <col min="9" max="9" width="14.6328125" bestFit="1" customWidth="1"/>
    <col min="10" max="10" width="9.6328125" bestFit="1" customWidth="1"/>
    <col min="11" max="11" width="13.453125" bestFit="1" customWidth="1"/>
    <col min="12" max="12" width="11.90625" bestFit="1" customWidth="1"/>
    <col min="13" max="13" width="14.6328125" bestFit="1" customWidth="1"/>
    <col min="14" max="14" width="10.7265625" bestFit="1" customWidth="1"/>
    <col min="15" max="15" width="13.453125" bestFit="1" customWidth="1"/>
    <col min="16" max="16" width="11.90625" bestFit="1" customWidth="1"/>
    <col min="17" max="17" width="14.6328125" bestFit="1" customWidth="1"/>
    <col min="18" max="18" width="9.6328125" bestFit="1" customWidth="1"/>
    <col min="19" max="19" width="14.6328125" bestFit="1" customWidth="1"/>
    <col min="20" max="20" width="10.6328125" bestFit="1" customWidth="1"/>
    <col min="21" max="21" width="13.453125" bestFit="1" customWidth="1"/>
    <col min="22" max="22" width="9.6328125" bestFit="1" customWidth="1"/>
    <col min="23" max="23" width="13.453125" bestFit="1" customWidth="1"/>
    <col min="24" max="24" width="10.7265625" bestFit="1" customWidth="1"/>
    <col min="25" max="25" width="14.6328125" bestFit="1" customWidth="1"/>
    <col min="26" max="26" width="8.90625" bestFit="1" customWidth="1"/>
    <col min="27" max="27" width="14.54296875" bestFit="1" customWidth="1"/>
    <col min="28" max="28" width="9.6328125" bestFit="1" customWidth="1"/>
    <col min="29" max="29" width="13.36328125" bestFit="1" customWidth="1"/>
    <col min="30" max="30" width="8.90625" bestFit="1" customWidth="1"/>
    <col min="31" max="31" width="11.90625" bestFit="1" customWidth="1"/>
    <col min="32" max="32" width="9.6328125" bestFit="1" customWidth="1"/>
    <col min="33" max="33" width="11.90625" bestFit="1" customWidth="1"/>
    <col min="34" max="34" width="10.6328125" bestFit="1" customWidth="1"/>
    <col min="35" max="35" width="14.54296875" bestFit="1" customWidth="1"/>
    <col min="36" max="36" width="9.54296875" bestFit="1" customWidth="1"/>
    <col min="37" max="37" width="14.54296875" bestFit="1" customWidth="1"/>
    <col min="38" max="38" width="10.6328125" bestFit="1" customWidth="1"/>
    <col min="39" max="39" width="14.54296875" bestFit="1" customWidth="1"/>
    <col min="40" max="40" width="14.54296875" customWidth="1"/>
    <col min="42" max="53" width="8.7265625" style="10"/>
  </cols>
  <sheetData>
    <row r="1" spans="1:56" x14ac:dyDescent="0.2">
      <c r="A1" t="s">
        <v>271</v>
      </c>
      <c r="B1" t="str">
        <f>'①-2データ貼り付け２（入院外）'!A1</f>
        <v>令和３年　社会医療診療行為別統計　令和３年６月審査分</v>
      </c>
      <c r="AO1" t="s">
        <v>271</v>
      </c>
      <c r="AP1" s="117" t="s">
        <v>286</v>
      </c>
    </row>
    <row r="2" spans="1:56" x14ac:dyDescent="0.2">
      <c r="A2" s="45"/>
      <c r="B2" s="45" t="s">
        <v>222</v>
      </c>
      <c r="C2" s="120" t="s">
        <v>223</v>
      </c>
      <c r="D2" s="45" t="s">
        <v>6</v>
      </c>
      <c r="E2" s="45"/>
      <c r="F2" s="45" t="s">
        <v>224</v>
      </c>
      <c r="G2" s="45"/>
      <c r="H2" s="45" t="s">
        <v>225</v>
      </c>
      <c r="I2" s="45"/>
      <c r="J2" s="45" t="s">
        <v>226</v>
      </c>
      <c r="K2" s="45"/>
      <c r="L2" s="45" t="s">
        <v>227</v>
      </c>
      <c r="M2" s="45"/>
      <c r="N2" s="45" t="s">
        <v>228</v>
      </c>
      <c r="O2" s="45"/>
      <c r="P2" s="45" t="s">
        <v>229</v>
      </c>
      <c r="Q2" s="45"/>
      <c r="R2" s="45" t="s">
        <v>230</v>
      </c>
      <c r="S2" s="45"/>
      <c r="T2" s="45" t="s">
        <v>231</v>
      </c>
      <c r="U2" s="45"/>
      <c r="V2" s="45" t="s">
        <v>232</v>
      </c>
      <c r="W2" s="45"/>
      <c r="X2" s="45" t="s">
        <v>233</v>
      </c>
      <c r="Y2" s="45"/>
      <c r="Z2" s="45" t="s">
        <v>234</v>
      </c>
      <c r="AA2" s="45"/>
      <c r="AB2" s="45" t="s">
        <v>235</v>
      </c>
      <c r="AC2" s="45"/>
      <c r="AD2" s="45" t="s">
        <v>236</v>
      </c>
      <c r="AE2" s="45"/>
      <c r="AF2" s="45" t="s">
        <v>237</v>
      </c>
      <c r="AG2" s="45"/>
      <c r="AH2" s="45" t="s">
        <v>238</v>
      </c>
      <c r="AI2" s="45"/>
      <c r="AO2" s="45"/>
      <c r="AP2" s="46" t="s">
        <v>273</v>
      </c>
      <c r="AQ2" s="46" t="s">
        <v>274</v>
      </c>
      <c r="AR2" s="46" t="s">
        <v>275</v>
      </c>
      <c r="AS2" s="46" t="s">
        <v>276</v>
      </c>
      <c r="AT2" s="46" t="s">
        <v>277</v>
      </c>
      <c r="AU2" s="46" t="s">
        <v>278</v>
      </c>
      <c r="AV2" s="46" t="s">
        <v>279</v>
      </c>
      <c r="AW2" s="46" t="s">
        <v>231</v>
      </c>
      <c r="AX2" s="46" t="s">
        <v>232</v>
      </c>
      <c r="AY2" s="46" t="s">
        <v>280</v>
      </c>
      <c r="AZ2" s="45" t="s">
        <v>281</v>
      </c>
      <c r="BA2" s="45" t="s">
        <v>282</v>
      </c>
      <c r="BB2" s="45" t="s">
        <v>283</v>
      </c>
      <c r="BC2" s="45" t="s">
        <v>284</v>
      </c>
      <c r="BD2" s="45" t="s">
        <v>285</v>
      </c>
    </row>
    <row r="3" spans="1:56" x14ac:dyDescent="0.2">
      <c r="A3" s="45"/>
      <c r="B3" s="45"/>
      <c r="C3" s="120"/>
      <c r="D3" s="45" t="s">
        <v>239</v>
      </c>
      <c r="E3" s="45" t="s">
        <v>240</v>
      </c>
      <c r="F3" s="45" t="s">
        <v>239</v>
      </c>
      <c r="G3" s="97" t="s">
        <v>240</v>
      </c>
      <c r="H3" s="45" t="s">
        <v>239</v>
      </c>
      <c r="I3" s="97" t="s">
        <v>240</v>
      </c>
      <c r="J3" s="45" t="s">
        <v>239</v>
      </c>
      <c r="K3" s="97" t="s">
        <v>240</v>
      </c>
      <c r="L3" s="45" t="s">
        <v>239</v>
      </c>
      <c r="M3" s="97" t="s">
        <v>240</v>
      </c>
      <c r="N3" s="45" t="s">
        <v>239</v>
      </c>
      <c r="O3" s="97" t="s">
        <v>240</v>
      </c>
      <c r="P3" s="45" t="s">
        <v>239</v>
      </c>
      <c r="Q3" s="97" t="s">
        <v>240</v>
      </c>
      <c r="R3" s="45" t="s">
        <v>239</v>
      </c>
      <c r="S3" s="97" t="s">
        <v>240</v>
      </c>
      <c r="T3" s="45" t="s">
        <v>239</v>
      </c>
      <c r="U3" s="97" t="s">
        <v>240</v>
      </c>
      <c r="V3" s="45" t="s">
        <v>239</v>
      </c>
      <c r="W3" s="97" t="s">
        <v>240</v>
      </c>
      <c r="X3" s="45" t="s">
        <v>239</v>
      </c>
      <c r="Y3" s="97" t="s">
        <v>240</v>
      </c>
      <c r="Z3" s="45" t="s">
        <v>239</v>
      </c>
      <c r="AA3" s="97" t="s">
        <v>240</v>
      </c>
      <c r="AB3" s="45" t="s">
        <v>239</v>
      </c>
      <c r="AC3" s="97" t="s">
        <v>240</v>
      </c>
      <c r="AD3" s="45" t="s">
        <v>239</v>
      </c>
      <c r="AE3" s="97" t="s">
        <v>240</v>
      </c>
      <c r="AF3" s="45" t="s">
        <v>239</v>
      </c>
      <c r="AG3" s="97" t="s">
        <v>240</v>
      </c>
      <c r="AH3" s="45" t="s">
        <v>239</v>
      </c>
      <c r="AI3" s="97" t="s">
        <v>240</v>
      </c>
      <c r="AO3" s="45"/>
      <c r="AP3" s="46" t="s">
        <v>272</v>
      </c>
      <c r="AQ3" s="46" t="s">
        <v>272</v>
      </c>
      <c r="AR3" s="46" t="s">
        <v>272</v>
      </c>
      <c r="AS3" s="46" t="s">
        <v>272</v>
      </c>
      <c r="AT3" s="46" t="s">
        <v>272</v>
      </c>
      <c r="AU3" s="46" t="s">
        <v>272</v>
      </c>
      <c r="AV3" s="46" t="s">
        <v>272</v>
      </c>
      <c r="AW3" s="46" t="s">
        <v>272</v>
      </c>
      <c r="AX3" s="46" t="s">
        <v>272</v>
      </c>
      <c r="AY3" s="46" t="s">
        <v>272</v>
      </c>
      <c r="AZ3" s="46" t="s">
        <v>272</v>
      </c>
      <c r="BA3" s="46" t="s">
        <v>272</v>
      </c>
      <c r="BB3" s="46" t="s">
        <v>272</v>
      </c>
      <c r="BC3" s="46" t="s">
        <v>272</v>
      </c>
      <c r="BD3" s="46" t="s">
        <v>272</v>
      </c>
    </row>
    <row r="4" spans="1:56" x14ac:dyDescent="0.2">
      <c r="A4" s="45" t="s">
        <v>6</v>
      </c>
      <c r="B4" s="115">
        <f>'①-2データ貼り付け２（入院外）'!C9</f>
        <v>77115438</v>
      </c>
      <c r="C4" s="121">
        <f>'①-2データ貼り付け２（入院外）'!D9</f>
        <v>113587221</v>
      </c>
      <c r="D4" s="115">
        <f>'①-2データ貼り付け２（入院外）'!E9</f>
        <v>1154388626</v>
      </c>
      <c r="E4" s="115">
        <f>'①-2データ貼り付け２（入院外）'!F9</f>
        <v>112206672105</v>
      </c>
      <c r="F4" s="115">
        <f>'①-2データ貼り付け２（入院外）'!G9</f>
        <v>107853983</v>
      </c>
      <c r="G4" s="119">
        <f>'①-2データ貼り付け２（入院外）'!H9</f>
        <v>15036373177</v>
      </c>
      <c r="H4" s="115">
        <f>'①-2データ貼り付け２（入院外）'!I9</f>
        <v>50205447</v>
      </c>
      <c r="I4" s="119">
        <f>'①-2データ貼り付け２（入院外）'!J9</f>
        <v>10554064989</v>
      </c>
      <c r="J4" s="115">
        <f>'①-2データ貼り付け２（入院外）'!K9</f>
        <v>5065040</v>
      </c>
      <c r="K4" s="119">
        <f>'①-2データ貼り付け２（入院外）'!L9</f>
        <v>9145470991</v>
      </c>
      <c r="L4" s="115">
        <f>'①-2データ貼り付け２（入院外）'!M9</f>
        <v>177092161</v>
      </c>
      <c r="M4" s="119">
        <f>'①-2データ貼り付け２（入院外）'!N9</f>
        <v>21223815295</v>
      </c>
      <c r="N4" s="115">
        <f>'①-2データ貼り付け２（入院外）'!O9</f>
        <v>20966599</v>
      </c>
      <c r="O4" s="119">
        <f>'①-2データ貼り付け２（入院外）'!P9</f>
        <v>7915111359</v>
      </c>
      <c r="P4" s="115">
        <f>'①-2データ貼り付け２（入院外）'!Q9</f>
        <v>737403331</v>
      </c>
      <c r="Q4" s="119">
        <f>'①-2データ貼り付け２（入院外）'!R9</f>
        <v>14764156743</v>
      </c>
      <c r="R4" s="115">
        <f>'①-2データ貼り付け２（入院外）'!S9</f>
        <v>9225523</v>
      </c>
      <c r="S4" s="119">
        <f>'①-2データ貼り付け２（入院外）'!T9</f>
        <v>13886604671</v>
      </c>
      <c r="T4" s="115">
        <f>'①-2データ貼り付け２（入院外）'!U9</f>
        <v>9069723</v>
      </c>
      <c r="U4" s="119">
        <f>'①-2データ貼り付け２（入院外）'!V9</f>
        <v>1708922725</v>
      </c>
      <c r="V4" s="115">
        <f>'①-2データ貼り付け２（入院外）'!W9</f>
        <v>5226993</v>
      </c>
      <c r="W4" s="119">
        <f>'①-2データ貼り付け２（入院外）'!X9</f>
        <v>2094345722</v>
      </c>
      <c r="X4" s="115">
        <f>'①-2データ貼り付け２（入院外）'!Y9</f>
        <v>27835492</v>
      </c>
      <c r="Y4" s="119">
        <f>'①-2データ貼り付け２（入院外）'!Z9</f>
        <v>10703139489</v>
      </c>
      <c r="Z4" s="115">
        <f>'①-2データ貼り付け２（入院外）'!AA9</f>
        <v>746209</v>
      </c>
      <c r="AA4" s="119">
        <f>'①-2データ貼り付け２（入院外）'!AB9</f>
        <v>3287782195</v>
      </c>
      <c r="AB4" s="115">
        <f>'①-2データ貼り付け２（入院外）'!AC9</f>
        <v>1395911</v>
      </c>
      <c r="AC4" s="119">
        <f>'①-2データ貼り付け２（入院外）'!AD9</f>
        <v>389779137</v>
      </c>
      <c r="AD4" s="115">
        <f>'①-2データ貼り付け２（入院外）'!AE9</f>
        <v>226758</v>
      </c>
      <c r="AE4" s="119">
        <f>'①-2データ貼り付け２（入院外）'!AF9</f>
        <v>665466492</v>
      </c>
      <c r="AF4" s="115">
        <f>'①-2データ貼り付け２（入院外）'!AG9</f>
        <v>2054755</v>
      </c>
      <c r="AG4" s="119">
        <f>'①-2データ貼り付け２（入院外）'!AH9</f>
        <v>793410184</v>
      </c>
      <c r="AH4" s="115">
        <f>'①-2データ貼り付け２（入院外）'!AI9</f>
        <v>13002</v>
      </c>
      <c r="AI4" s="119">
        <f>'①-2データ貼り付け２（入院外）'!AJ9</f>
        <v>38391994</v>
      </c>
      <c r="AO4" s="45" t="s">
        <v>6</v>
      </c>
      <c r="AP4" s="118">
        <f>G4/C4</f>
        <v>132.37733122284945</v>
      </c>
      <c r="AQ4" s="118">
        <f>I4/C4</f>
        <v>92.915953890622959</v>
      </c>
      <c r="AR4" s="118">
        <f>K4/C4</f>
        <v>80.514963835588517</v>
      </c>
      <c r="AS4" s="118">
        <f>M4/C4</f>
        <v>186.8503790140266</v>
      </c>
      <c r="AT4" s="118">
        <f>O4/C4</f>
        <v>69.683114784540777</v>
      </c>
      <c r="AU4" s="118">
        <f>Q4/C4</f>
        <v>129.98079020702514</v>
      </c>
      <c r="AV4" s="118">
        <f>S4/C4</f>
        <v>122.25499091134556</v>
      </c>
      <c r="AW4" s="118">
        <f>U4/C4</f>
        <v>15.045026279848857</v>
      </c>
      <c r="AX4" s="118">
        <f>W4/C4</f>
        <v>18.438216056012145</v>
      </c>
      <c r="AY4" s="118">
        <f>Y4/C4</f>
        <v>94.228377054844927</v>
      </c>
      <c r="AZ4" s="118">
        <f>AA4/C4</f>
        <v>28.945000732080594</v>
      </c>
      <c r="BA4" s="118">
        <f>AC4/C4</f>
        <v>3.4315403930870003</v>
      </c>
      <c r="BB4" s="118">
        <f>AE4/C4</f>
        <v>5.8586387283830108</v>
      </c>
      <c r="BC4" s="118">
        <f>AG4/C4</f>
        <v>6.9850303318891829</v>
      </c>
      <c r="BD4" s="118">
        <f>AI4/C4</f>
        <v>0.33799571520461796</v>
      </c>
    </row>
    <row r="5" spans="1:56" x14ac:dyDescent="0.2">
      <c r="A5" s="45" t="s">
        <v>241</v>
      </c>
      <c r="B5" s="115">
        <f>'①-2データ貼り付け２（入院外）'!C10</f>
        <v>55223119</v>
      </c>
      <c r="C5" s="121">
        <f>'①-2データ貼り付け２（入院外）'!D10</f>
        <v>77421898</v>
      </c>
      <c r="D5" s="115">
        <f>'①-2データ貼り付け２（入院外）'!E10</f>
        <v>725850504</v>
      </c>
      <c r="E5" s="115">
        <f>'①-2データ貼り付け２（入院外）'!F10</f>
        <v>74070740099</v>
      </c>
      <c r="F5" s="115">
        <f>'①-2データ貼り付け２（入院外）'!G10</f>
        <v>74203524</v>
      </c>
      <c r="G5" s="119">
        <f>'①-2データ貼り付け２（入院外）'!H10</f>
        <v>11185298066</v>
      </c>
      <c r="H5" s="115">
        <f>'①-2データ貼り付け２（入院外）'!I10</f>
        <v>33541422</v>
      </c>
      <c r="I5" s="119">
        <f>'①-2データ貼り付け２（入院外）'!J10</f>
        <v>7350511663</v>
      </c>
      <c r="J5" s="115">
        <f>'①-2データ貼り付け２（入院外）'!K10</f>
        <v>1645035</v>
      </c>
      <c r="K5" s="119">
        <f>'①-2データ貼り付け２（入院外）'!L10</f>
        <v>4372638155</v>
      </c>
      <c r="L5" s="115">
        <f>'①-2データ貼り付け２（入院外）'!M10</f>
        <v>117670914</v>
      </c>
      <c r="M5" s="119">
        <f>'①-2データ貼り付け２（入院外）'!N10</f>
        <v>14870575903</v>
      </c>
      <c r="N5" s="115">
        <f>'①-2データ貼り付け２（入院外）'!O10</f>
        <v>14088205</v>
      </c>
      <c r="O5" s="119">
        <f>'①-2データ貼り付け２（入院外）'!P10</f>
        <v>5255350229</v>
      </c>
      <c r="P5" s="115">
        <f>'①-2データ貼り付け２（入院外）'!Q10</f>
        <v>447681319</v>
      </c>
      <c r="Q5" s="119">
        <f>'①-2データ貼り付け２（入院外）'!R10</f>
        <v>9551947033</v>
      </c>
      <c r="R5" s="115">
        <f>'①-2データ貼り付け２（入院外）'!S10</f>
        <v>4672446</v>
      </c>
      <c r="S5" s="119">
        <f>'①-2データ貼り付け２（入院外）'!T10</f>
        <v>9282882907</v>
      </c>
      <c r="T5" s="115">
        <f>'①-2データ貼り付け２（入院外）'!U10</f>
        <v>6085916</v>
      </c>
      <c r="U5" s="119">
        <f>'①-2データ貼り付け２（入院外）'!V10</f>
        <v>1173889228</v>
      </c>
      <c r="V5" s="115">
        <f>'①-2データ貼り付け２（入院外）'!W10</f>
        <v>4412828</v>
      </c>
      <c r="W5" s="119">
        <f>'①-2データ貼り付け２（入院外）'!X10</f>
        <v>1701640655</v>
      </c>
      <c r="X5" s="115">
        <f>'①-2データ貼り付け２（入院外）'!Y10</f>
        <v>18809998</v>
      </c>
      <c r="Y5" s="119">
        <f>'①-2データ貼り付け２（入院外）'!Z10</f>
        <v>5890906747</v>
      </c>
      <c r="Z5" s="115">
        <f>'①-2データ貼り付け２（入院外）'!AA10</f>
        <v>534788</v>
      </c>
      <c r="AA5" s="119">
        <f>'①-2データ貼り付け２（入院外）'!AB10</f>
        <v>2108493079</v>
      </c>
      <c r="AB5" s="115">
        <f>'①-2データ貼り付け２（入院外）'!AC10</f>
        <v>667075</v>
      </c>
      <c r="AC5" s="119">
        <f>'①-2データ貼り付け２（入院外）'!AD10</f>
        <v>233595943</v>
      </c>
      <c r="AD5" s="115">
        <f>'①-2データ貼り付け２（入院外）'!AE10</f>
        <v>163013</v>
      </c>
      <c r="AE5" s="119">
        <f>'①-2データ貼り付け２（入院外）'!AF10</f>
        <v>447331392</v>
      </c>
      <c r="AF5" s="115">
        <f>'①-2データ貼り付け２（入院外）'!AG10</f>
        <v>1660879</v>
      </c>
      <c r="AG5" s="119">
        <f>'①-2データ貼り付け２（入院外）'!AH10</f>
        <v>624524977</v>
      </c>
      <c r="AH5" s="115">
        <f>'①-2データ貼り付け２（入院外）'!AI10</f>
        <v>7187</v>
      </c>
      <c r="AI5" s="119">
        <f>'①-2データ貼り付け２（入院外）'!AJ10</f>
        <v>21222669</v>
      </c>
      <c r="AO5" s="45" t="s">
        <v>241</v>
      </c>
      <c r="AP5" s="118">
        <f t="shared" ref="AP5:AP24" si="0">G5/C5</f>
        <v>144.47202090034011</v>
      </c>
      <c r="AQ5" s="118">
        <f t="shared" ref="AQ5:AQ25" si="1">I5/C5</f>
        <v>94.94099024800451</v>
      </c>
      <c r="AR5" s="118">
        <f t="shared" ref="AR5:AR25" si="2">K5/C5</f>
        <v>56.478054245066431</v>
      </c>
      <c r="AS5" s="118">
        <f t="shared" ref="AS5:AS25" si="3">M5/C5</f>
        <v>192.07196267650272</v>
      </c>
      <c r="AT5" s="118">
        <f t="shared" ref="AT5:AT25" si="4">O5/C5</f>
        <v>67.87937734360375</v>
      </c>
      <c r="AU5" s="118">
        <f t="shared" ref="AU5:AU25" si="5">Q5/C5</f>
        <v>123.37526306833759</v>
      </c>
      <c r="AV5" s="118">
        <f t="shared" ref="AV5:AV25" si="6">S5/C5</f>
        <v>119.89996560146329</v>
      </c>
      <c r="AW5" s="118">
        <f t="shared" ref="AW5:AW25" si="7">U5/C5</f>
        <v>15.162237794790306</v>
      </c>
      <c r="AX5" s="118">
        <f t="shared" ref="AX5:AX25" si="8">W5/C5</f>
        <v>21.978803141715797</v>
      </c>
      <c r="AY5" s="118">
        <f t="shared" ref="AY5:AY25" si="9">Y5/C5</f>
        <v>76.088379375561161</v>
      </c>
      <c r="AZ5" s="118">
        <f t="shared" ref="AZ5:AZ25" si="10">AA5/C5</f>
        <v>27.233807662529792</v>
      </c>
      <c r="BA5" s="118">
        <f t="shared" ref="BA5:BA25" si="11">AC5/C5</f>
        <v>3.0171818185082468</v>
      </c>
      <c r="BB5" s="118">
        <f t="shared" ref="BB5:BB25" si="12">AE5/C5</f>
        <v>5.7778406827484385</v>
      </c>
      <c r="BC5" s="118">
        <f t="shared" ref="BC5:BC25" si="13">AG5/C5</f>
        <v>8.0665159745889987</v>
      </c>
      <c r="BD5" s="118">
        <f t="shared" ref="BD5:BD25" si="14">AI5/C5</f>
        <v>0.27411713673048937</v>
      </c>
    </row>
    <row r="6" spans="1:56" x14ac:dyDescent="0.2">
      <c r="A6" s="45" t="s">
        <v>242</v>
      </c>
      <c r="B6" s="115">
        <f>'①-2データ貼り付け２（入院外）'!C11</f>
        <v>21892319</v>
      </c>
      <c r="C6" s="121">
        <f>'①-2データ貼り付け２（入院外）'!D11</f>
        <v>36165323</v>
      </c>
      <c r="D6" s="115">
        <f>'①-2データ貼り付け２（入院外）'!E11</f>
        <v>428538122</v>
      </c>
      <c r="E6" s="115">
        <f>'①-2データ貼り付け２（入院外）'!F11</f>
        <v>38135932006</v>
      </c>
      <c r="F6" s="115">
        <f>'①-2データ貼り付け２（入院外）'!G11</f>
        <v>33650459</v>
      </c>
      <c r="G6" s="119">
        <f>'①-2データ貼り付け２（入院外）'!H11</f>
        <v>3851075111</v>
      </c>
      <c r="H6" s="115">
        <f>'①-2データ貼り付け２（入院外）'!I11</f>
        <v>16664025</v>
      </c>
      <c r="I6" s="119">
        <f>'①-2データ貼り付け２（入院外）'!J11</f>
        <v>3203553326</v>
      </c>
      <c r="J6" s="115">
        <f>'①-2データ貼り付け２（入院外）'!K11</f>
        <v>3420005</v>
      </c>
      <c r="K6" s="119">
        <f>'①-2データ貼り付け２（入院外）'!L11</f>
        <v>4772832836</v>
      </c>
      <c r="L6" s="115">
        <f>'①-2データ貼り付け２（入院外）'!M11</f>
        <v>59421247</v>
      </c>
      <c r="M6" s="119">
        <f>'①-2データ貼り付け２（入院外）'!N11</f>
        <v>6353239392</v>
      </c>
      <c r="N6" s="115">
        <f>'①-2データ貼り付け２（入院外）'!O11</f>
        <v>6878394</v>
      </c>
      <c r="O6" s="119">
        <f>'①-2データ貼り付け２（入院外）'!P11</f>
        <v>2659761130</v>
      </c>
      <c r="P6" s="115">
        <f>'①-2データ貼り付け２（入院外）'!Q11</f>
        <v>289722012</v>
      </c>
      <c r="Q6" s="119">
        <f>'①-2データ貼り付け２（入院外）'!R11</f>
        <v>5212209710</v>
      </c>
      <c r="R6" s="115">
        <f>'①-2データ貼り付け２（入院外）'!S11</f>
        <v>4553077</v>
      </c>
      <c r="S6" s="119">
        <f>'①-2データ貼り付け２（入院外）'!T11</f>
        <v>4603721764</v>
      </c>
      <c r="T6" s="115">
        <f>'①-2データ貼り付け２（入院外）'!U11</f>
        <v>2983807</v>
      </c>
      <c r="U6" s="119">
        <f>'①-2データ貼り付け２（入院外）'!V11</f>
        <v>535033497</v>
      </c>
      <c r="V6" s="115">
        <f>'①-2データ貼り付け２（入院外）'!W11</f>
        <v>814165</v>
      </c>
      <c r="W6" s="119">
        <f>'①-2データ貼り付け２（入院外）'!X11</f>
        <v>392705067</v>
      </c>
      <c r="X6" s="115">
        <f>'①-2データ貼り付け２（入院外）'!Y11</f>
        <v>9025494</v>
      </c>
      <c r="Y6" s="119">
        <f>'①-2データ貼り付け２（入院外）'!Z11</f>
        <v>4812232742</v>
      </c>
      <c r="Z6" s="115">
        <f>'①-2データ貼り付け２（入院外）'!AA11</f>
        <v>211421</v>
      </c>
      <c r="AA6" s="119">
        <f>'①-2データ貼り付け２（入院外）'!AB11</f>
        <v>1179289116</v>
      </c>
      <c r="AB6" s="115">
        <f>'①-2データ貼り付け２（入院外）'!AC11</f>
        <v>728836</v>
      </c>
      <c r="AC6" s="119">
        <f>'①-2データ貼り付け２（入院外）'!AD11</f>
        <v>156183194</v>
      </c>
      <c r="AD6" s="115">
        <f>'①-2データ貼り付け２（入院外）'!AE11</f>
        <v>63745</v>
      </c>
      <c r="AE6" s="119">
        <f>'①-2データ貼り付け２（入院外）'!AF11</f>
        <v>218135100</v>
      </c>
      <c r="AF6" s="115">
        <f>'①-2データ貼り付け２（入院外）'!AG11</f>
        <v>393876</v>
      </c>
      <c r="AG6" s="119">
        <f>'①-2データ貼り付け２（入院外）'!AH11</f>
        <v>168885207</v>
      </c>
      <c r="AH6" s="115">
        <f>'①-2データ貼り付け２（入院外）'!AI11</f>
        <v>5815</v>
      </c>
      <c r="AI6" s="119">
        <f>'①-2データ貼り付け２（入院外）'!AJ11</f>
        <v>17169325</v>
      </c>
      <c r="AO6" s="45" t="s">
        <v>242</v>
      </c>
      <c r="AP6" s="118">
        <f t="shared" si="0"/>
        <v>106.48529562420886</v>
      </c>
      <c r="AQ6" s="118">
        <f t="shared" si="1"/>
        <v>88.580802278469903</v>
      </c>
      <c r="AR6" s="118">
        <f t="shared" si="2"/>
        <v>131.97263124125837</v>
      </c>
      <c r="AS6" s="118">
        <f t="shared" si="3"/>
        <v>175.67213189275262</v>
      </c>
      <c r="AT6" s="118">
        <f t="shared" si="4"/>
        <v>73.544514727547153</v>
      </c>
      <c r="AU6" s="118">
        <f t="shared" si="5"/>
        <v>144.12175193347505</v>
      </c>
      <c r="AV6" s="118">
        <f t="shared" si="6"/>
        <v>127.29657534096958</v>
      </c>
      <c r="AW6" s="118">
        <f t="shared" si="7"/>
        <v>14.794102544030922</v>
      </c>
      <c r="AX6" s="118">
        <f t="shared" si="8"/>
        <v>10.858608037317957</v>
      </c>
      <c r="AY6" s="118">
        <f t="shared" si="9"/>
        <v>133.06207003874954</v>
      </c>
      <c r="AZ6" s="118">
        <f t="shared" si="10"/>
        <v>32.608283797161164</v>
      </c>
      <c r="BA6" s="118">
        <f t="shared" si="11"/>
        <v>4.3185897717545618</v>
      </c>
      <c r="BB6" s="118">
        <f t="shared" si="12"/>
        <v>6.0316093402511575</v>
      </c>
      <c r="BC6" s="118">
        <f t="shared" si="13"/>
        <v>4.6698105530538188</v>
      </c>
      <c r="BD6" s="118">
        <f t="shared" si="14"/>
        <v>0.47474551796481951</v>
      </c>
    </row>
    <row r="7" spans="1:56" x14ac:dyDescent="0.2">
      <c r="A7" s="45" t="s">
        <v>243</v>
      </c>
      <c r="B7" s="115">
        <f>'①-2データ貼り付け２（入院外）'!C12</f>
        <v>3478464</v>
      </c>
      <c r="C7" s="121">
        <f>'①-2データ貼り付け２（入院外）'!D12</f>
        <v>5247534</v>
      </c>
      <c r="D7" s="115">
        <f>'①-2データ貼り付け２（入院外）'!E12</f>
        <v>14906224</v>
      </c>
      <c r="E7" s="115">
        <f>'①-2データ貼り付け２（入院外）'!F12</f>
        <v>3847473280</v>
      </c>
      <c r="F7" s="115">
        <f>'①-2データ貼り付け２（入院外）'!G12</f>
        <v>2760109</v>
      </c>
      <c r="G7" s="119">
        <f>'①-2データ貼り付け２（入院外）'!H12</f>
        <v>913908081</v>
      </c>
      <c r="H7" s="115">
        <f>'①-2データ貼り付け２（入院外）'!I12</f>
        <v>3945299</v>
      </c>
      <c r="I7" s="119">
        <f>'①-2データ貼り付け２（入院外）'!J12</f>
        <v>1963391565</v>
      </c>
      <c r="J7" s="115">
        <f>'①-2データ貼り付け２（入院外）'!K12</f>
        <v>19127</v>
      </c>
      <c r="K7" s="119">
        <f>'①-2データ貼り付け２（入院外）'!L12</f>
        <v>96610178</v>
      </c>
      <c r="L7" s="115">
        <f>'①-2データ貼り付け２（入院外）'!M12</f>
        <v>2090343</v>
      </c>
      <c r="M7" s="119">
        <f>'①-2データ貼り付け２（入院外）'!N12</f>
        <v>372859990</v>
      </c>
      <c r="N7" s="115">
        <f>'①-2データ貼り付け２（入院外）'!O12</f>
        <v>195481</v>
      </c>
      <c r="O7" s="119">
        <f>'①-2データ貼り付け２（入院外）'!P12</f>
        <v>42476594</v>
      </c>
      <c r="P7" s="115">
        <f>'①-2データ貼り付け２（入院外）'!Q12</f>
        <v>4196918</v>
      </c>
      <c r="Q7" s="119">
        <f>'①-2データ貼り付け２（入院外）'!R12</f>
        <v>177927207</v>
      </c>
      <c r="R7" s="115">
        <f>'①-2データ貼り付け２（入院外）'!S12</f>
        <v>23922</v>
      </c>
      <c r="S7" s="119">
        <f>'①-2データ貼り付け２（入院外）'!T12</f>
        <v>56065526</v>
      </c>
      <c r="T7" s="115">
        <f>'①-2データ貼り付け２（入院外）'!U12</f>
        <v>193908</v>
      </c>
      <c r="U7" s="119">
        <f>'①-2データ貼り付け２（入院外）'!V12</f>
        <v>45290393</v>
      </c>
      <c r="V7" s="115">
        <f>'①-2データ貼り付け２（入院外）'!W12</f>
        <v>9319</v>
      </c>
      <c r="W7" s="119">
        <f>'①-2データ貼り付け２（入院外）'!X12</f>
        <v>5970046</v>
      </c>
      <c r="X7" s="115">
        <f>'①-2データ貼り付け２（入院外）'!Y12</f>
        <v>1442922</v>
      </c>
      <c r="Y7" s="119">
        <f>'①-2データ貼り付け２（入院外）'!Z12</f>
        <v>121585897</v>
      </c>
      <c r="Z7" s="115">
        <f>'①-2データ貼り付け２（入院外）'!AA12</f>
        <v>27125</v>
      </c>
      <c r="AA7" s="119">
        <f>'①-2データ貼り付け２（入院外）'!AB12</f>
        <v>49185184</v>
      </c>
      <c r="AB7" s="115">
        <f>'①-2データ貼り付け２（入院外）'!AC12</f>
        <v>513</v>
      </c>
      <c r="AC7" s="119">
        <f>'①-2データ貼り付け２（入院外）'!AD12</f>
        <v>1634559</v>
      </c>
      <c r="AD7" s="115">
        <f>'①-2データ貼り付け２（入院外）'!AE12</f>
        <v>5</v>
      </c>
      <c r="AE7" s="119">
        <f>'①-2データ貼り付け２（入院外）'!AF12</f>
        <v>237940</v>
      </c>
      <c r="AF7" s="115">
        <f>'①-2データ貼り付け２（入院外）'!AG12</f>
        <v>767</v>
      </c>
      <c r="AG7" s="119">
        <f>'①-2データ貼り付け２（入院外）'!AH12</f>
        <v>337736</v>
      </c>
      <c r="AH7" s="115" t="str">
        <f>'①-2データ貼り付け２（入院外）'!AI12</f>
        <v>-</v>
      </c>
      <c r="AI7" s="119" t="str">
        <f>'①-2データ貼り付け２（入院外）'!AJ12</f>
        <v>-</v>
      </c>
      <c r="AO7" s="45" t="s">
        <v>243</v>
      </c>
      <c r="AP7" s="118">
        <f t="shared" si="0"/>
        <v>174.15953493583842</v>
      </c>
      <c r="AQ7" s="118">
        <f t="shared" si="1"/>
        <v>374.1550917059327</v>
      </c>
      <c r="AR7" s="118">
        <f t="shared" si="2"/>
        <v>18.410586382098714</v>
      </c>
      <c r="AS7" s="118">
        <f t="shared" si="3"/>
        <v>71.054325708037339</v>
      </c>
      <c r="AT7" s="118">
        <f t="shared" si="4"/>
        <v>8.0945819503027518</v>
      </c>
      <c r="AU7" s="118">
        <f t="shared" si="5"/>
        <v>33.906823090617422</v>
      </c>
      <c r="AV7" s="118">
        <f t="shared" si="6"/>
        <v>10.684166315072947</v>
      </c>
      <c r="AW7" s="118">
        <f t="shared" si="7"/>
        <v>8.6307955317678751</v>
      </c>
      <c r="AX7" s="118">
        <f t="shared" si="8"/>
        <v>1.1376860064174905</v>
      </c>
      <c r="AY7" s="118">
        <f t="shared" si="9"/>
        <v>23.170101804009274</v>
      </c>
      <c r="AZ7" s="118">
        <f t="shared" si="10"/>
        <v>9.3730091124707346</v>
      </c>
      <c r="BA7" s="118">
        <f t="shared" si="11"/>
        <v>0.311490883146255</v>
      </c>
      <c r="BB7" s="118">
        <f t="shared" si="12"/>
        <v>4.5343203112166594E-2</v>
      </c>
      <c r="BC7" s="118">
        <f t="shared" si="13"/>
        <v>6.4360897899851624E-2</v>
      </c>
      <c r="BD7" s="118" t="e">
        <f t="shared" si="14"/>
        <v>#VALUE!</v>
      </c>
    </row>
    <row r="8" spans="1:56" x14ac:dyDescent="0.2">
      <c r="A8" s="45" t="s">
        <v>244</v>
      </c>
      <c r="B8" s="115">
        <f>'①-2データ貼り付け２（入院外）'!C13</f>
        <v>2725247</v>
      </c>
      <c r="C8" s="121">
        <f>'①-2データ貼り付け２（入院外）'!D13</f>
        <v>3527693</v>
      </c>
      <c r="D8" s="115">
        <f>'①-2データ貼り付け２（入院外）'!E13</f>
        <v>16374202</v>
      </c>
      <c r="E8" s="115">
        <f>'①-2データ貼り付け２（入院外）'!F13</f>
        <v>2196541397</v>
      </c>
      <c r="F8" s="115">
        <f>'①-2データ貼り付け２（入院外）'!G13</f>
        <v>3255416</v>
      </c>
      <c r="G8" s="119">
        <f>'①-2データ貼り付け２（入院外）'!H13</f>
        <v>695031259</v>
      </c>
      <c r="H8" s="115">
        <f>'①-2データ貼り付け２（入院外）'!I13</f>
        <v>1090420</v>
      </c>
      <c r="I8" s="119">
        <f>'①-2データ貼り付け２（入院外）'!J13</f>
        <v>328413248</v>
      </c>
      <c r="J8" s="115">
        <f>'①-2データ貼り付け２（入院外）'!K13</f>
        <v>23917</v>
      </c>
      <c r="K8" s="119">
        <f>'①-2データ貼り付け２（入院外）'!L13</f>
        <v>167736070</v>
      </c>
      <c r="L8" s="115">
        <f>'①-2データ貼り付け２（入院外）'!M13</f>
        <v>3898272</v>
      </c>
      <c r="M8" s="119">
        <f>'①-2データ貼り付け２（入院外）'!N13</f>
        <v>422615992</v>
      </c>
      <c r="N8" s="115">
        <f>'①-2データ貼り付け２（入院外）'!O13</f>
        <v>418539</v>
      </c>
      <c r="O8" s="119">
        <f>'①-2データ貼り付け２（入院外）'!P13</f>
        <v>78711518</v>
      </c>
      <c r="P8" s="115">
        <f>'①-2データ貼り付け２（入院外）'!Q13</f>
        <v>5579310</v>
      </c>
      <c r="Q8" s="119">
        <f>'①-2データ貼り付け２（入院外）'!R13</f>
        <v>209889375</v>
      </c>
      <c r="R8" s="115">
        <f>'①-2データ貼り付け２（入院外）'!S13</f>
        <v>19310</v>
      </c>
      <c r="S8" s="119">
        <f>'①-2データ貼り付け２（入院外）'!T13</f>
        <v>32637098</v>
      </c>
      <c r="T8" s="115">
        <f>'①-2データ貼り付け２（入院外）'!U13</f>
        <v>298891</v>
      </c>
      <c r="U8" s="119">
        <f>'①-2データ貼り付け２（入院外）'!V13</f>
        <v>66951223</v>
      </c>
      <c r="V8" s="115">
        <f>'①-2データ貼り付け２（入院外）'!W13</f>
        <v>50694</v>
      </c>
      <c r="W8" s="119">
        <f>'①-2データ貼り付け２（入院外）'!X13</f>
        <v>26607590</v>
      </c>
      <c r="X8" s="115">
        <f>'①-2データ貼り付け２（入院外）'!Y13</f>
        <v>1719321</v>
      </c>
      <c r="Y8" s="119">
        <f>'①-2データ貼り付け２（入院外）'!Z13</f>
        <v>142872829</v>
      </c>
      <c r="Z8" s="115">
        <f>'①-2データ貼り付け２（入院外）'!AA13</f>
        <v>18158</v>
      </c>
      <c r="AA8" s="119">
        <f>'①-2データ貼り付け２（入院外）'!AB13</f>
        <v>22167427</v>
      </c>
      <c r="AB8" s="115">
        <f>'①-2データ貼り付け２（入院外）'!AC13</f>
        <v>523</v>
      </c>
      <c r="AC8" s="119">
        <f>'①-2データ貼り付け２（入院外）'!AD13</f>
        <v>2312430</v>
      </c>
      <c r="AD8" s="115">
        <f>'①-2データ貼り付け２（入院外）'!AE13</f>
        <v>27</v>
      </c>
      <c r="AE8" s="119">
        <f>'①-2データ貼り付け２（入院外）'!AF13</f>
        <v>42110</v>
      </c>
      <c r="AF8" s="115">
        <f>'①-2データ貼り付け２（入院外）'!AG13</f>
        <v>1267</v>
      </c>
      <c r="AG8" s="119">
        <f>'①-2データ貼り付け２（入院外）'!AH13</f>
        <v>559421</v>
      </c>
      <c r="AH8" s="115" t="str">
        <f>'①-2データ貼り付け２（入院外）'!AI13</f>
        <v>-</v>
      </c>
      <c r="AI8" s="119" t="str">
        <f>'①-2データ貼り付け２（入院外）'!AJ13</f>
        <v>-</v>
      </c>
      <c r="AO8" s="45" t="s">
        <v>244</v>
      </c>
      <c r="AP8" s="118">
        <f t="shared" si="0"/>
        <v>197.0214695553156</v>
      </c>
      <c r="AQ8" s="118">
        <f t="shared" si="1"/>
        <v>93.095756348412408</v>
      </c>
      <c r="AR8" s="118">
        <f t="shared" si="2"/>
        <v>47.548375099533885</v>
      </c>
      <c r="AS8" s="118">
        <f t="shared" si="3"/>
        <v>119.79953811173478</v>
      </c>
      <c r="AT8" s="118">
        <f t="shared" si="4"/>
        <v>22.31246256406099</v>
      </c>
      <c r="AU8" s="118">
        <f t="shared" si="5"/>
        <v>59.497630604477202</v>
      </c>
      <c r="AV8" s="118">
        <f t="shared" si="6"/>
        <v>9.2516831821816687</v>
      </c>
      <c r="AW8" s="118">
        <f t="shared" si="7"/>
        <v>18.978755520959449</v>
      </c>
      <c r="AX8" s="118">
        <f t="shared" si="8"/>
        <v>7.542490233702309</v>
      </c>
      <c r="AY8" s="118">
        <f t="shared" si="9"/>
        <v>40.5003578826162</v>
      </c>
      <c r="AZ8" s="118">
        <f t="shared" si="10"/>
        <v>6.2838311043506341</v>
      </c>
      <c r="BA8" s="118">
        <f t="shared" si="11"/>
        <v>0.65550772133516155</v>
      </c>
      <c r="BB8" s="118">
        <f t="shared" si="12"/>
        <v>1.1936979776868339E-2</v>
      </c>
      <c r="BC8" s="118">
        <f t="shared" si="13"/>
        <v>0.15857984240692147</v>
      </c>
      <c r="BD8" s="118" t="e">
        <f t="shared" si="14"/>
        <v>#VALUE!</v>
      </c>
    </row>
    <row r="9" spans="1:56" x14ac:dyDescent="0.2">
      <c r="A9" s="45" t="s">
        <v>9</v>
      </c>
      <c r="B9" s="115">
        <f>'①-2データ貼り付け２（入院外）'!C14</f>
        <v>2292322</v>
      </c>
      <c r="C9" s="121">
        <f>'①-2データ貼り付け２（入院外）'!D14</f>
        <v>2981348</v>
      </c>
      <c r="D9" s="115">
        <f>'①-2データ貼り付け２（入院外）'!E14</f>
        <v>15801145</v>
      </c>
      <c r="E9" s="115">
        <f>'①-2データ貼り付け２（入院外）'!F14</f>
        <v>2043166703</v>
      </c>
      <c r="F9" s="115">
        <f>'①-2データ貼り付け２（入院外）'!G14</f>
        <v>2982793</v>
      </c>
      <c r="G9" s="119">
        <f>'①-2データ貼り付け２（入院外）'!H14</f>
        <v>565510337</v>
      </c>
      <c r="H9" s="115">
        <f>'①-2データ貼り付け２（入院外）'!I14</f>
        <v>608601</v>
      </c>
      <c r="I9" s="119">
        <f>'①-2データ貼り付け２（入院外）'!J14</f>
        <v>93231564</v>
      </c>
      <c r="J9" s="115">
        <f>'①-2データ貼り付け２（入院外）'!K14</f>
        <v>22870</v>
      </c>
      <c r="K9" s="119">
        <f>'①-2データ貼り付け２（入院外）'!L14</f>
        <v>267190208</v>
      </c>
      <c r="L9" s="115">
        <f>'①-2データ貼り付け２（入院外）'!M14</f>
        <v>4169088</v>
      </c>
      <c r="M9" s="119">
        <f>'①-2データ貼り付け２（入院外）'!N14</f>
        <v>429840820</v>
      </c>
      <c r="N9" s="115">
        <f>'①-2データ貼り付け２（入院外）'!O14</f>
        <v>848492</v>
      </c>
      <c r="O9" s="119">
        <f>'①-2データ貼り付け２（入院外）'!P14</f>
        <v>172096009</v>
      </c>
      <c r="P9" s="115">
        <f>'①-2データ貼り付け２（入院外）'!Q14</f>
        <v>5662343</v>
      </c>
      <c r="Q9" s="119">
        <f>'①-2データ貼り付け２（入院外）'!R14</f>
        <v>193168818</v>
      </c>
      <c r="R9" s="115">
        <f>'①-2データ貼り付け２（入院外）'!S14</f>
        <v>27338</v>
      </c>
      <c r="S9" s="119">
        <f>'①-2データ貼り付け２（入院外）'!T14</f>
        <v>65592679</v>
      </c>
      <c r="T9" s="115">
        <f>'①-2データ貼り付け２（入院外）'!U14</f>
        <v>268437</v>
      </c>
      <c r="U9" s="119">
        <f>'①-2データ貼り付け２（入院外）'!V14</f>
        <v>54534977</v>
      </c>
      <c r="V9" s="115">
        <f>'①-2データ貼り付け２（入院外）'!W14</f>
        <v>99188</v>
      </c>
      <c r="W9" s="119">
        <f>'①-2データ貼り付け２（入院外）'!X14</f>
        <v>51016012</v>
      </c>
      <c r="X9" s="115">
        <f>'①-2データ貼り付け２（入院外）'!Y14</f>
        <v>1089225</v>
      </c>
      <c r="Y9" s="119">
        <f>'①-2データ貼り付け２（入院外）'!Z14</f>
        <v>118952957</v>
      </c>
      <c r="Z9" s="115">
        <f>'①-2データ貼り付け２（入院外）'!AA14</f>
        <v>18256</v>
      </c>
      <c r="AA9" s="119">
        <f>'①-2データ貼り付け２（入院外）'!AB14</f>
        <v>27710106</v>
      </c>
      <c r="AB9" s="115">
        <f>'①-2データ貼り付け２（入院外）'!AC14</f>
        <v>1040</v>
      </c>
      <c r="AC9" s="119">
        <f>'①-2データ貼り付け２（入院外）'!AD14</f>
        <v>2402037</v>
      </c>
      <c r="AD9" s="115">
        <f>'①-2データ貼り付け２（入院外）'!AE14</f>
        <v>45</v>
      </c>
      <c r="AE9" s="119">
        <f>'①-2データ貼り付け２（入院外）'!AF14</f>
        <v>254390</v>
      </c>
      <c r="AF9" s="115">
        <f>'①-2データ貼り付け２（入院外）'!AG14</f>
        <v>3298</v>
      </c>
      <c r="AG9" s="119">
        <f>'①-2データ貼り付け２（入院外）'!AH14</f>
        <v>1670992</v>
      </c>
      <c r="AH9" s="115" t="str">
        <f>'①-2データ貼り付け２（入院外）'!AI14</f>
        <v>-</v>
      </c>
      <c r="AI9" s="119" t="str">
        <f>'①-2データ貼り付け２（入院外）'!AJ14</f>
        <v>-</v>
      </c>
      <c r="AO9" s="45" t="s">
        <v>9</v>
      </c>
      <c r="AP9" s="118">
        <f t="shared" si="0"/>
        <v>189.68276665454687</v>
      </c>
      <c r="AQ9" s="118">
        <f t="shared" si="1"/>
        <v>31.271614048410317</v>
      </c>
      <c r="AR9" s="118">
        <f t="shared" si="2"/>
        <v>89.620603834238736</v>
      </c>
      <c r="AS9" s="118">
        <f t="shared" si="3"/>
        <v>144.17666773553441</v>
      </c>
      <c r="AT9" s="118">
        <f t="shared" si="4"/>
        <v>57.72422709458943</v>
      </c>
      <c r="AU9" s="118">
        <f t="shared" si="5"/>
        <v>64.792442210704692</v>
      </c>
      <c r="AV9" s="118">
        <f t="shared" si="6"/>
        <v>22.001013970861504</v>
      </c>
      <c r="AW9" s="118">
        <f t="shared" si="7"/>
        <v>18.292053460381009</v>
      </c>
      <c r="AX9" s="118">
        <f t="shared" si="8"/>
        <v>17.111726641774123</v>
      </c>
      <c r="AY9" s="118">
        <f t="shared" si="9"/>
        <v>39.899051368709728</v>
      </c>
      <c r="AZ9" s="118">
        <f t="shared" si="10"/>
        <v>9.2944889358773288</v>
      </c>
      <c r="BA9" s="118">
        <f t="shared" si="11"/>
        <v>0.80568823230297171</v>
      </c>
      <c r="BB9" s="118">
        <f t="shared" si="12"/>
        <v>8.5327174150753277E-2</v>
      </c>
      <c r="BC9" s="118">
        <f t="shared" si="13"/>
        <v>0.5604820369846123</v>
      </c>
      <c r="BD9" s="118" t="e">
        <f t="shared" si="14"/>
        <v>#VALUE!</v>
      </c>
    </row>
    <row r="10" spans="1:56" x14ac:dyDescent="0.2">
      <c r="A10" s="45" t="s">
        <v>10</v>
      </c>
      <c r="B10" s="115">
        <f>'①-2データ貼り付け２（入院外）'!C15</f>
        <v>1630640</v>
      </c>
      <c r="C10" s="121">
        <f>'①-2データ貼り付け２（入院外）'!D15</f>
        <v>2112869</v>
      </c>
      <c r="D10" s="115">
        <f>'①-2データ貼り付け２（入院外）'!E15</f>
        <v>12363965</v>
      </c>
      <c r="E10" s="115">
        <f>'①-2データ貼り付け２（入院外）'!F15</f>
        <v>1572576201</v>
      </c>
      <c r="F10" s="115">
        <f>'①-2データ貼り付け２（入院外）'!G15</f>
        <v>2106854</v>
      </c>
      <c r="G10" s="119">
        <f>'①-2データ貼り付け２（入院外）'!H15</f>
        <v>380367964</v>
      </c>
      <c r="H10" s="115">
        <f>'①-2データ貼り付け２（入院外）'!I15</f>
        <v>506050</v>
      </c>
      <c r="I10" s="119">
        <f>'①-2データ貼り付け２（入院外）'!J15</f>
        <v>71971841</v>
      </c>
      <c r="J10" s="115">
        <f>'①-2データ貼り付け２（入院外）'!K15</f>
        <v>16833</v>
      </c>
      <c r="K10" s="119">
        <f>'①-2データ貼り付け２（入院外）'!L15</f>
        <v>139989200</v>
      </c>
      <c r="L10" s="115">
        <f>'①-2データ貼り付け２（入院外）'!M15</f>
        <v>2317859</v>
      </c>
      <c r="M10" s="119">
        <f>'①-2データ貼り付け２（入院外）'!N15</f>
        <v>354798836</v>
      </c>
      <c r="N10" s="115">
        <f>'①-2データ貼り付け２（入院外）'!O15</f>
        <v>568248</v>
      </c>
      <c r="O10" s="119">
        <f>'①-2データ貼り付け２（入院外）'!P15</f>
        <v>151611975</v>
      </c>
      <c r="P10" s="115">
        <f>'①-2データ貼り付け２（入院外）'!Q15</f>
        <v>5899597</v>
      </c>
      <c r="Q10" s="119">
        <f>'①-2データ貼り付け２（入院外）'!R15</f>
        <v>162405423</v>
      </c>
      <c r="R10" s="115">
        <f>'①-2データ貼り付け２（入院外）'!S15</f>
        <v>36251</v>
      </c>
      <c r="S10" s="119">
        <f>'①-2データ貼り付け２（入院外）'!T15</f>
        <v>99464032</v>
      </c>
      <c r="T10" s="115">
        <f>'①-2データ貼り付け２（入院外）'!U15</f>
        <v>228634</v>
      </c>
      <c r="U10" s="119">
        <f>'①-2データ貼り付け２（入院外）'!V15</f>
        <v>45720721</v>
      </c>
      <c r="V10" s="115">
        <f>'①-2データ貼り付け２（入院外）'!W15</f>
        <v>146350</v>
      </c>
      <c r="W10" s="119">
        <f>'①-2データ貼り付け２（入院外）'!X15</f>
        <v>73890633</v>
      </c>
      <c r="X10" s="115">
        <f>'①-2データ貼り付け２（入院外）'!Y15</f>
        <v>505763</v>
      </c>
      <c r="Y10" s="119">
        <f>'①-2データ貼り付け２（入院外）'!Z15</f>
        <v>58644763</v>
      </c>
      <c r="Z10" s="115">
        <f>'①-2データ貼り付け２（入院外）'!AA15</f>
        <v>14813</v>
      </c>
      <c r="AA10" s="119">
        <f>'①-2データ貼り付け２（入院外）'!AB15</f>
        <v>25067109</v>
      </c>
      <c r="AB10" s="115">
        <f>'①-2データ貼り付け２（入院外）'!AC15</f>
        <v>3132</v>
      </c>
      <c r="AC10" s="119">
        <f>'①-2データ貼り付け２（入院外）'!AD15</f>
        <v>2933075</v>
      </c>
      <c r="AD10" s="115">
        <f>'①-2データ貼り付け２（入院外）'!AE15</f>
        <v>138</v>
      </c>
      <c r="AE10" s="119">
        <f>'①-2データ貼り付け２（入院外）'!AF15</f>
        <v>795930</v>
      </c>
      <c r="AF10" s="115">
        <f>'①-2データ貼り付け２（入院外）'!AG15</f>
        <v>13271</v>
      </c>
      <c r="AG10" s="119">
        <f>'①-2データ貼り付け２（入院外）'!AH15</f>
        <v>4907299</v>
      </c>
      <c r="AH10" s="115">
        <f>'①-2データ貼り付け２（入院外）'!AI15</f>
        <v>3</v>
      </c>
      <c r="AI10" s="119">
        <f>'①-2データ貼り付け２（入院外）'!AJ15</f>
        <v>8851</v>
      </c>
      <c r="AO10" s="45" t="s">
        <v>10</v>
      </c>
      <c r="AP10" s="118">
        <f t="shared" si="0"/>
        <v>180.02439526539507</v>
      </c>
      <c r="AQ10" s="118">
        <f t="shared" si="1"/>
        <v>34.06356049523184</v>
      </c>
      <c r="AR10" s="118">
        <f t="shared" si="2"/>
        <v>66.255503772358821</v>
      </c>
      <c r="AS10" s="118">
        <f t="shared" si="3"/>
        <v>167.92277987892294</v>
      </c>
      <c r="AT10" s="118">
        <f t="shared" si="4"/>
        <v>71.756448222771979</v>
      </c>
      <c r="AU10" s="118">
        <f t="shared" si="5"/>
        <v>76.864880406688727</v>
      </c>
      <c r="AV10" s="118">
        <f t="shared" si="6"/>
        <v>47.075342579213384</v>
      </c>
      <c r="AW10" s="118">
        <f t="shared" si="7"/>
        <v>21.639165040520734</v>
      </c>
      <c r="AX10" s="118">
        <f t="shared" si="8"/>
        <v>34.971705770684316</v>
      </c>
      <c r="AY10" s="118">
        <f t="shared" si="9"/>
        <v>27.755986291625273</v>
      </c>
      <c r="AZ10" s="118">
        <f t="shared" si="10"/>
        <v>11.864014759078769</v>
      </c>
      <c r="BA10" s="118">
        <f t="shared" si="11"/>
        <v>1.3881953874092525</v>
      </c>
      <c r="BB10" s="118">
        <f t="shared" si="12"/>
        <v>0.37670579671527199</v>
      </c>
      <c r="BC10" s="118">
        <f t="shared" si="13"/>
        <v>2.3225760802018489</v>
      </c>
      <c r="BD10" s="118">
        <f t="shared" si="14"/>
        <v>4.1890907576380742E-3</v>
      </c>
    </row>
    <row r="11" spans="1:56" x14ac:dyDescent="0.2">
      <c r="A11" s="45" t="s">
        <v>11</v>
      </c>
      <c r="B11" s="115">
        <f>'①-2データ貼り付け２（入院外）'!C16</f>
        <v>1703893</v>
      </c>
      <c r="C11" s="121">
        <f>'①-2データ貼り付け２（入院外）'!D16</f>
        <v>2166373</v>
      </c>
      <c r="D11" s="115">
        <f>'①-2データ貼り付け２（入院外）'!E16</f>
        <v>15454122</v>
      </c>
      <c r="E11" s="115">
        <f>'①-2データ貼り付け２（入院外）'!F16</f>
        <v>1768070815</v>
      </c>
      <c r="F11" s="115">
        <f>'①-2データ貼り付け２（入院外）'!G16</f>
        <v>2140005</v>
      </c>
      <c r="G11" s="119">
        <f>'①-2データ貼り付け２（入院外）'!H16</f>
        <v>396480584</v>
      </c>
      <c r="H11" s="115">
        <f>'①-2データ貼り付け２（入院外）'!I16</f>
        <v>631672</v>
      </c>
      <c r="I11" s="119">
        <f>'①-2データ貼り付け２（入院外）'!J16</f>
        <v>89774390</v>
      </c>
      <c r="J11" s="115">
        <f>'①-2データ貼り付け２（入院外）'!K16</f>
        <v>19731</v>
      </c>
      <c r="K11" s="119">
        <f>'①-2データ貼り付け２（入院外）'!L16</f>
        <v>107745622</v>
      </c>
      <c r="L11" s="115">
        <f>'①-2データ貼り付け２（入院外）'!M16</f>
        <v>2891572</v>
      </c>
      <c r="M11" s="119">
        <f>'①-2データ貼り付け２（入院外）'!N16</f>
        <v>502280893</v>
      </c>
      <c r="N11" s="115">
        <f>'①-2データ貼り付け２（入院外）'!O16</f>
        <v>335496</v>
      </c>
      <c r="O11" s="119">
        <f>'①-2データ貼り付け２（入院外）'!P16</f>
        <v>109290909</v>
      </c>
      <c r="P11" s="115">
        <f>'①-2データ貼り付け２（入院外）'!Q16</f>
        <v>8479072</v>
      </c>
      <c r="Q11" s="119">
        <f>'①-2データ貼り付け２（入院外）'!R16</f>
        <v>212773085</v>
      </c>
      <c r="R11" s="115">
        <f>'①-2データ貼り付け２（入院外）'!S16</f>
        <v>58887</v>
      </c>
      <c r="S11" s="119">
        <f>'①-2データ貼り付け２（入院外）'!T16</f>
        <v>142017032</v>
      </c>
      <c r="T11" s="115">
        <f>'①-2データ貼り付け２（入院外）'!U16</f>
        <v>101125</v>
      </c>
      <c r="U11" s="119">
        <f>'①-2データ貼り付け２（入院外）'!V16</f>
        <v>20338126</v>
      </c>
      <c r="V11" s="115">
        <f>'①-2データ貼り付け２（入院外）'!W16</f>
        <v>242415</v>
      </c>
      <c r="W11" s="119">
        <f>'①-2データ貼り付け２（入院外）'!X16</f>
        <v>86161043</v>
      </c>
      <c r="X11" s="115">
        <f>'①-2データ貼り付け２（入院外）'!Y16</f>
        <v>471496</v>
      </c>
      <c r="Y11" s="119">
        <f>'①-2データ貼り付け２（入院外）'!Z16</f>
        <v>47112695</v>
      </c>
      <c r="Z11" s="115">
        <f>'①-2データ貼り付け２（入院外）'!AA16</f>
        <v>15701</v>
      </c>
      <c r="AA11" s="119">
        <f>'①-2データ貼り付け２（入院外）'!AB16</f>
        <v>32170426</v>
      </c>
      <c r="AB11" s="115">
        <f>'①-2データ貼り付け２（入院外）'!AC16</f>
        <v>4734</v>
      </c>
      <c r="AC11" s="119">
        <f>'①-2データ貼り付け２（入院外）'!AD16</f>
        <v>3488102</v>
      </c>
      <c r="AD11" s="115">
        <f>'①-2データ貼り付け２（入院外）'!AE16</f>
        <v>376</v>
      </c>
      <c r="AE11" s="119">
        <f>'①-2データ貼り付け２（入院外）'!AF16</f>
        <v>1417750</v>
      </c>
      <c r="AF11" s="115">
        <f>'①-2データ貼り付け２（入院外）'!AG16</f>
        <v>61527</v>
      </c>
      <c r="AG11" s="119">
        <f>'①-2データ貼り付け２（入院外）'!AH16</f>
        <v>16991154</v>
      </c>
      <c r="AH11" s="115">
        <f>'①-2データ貼り付け２（入院外）'!AI16</f>
        <v>10</v>
      </c>
      <c r="AI11" s="119">
        <f>'①-2データ貼り付け２（入院外）'!AJ16</f>
        <v>29540</v>
      </c>
      <c r="AO11" s="45" t="s">
        <v>11</v>
      </c>
      <c r="AP11" s="118">
        <f t="shared" si="0"/>
        <v>183.01584445522539</v>
      </c>
      <c r="AQ11" s="118">
        <f t="shared" si="1"/>
        <v>41.439950553298068</v>
      </c>
      <c r="AR11" s="118">
        <f t="shared" si="2"/>
        <v>49.735489687140671</v>
      </c>
      <c r="AS11" s="118">
        <f t="shared" si="3"/>
        <v>231.85337566522477</v>
      </c>
      <c r="AT11" s="118">
        <f t="shared" si="4"/>
        <v>50.448795752162717</v>
      </c>
      <c r="AU11" s="118">
        <f t="shared" si="5"/>
        <v>98.216274390421219</v>
      </c>
      <c r="AV11" s="118">
        <f t="shared" si="6"/>
        <v>65.555207713537783</v>
      </c>
      <c r="AW11" s="118">
        <f t="shared" si="7"/>
        <v>9.3880998332235492</v>
      </c>
      <c r="AX11" s="118">
        <f t="shared" si="8"/>
        <v>39.772025869967912</v>
      </c>
      <c r="AY11" s="118">
        <f t="shared" si="9"/>
        <v>21.74726836052702</v>
      </c>
      <c r="AZ11" s="118">
        <f t="shared" si="10"/>
        <v>14.849901655901361</v>
      </c>
      <c r="BA11" s="118">
        <f t="shared" si="11"/>
        <v>1.6101114627998041</v>
      </c>
      <c r="BB11" s="118">
        <f t="shared" si="12"/>
        <v>0.65443485493956954</v>
      </c>
      <c r="BC11" s="118">
        <f t="shared" si="13"/>
        <v>7.8431341232557825</v>
      </c>
      <c r="BD11" s="118">
        <f t="shared" si="14"/>
        <v>1.3635694314875602E-2</v>
      </c>
    </row>
    <row r="12" spans="1:56" x14ac:dyDescent="0.2">
      <c r="A12" s="45" t="s">
        <v>12</v>
      </c>
      <c r="B12" s="115">
        <f>'①-2データ貼り付け２（入院外）'!C17</f>
        <v>2007371</v>
      </c>
      <c r="C12" s="121">
        <f>'①-2データ貼り付け２（入院外）'!D17</f>
        <v>2629129</v>
      </c>
      <c r="D12" s="115">
        <f>'①-2データ貼り付け２（入院外）'!E17</f>
        <v>19366854</v>
      </c>
      <c r="E12" s="115">
        <f>'①-2データ貼り付け２（入院外）'!F17</f>
        <v>2167161597</v>
      </c>
      <c r="F12" s="115">
        <f>'①-2データ貼り付け２（入院外）'!G17</f>
        <v>2546577</v>
      </c>
      <c r="G12" s="119">
        <f>'①-2データ貼り付け２（入院外）'!H17</f>
        <v>450781315</v>
      </c>
      <c r="H12" s="115">
        <f>'①-2データ貼り付け２（入院外）'!I17</f>
        <v>770068</v>
      </c>
      <c r="I12" s="119">
        <f>'①-2データ貼り付け２（入院外）'!J17</f>
        <v>108003133</v>
      </c>
      <c r="J12" s="115">
        <f>'①-2データ貼り付け２（入院外）'!K17</f>
        <v>26005</v>
      </c>
      <c r="K12" s="119">
        <f>'①-2データ貼り付け２（入院外）'!L17</f>
        <v>114562126</v>
      </c>
      <c r="L12" s="115">
        <f>'①-2データ貼り付け２（入院外）'!M17</f>
        <v>3543623</v>
      </c>
      <c r="M12" s="119">
        <f>'①-2データ貼り付け２（入院外）'!N17</f>
        <v>616443809</v>
      </c>
      <c r="N12" s="115">
        <f>'①-2データ貼り付け２（入院外）'!O17</f>
        <v>390474</v>
      </c>
      <c r="O12" s="119">
        <f>'①-2データ貼り付け２（入院外）'!P17</f>
        <v>129543375</v>
      </c>
      <c r="P12" s="115">
        <f>'①-2データ貼り付け２（入院外）'!Q17</f>
        <v>10867988</v>
      </c>
      <c r="Q12" s="119">
        <f>'①-2データ貼り付け２（入院外）'!R17</f>
        <v>267068883</v>
      </c>
      <c r="R12" s="115">
        <f>'①-2データ貼り付け２（入院外）'!S17</f>
        <v>91477</v>
      </c>
      <c r="S12" s="119">
        <f>'①-2データ貼り付け２（入院外）'!T17</f>
        <v>204604395</v>
      </c>
      <c r="T12" s="115">
        <f>'①-2データ貼り付け２（入院外）'!U17</f>
        <v>95378</v>
      </c>
      <c r="U12" s="119">
        <f>'①-2データ貼り付け２（入院外）'!V17</f>
        <v>18968900</v>
      </c>
      <c r="V12" s="115">
        <f>'①-2データ貼り付け２（入院外）'!W17</f>
        <v>327012</v>
      </c>
      <c r="W12" s="119">
        <f>'①-2データ貼り付け２（入院外）'!X17</f>
        <v>117258476</v>
      </c>
      <c r="X12" s="115">
        <f>'①-2データ貼り付け２（入院外）'!Y17</f>
        <v>584776</v>
      </c>
      <c r="Y12" s="119">
        <f>'①-2データ貼り付け２（入院外）'!Z17</f>
        <v>60500769</v>
      </c>
      <c r="Z12" s="115">
        <f>'①-2データ貼り付け２（入院外）'!AA17</f>
        <v>19300</v>
      </c>
      <c r="AA12" s="119">
        <f>'①-2データ貼り付け２（入院外）'!AB17</f>
        <v>46641613</v>
      </c>
      <c r="AB12" s="115">
        <f>'①-2データ貼り付け２（入院外）'!AC17</f>
        <v>8386</v>
      </c>
      <c r="AC12" s="119">
        <f>'①-2データ貼り付け２（入院外）'!AD17</f>
        <v>4352848</v>
      </c>
      <c r="AD12" s="115">
        <f>'①-2データ貼り付け２（入院外）'!AE17</f>
        <v>544</v>
      </c>
      <c r="AE12" s="119">
        <f>'①-2データ貼り付け２（入院外）'!AF17</f>
        <v>1506860</v>
      </c>
      <c r="AF12" s="115">
        <f>'①-2データ貼り付け２（入院外）'!AG17</f>
        <v>94919</v>
      </c>
      <c r="AG12" s="119">
        <f>'①-2データ貼り付け２（入院外）'!AH17</f>
        <v>26874526</v>
      </c>
      <c r="AH12" s="115">
        <f>'①-2データ貼り付け２（入院外）'!AI17</f>
        <v>17</v>
      </c>
      <c r="AI12" s="119">
        <f>'①-2データ貼り付け２（入院外）'!AJ17</f>
        <v>50199</v>
      </c>
      <c r="AO12" s="45" t="s">
        <v>12</v>
      </c>
      <c r="AP12" s="118">
        <f t="shared" si="0"/>
        <v>171.45652229312446</v>
      </c>
      <c r="AQ12" s="118">
        <f t="shared" si="1"/>
        <v>41.079434672091026</v>
      </c>
      <c r="AR12" s="118">
        <f t="shared" si="2"/>
        <v>43.574174565036557</v>
      </c>
      <c r="AS12" s="118">
        <f t="shared" si="3"/>
        <v>234.46693144383559</v>
      </c>
      <c r="AT12" s="118">
        <f t="shared" si="4"/>
        <v>49.272354076197857</v>
      </c>
      <c r="AU12" s="118">
        <f t="shared" si="5"/>
        <v>101.58074518214968</v>
      </c>
      <c r="AV12" s="118">
        <f t="shared" si="6"/>
        <v>77.822120938151002</v>
      </c>
      <c r="AW12" s="118">
        <f t="shared" si="7"/>
        <v>7.2148989266026886</v>
      </c>
      <c r="AX12" s="118">
        <f t="shared" si="8"/>
        <v>44.599742348131265</v>
      </c>
      <c r="AY12" s="118">
        <f t="shared" si="9"/>
        <v>23.01171566705171</v>
      </c>
      <c r="AZ12" s="118">
        <f t="shared" si="10"/>
        <v>17.740328831335397</v>
      </c>
      <c r="BA12" s="118">
        <f t="shared" si="11"/>
        <v>1.655623592452101</v>
      </c>
      <c r="BB12" s="118">
        <f t="shared" si="12"/>
        <v>0.5731403822330513</v>
      </c>
      <c r="BC12" s="118">
        <f t="shared" si="13"/>
        <v>10.221836205070197</v>
      </c>
      <c r="BD12" s="118">
        <f t="shared" si="14"/>
        <v>1.9093395569407208E-2</v>
      </c>
    </row>
    <row r="13" spans="1:56" x14ac:dyDescent="0.2">
      <c r="A13" s="45" t="s">
        <v>13</v>
      </c>
      <c r="B13" s="115">
        <f>'①-2データ貼り付け２（入院外）'!C18</f>
        <v>2303115</v>
      </c>
      <c r="C13" s="121">
        <f>'①-2データ貼り付け２（入院外）'!D18</f>
        <v>3087816</v>
      </c>
      <c r="D13" s="115">
        <f>'①-2データ貼り付け２（入院外）'!E18</f>
        <v>23161378</v>
      </c>
      <c r="E13" s="115">
        <f>'①-2データ貼り付け２（入院外）'!F18</f>
        <v>2570510669</v>
      </c>
      <c r="F13" s="115">
        <f>'①-2データ貼り付け２（入院外）'!G18</f>
        <v>2973128</v>
      </c>
      <c r="G13" s="119">
        <f>'①-2データ貼り付け２（入院外）'!H18</f>
        <v>504479975</v>
      </c>
      <c r="H13" s="115">
        <f>'①-2データ貼り付け２（入院外）'!I18</f>
        <v>921513</v>
      </c>
      <c r="I13" s="119">
        <f>'①-2データ貼り付け２（入院外）'!J18</f>
        <v>133403763</v>
      </c>
      <c r="J13" s="115">
        <f>'①-2データ貼り付け２（入院外）'!K18</f>
        <v>39094</v>
      </c>
      <c r="K13" s="119">
        <f>'①-2データ貼り付け２（入院外）'!L18</f>
        <v>149104884</v>
      </c>
      <c r="L13" s="115">
        <f>'①-2データ貼り付け２（入院外）'!M18</f>
        <v>4201856</v>
      </c>
      <c r="M13" s="119">
        <f>'①-2データ貼り付け２（入院外）'!N18</f>
        <v>706744151</v>
      </c>
      <c r="N13" s="115">
        <f>'①-2データ貼り付け２（入院外）'!O18</f>
        <v>485349</v>
      </c>
      <c r="O13" s="119">
        <f>'①-2データ貼り付け２（入院外）'!P18</f>
        <v>162604980</v>
      </c>
      <c r="P13" s="115">
        <f>'①-2データ貼り付け２（入院外）'!Q18</f>
        <v>13034342</v>
      </c>
      <c r="Q13" s="119">
        <f>'①-2データ貼り付け２（入院外）'!R18</f>
        <v>319890603</v>
      </c>
      <c r="R13" s="115">
        <f>'①-2データ貼り付け２（入院外）'!S18</f>
        <v>129393</v>
      </c>
      <c r="S13" s="119">
        <f>'①-2データ貼り付け２（入院外）'!T18</f>
        <v>251492230</v>
      </c>
      <c r="T13" s="115">
        <f>'①-2データ貼り付け２（入院外）'!U18</f>
        <v>114963</v>
      </c>
      <c r="U13" s="119">
        <f>'①-2データ貼り付け２（入院外）'!V18</f>
        <v>22574951</v>
      </c>
      <c r="V13" s="115">
        <f>'①-2データ貼り付け２（入院外）'!W18</f>
        <v>353283</v>
      </c>
      <c r="W13" s="119">
        <f>'①-2データ貼り付け２（入院外）'!X18</f>
        <v>126869904</v>
      </c>
      <c r="X13" s="115">
        <f>'①-2データ貼り付け２（入院外）'!Y18</f>
        <v>762250</v>
      </c>
      <c r="Y13" s="119">
        <f>'①-2データ貼り付け２（入院外）'!Z18</f>
        <v>90138006</v>
      </c>
      <c r="Z13" s="115">
        <f>'①-2データ貼り付け２（入院外）'!AA18</f>
        <v>22206</v>
      </c>
      <c r="AA13" s="119">
        <f>'①-2データ貼り付け２（入院外）'!AB18</f>
        <v>60217750</v>
      </c>
      <c r="AB13" s="115">
        <f>'①-2データ貼り付け２（入院外）'!AC18</f>
        <v>14126</v>
      </c>
      <c r="AC13" s="119">
        <f>'①-2データ貼り付け２（入院外）'!AD18</f>
        <v>6261607</v>
      </c>
      <c r="AD13" s="115">
        <f>'①-2データ貼り付け２（入院外）'!AE18</f>
        <v>1727</v>
      </c>
      <c r="AE13" s="119">
        <f>'①-2データ貼り付け２（入院外）'!AF18</f>
        <v>4489110</v>
      </c>
      <c r="AF13" s="115">
        <f>'①-2データ貼り付け２（入院外）'!AG18</f>
        <v>107804</v>
      </c>
      <c r="AG13" s="119">
        <f>'①-2データ貼り付け２（入院外）'!AH18</f>
        <v>32153809</v>
      </c>
      <c r="AH13" s="115">
        <f>'①-2データ貼り付け２（入院外）'!AI18</f>
        <v>30</v>
      </c>
      <c r="AI13" s="119">
        <f>'①-2データ貼り付け２（入院外）'!AJ18</f>
        <v>88580</v>
      </c>
      <c r="AO13" s="45" t="s">
        <v>13</v>
      </c>
      <c r="AP13" s="118">
        <f t="shared" si="0"/>
        <v>163.37760248667666</v>
      </c>
      <c r="AQ13" s="118">
        <f t="shared" si="1"/>
        <v>43.203274741759223</v>
      </c>
      <c r="AR13" s="118">
        <f t="shared" si="2"/>
        <v>48.288137635144061</v>
      </c>
      <c r="AS13" s="118">
        <f t="shared" si="3"/>
        <v>228.88156256719961</v>
      </c>
      <c r="AT13" s="118">
        <f t="shared" si="4"/>
        <v>52.660190892203424</v>
      </c>
      <c r="AU13" s="118">
        <f t="shared" si="5"/>
        <v>103.5976894348627</v>
      </c>
      <c r="AV13" s="118">
        <f t="shared" si="6"/>
        <v>81.446637364402548</v>
      </c>
      <c r="AW13" s="118">
        <f t="shared" si="7"/>
        <v>7.3109767550916249</v>
      </c>
      <c r="AX13" s="118">
        <f t="shared" si="8"/>
        <v>41.08726167621387</v>
      </c>
      <c r="AY13" s="118">
        <f t="shared" si="9"/>
        <v>29.19150817276677</v>
      </c>
      <c r="AZ13" s="118">
        <f t="shared" si="10"/>
        <v>19.50172872995023</v>
      </c>
      <c r="BA13" s="118">
        <f t="shared" si="11"/>
        <v>2.0278433041347022</v>
      </c>
      <c r="BB13" s="118">
        <f t="shared" si="12"/>
        <v>1.4538139578265026</v>
      </c>
      <c r="BC13" s="118">
        <f t="shared" si="13"/>
        <v>10.413123385590334</v>
      </c>
      <c r="BD13" s="118">
        <f t="shared" si="14"/>
        <v>2.8686942486210319E-2</v>
      </c>
    </row>
    <row r="14" spans="1:56" x14ac:dyDescent="0.2">
      <c r="A14" s="45" t="s">
        <v>14</v>
      </c>
      <c r="B14" s="115">
        <f>'①-2データ貼り付け２（入院外）'!C19</f>
        <v>2666803</v>
      </c>
      <c r="C14" s="121">
        <f>'①-2データ貼り付け２（入院外）'!D19</f>
        <v>3590035</v>
      </c>
      <c r="D14" s="115">
        <f>'①-2データ貼り付け２（入院外）'!E19</f>
        <v>28453482</v>
      </c>
      <c r="E14" s="115">
        <f>'①-2データ貼り付け２（入院外）'!F19</f>
        <v>3122537277</v>
      </c>
      <c r="F14" s="115">
        <f>'①-2データ貼り付け２（入院外）'!G19</f>
        <v>3509193</v>
      </c>
      <c r="G14" s="119">
        <f>'①-2データ貼り付け２（入院外）'!H19</f>
        <v>567539373</v>
      </c>
      <c r="H14" s="115">
        <f>'①-2データ貼り付け２（入院外）'!I19</f>
        <v>1111589</v>
      </c>
      <c r="I14" s="119">
        <f>'①-2データ貼り付け２（入院外）'!J19</f>
        <v>171077394</v>
      </c>
      <c r="J14" s="115">
        <f>'①-2データ貼り付け２（入院外）'!K19</f>
        <v>56719</v>
      </c>
      <c r="K14" s="119">
        <f>'①-2データ貼り付け２（入院外）'!L19</f>
        <v>181328341</v>
      </c>
      <c r="L14" s="115">
        <f>'①-2データ貼り付け２（入院外）'!M19</f>
        <v>5042019</v>
      </c>
      <c r="M14" s="119">
        <f>'①-2データ貼り付け２（入院外）'!N19</f>
        <v>794346742</v>
      </c>
      <c r="N14" s="115">
        <f>'①-2データ貼り付け２（入院外）'!O19</f>
        <v>624159</v>
      </c>
      <c r="O14" s="119">
        <f>'①-2データ貼り付け２（入院外）'!P19</f>
        <v>217109439</v>
      </c>
      <c r="P14" s="115">
        <f>'①-2データ貼り付け２（入院外）'!Q19</f>
        <v>16299506</v>
      </c>
      <c r="Q14" s="119">
        <f>'①-2データ貼り付け２（入院外）'!R19</f>
        <v>393004788</v>
      </c>
      <c r="R14" s="115">
        <f>'①-2データ貼り付け２（入院外）'!S19</f>
        <v>154373</v>
      </c>
      <c r="S14" s="119">
        <f>'①-2データ貼り付け２（入院外）'!T19</f>
        <v>331564300</v>
      </c>
      <c r="T14" s="115">
        <f>'①-2データ貼り付け２（入院外）'!U19</f>
        <v>167701</v>
      </c>
      <c r="U14" s="119">
        <f>'①-2データ貼り付け２（入院外）'!V19</f>
        <v>32714139</v>
      </c>
      <c r="V14" s="115">
        <f>'①-2データ貼り付け２（入院外）'!W19</f>
        <v>404173</v>
      </c>
      <c r="W14" s="119">
        <f>'①-2データ貼り付け２（入院外）'!X19</f>
        <v>146145534</v>
      </c>
      <c r="X14" s="115">
        <f>'①-2データ貼り付け２（入院外）'!Y19</f>
        <v>896965</v>
      </c>
      <c r="Y14" s="119">
        <f>'①-2データ貼り付け２（入院外）'!Z19</f>
        <v>148526030</v>
      </c>
      <c r="Z14" s="115">
        <f>'①-2データ貼り付け２（入院外）'!AA19</f>
        <v>27622</v>
      </c>
      <c r="AA14" s="119">
        <f>'①-2データ貼り付け２（入院外）'!AB19</f>
        <v>77529667</v>
      </c>
      <c r="AB14" s="115">
        <f>'①-2データ貼り付け２（入院外）'!AC19</f>
        <v>22413</v>
      </c>
      <c r="AC14" s="119">
        <f>'①-2データ貼り付け２（入院外）'!AD19</f>
        <v>8879599</v>
      </c>
      <c r="AD14" s="115">
        <f>'①-2データ貼り付け２（入院外）'!AE19</f>
        <v>4635</v>
      </c>
      <c r="AE14" s="119">
        <f>'①-2データ貼り付け２（入院外）'!AF19</f>
        <v>10119912</v>
      </c>
      <c r="AF14" s="115">
        <f>'①-2データ貼り付け２（入院外）'!AG19</f>
        <v>132016</v>
      </c>
      <c r="AG14" s="119">
        <f>'①-2データ貼り付け２（入院外）'!AH19</f>
        <v>42460456</v>
      </c>
      <c r="AH14" s="115">
        <f>'①-2データ貼り付け２（入院外）'!AI19</f>
        <v>66</v>
      </c>
      <c r="AI14" s="119">
        <f>'①-2データ貼り付け２（入院外）'!AJ19</f>
        <v>194902</v>
      </c>
      <c r="AO14" s="45" t="s">
        <v>14</v>
      </c>
      <c r="AP14" s="118">
        <f t="shared" si="0"/>
        <v>158.08742059617802</v>
      </c>
      <c r="AQ14" s="118">
        <f t="shared" si="1"/>
        <v>47.653405607466226</v>
      </c>
      <c r="AR14" s="118">
        <f t="shared" si="2"/>
        <v>50.508794761053863</v>
      </c>
      <c r="AS14" s="118">
        <f t="shared" si="3"/>
        <v>221.26434477658296</v>
      </c>
      <c r="AT14" s="118">
        <f t="shared" si="4"/>
        <v>60.475577257603341</v>
      </c>
      <c r="AU14" s="118">
        <f t="shared" si="5"/>
        <v>109.47101852767452</v>
      </c>
      <c r="AV14" s="118">
        <f t="shared" si="6"/>
        <v>92.356843317683527</v>
      </c>
      <c r="AW14" s="118">
        <f t="shared" si="7"/>
        <v>9.1124846972244011</v>
      </c>
      <c r="AX14" s="118">
        <f t="shared" si="8"/>
        <v>40.708665514403066</v>
      </c>
      <c r="AY14" s="118">
        <f t="shared" si="9"/>
        <v>41.371749857591915</v>
      </c>
      <c r="AZ14" s="118">
        <f t="shared" si="10"/>
        <v>21.595796976909696</v>
      </c>
      <c r="BA14" s="118">
        <f t="shared" si="11"/>
        <v>2.4734017913474382</v>
      </c>
      <c r="BB14" s="118">
        <f t="shared" si="12"/>
        <v>2.818889509433752</v>
      </c>
      <c r="BC14" s="118">
        <f t="shared" si="13"/>
        <v>11.827309761603995</v>
      </c>
      <c r="BD14" s="118">
        <f t="shared" si="14"/>
        <v>5.4289721409401304E-2</v>
      </c>
    </row>
    <row r="15" spans="1:56" x14ac:dyDescent="0.2">
      <c r="A15" s="45" t="s">
        <v>15</v>
      </c>
      <c r="B15" s="115">
        <f>'①-2データ貼り付け２（入院外）'!C20</f>
        <v>3145989</v>
      </c>
      <c r="C15" s="121">
        <f>'①-2データ貼り付け２（入院外）'!D20</f>
        <v>4264004</v>
      </c>
      <c r="D15" s="115">
        <f>'①-2データ貼り付け２（入院外）'!E20</f>
        <v>36843167</v>
      </c>
      <c r="E15" s="115">
        <f>'①-2データ貼り付け２（入院外）'!F20</f>
        <v>3964596056</v>
      </c>
      <c r="F15" s="115">
        <f>'①-2データ貼り付け２（入院外）'!G20</f>
        <v>4232785</v>
      </c>
      <c r="G15" s="119">
        <f>'①-2データ貼り付け２（入院外）'!H20</f>
        <v>644041676</v>
      </c>
      <c r="H15" s="115">
        <f>'①-2データ貼り付け２（入院外）'!I20</f>
        <v>1430985</v>
      </c>
      <c r="I15" s="119">
        <f>'①-2データ貼り付け２（入院外）'!J20</f>
        <v>234925052</v>
      </c>
      <c r="J15" s="115">
        <f>'①-2データ貼り付け２（入院外）'!K20</f>
        <v>82070</v>
      </c>
      <c r="K15" s="119">
        <f>'①-2データ貼り付け２（入院外）'!L20</f>
        <v>243997429</v>
      </c>
      <c r="L15" s="115">
        <f>'①-2データ貼り付け２（入院外）'!M20</f>
        <v>6218361</v>
      </c>
      <c r="M15" s="119">
        <f>'①-2データ貼り付け２（入院外）'!N20</f>
        <v>903830256</v>
      </c>
      <c r="N15" s="115">
        <f>'①-2データ貼り付け２（入院外）'!O20</f>
        <v>808927</v>
      </c>
      <c r="O15" s="119">
        <f>'①-2データ貼り付け２（入院外）'!P20</f>
        <v>296489527</v>
      </c>
      <c r="P15" s="115">
        <f>'①-2データ貼り付け２（入院外）'!Q20</f>
        <v>21896229</v>
      </c>
      <c r="Q15" s="119">
        <f>'①-2データ貼り付け２（入院外）'!R20</f>
        <v>511077145</v>
      </c>
      <c r="R15" s="115">
        <f>'①-2データ貼り付け２（入院外）'!S20</f>
        <v>216496</v>
      </c>
      <c r="S15" s="119">
        <f>'①-2データ貼り付け２（入院外）'!T20</f>
        <v>475320474</v>
      </c>
      <c r="T15" s="115">
        <f>'①-2データ貼り付け２（入院外）'!U20</f>
        <v>265985</v>
      </c>
      <c r="U15" s="119">
        <f>'①-2データ貼り付け２（入院外）'!V20</f>
        <v>51250636</v>
      </c>
      <c r="V15" s="115">
        <f>'①-2データ貼り付け２（入院外）'!W20</f>
        <v>465362</v>
      </c>
      <c r="W15" s="119">
        <f>'①-2データ貼り付け２（入院外）'!X20</f>
        <v>168830820</v>
      </c>
      <c r="X15" s="115">
        <f>'①-2データ貼り付け２（入院外）'!Y20</f>
        <v>982915</v>
      </c>
      <c r="Y15" s="119">
        <f>'①-2データ貼り付け２（入院外）'!Z20</f>
        <v>249141333</v>
      </c>
      <c r="Z15" s="115">
        <f>'①-2データ貼り付け２（入院外）'!AA20</f>
        <v>33020</v>
      </c>
      <c r="AA15" s="119">
        <f>'①-2データ貼り付け２（入院外）'!AB20</f>
        <v>96006235</v>
      </c>
      <c r="AB15" s="115">
        <f>'①-2データ貼り付け２（入院外）'!AC20</f>
        <v>35178</v>
      </c>
      <c r="AC15" s="119">
        <f>'①-2データ貼り付け２（入院外）'!AD20</f>
        <v>13616051</v>
      </c>
      <c r="AD15" s="115">
        <f>'①-2データ貼り付け２（入院外）'!AE20</f>
        <v>9719</v>
      </c>
      <c r="AE15" s="119">
        <f>'①-2データ貼り付け２（入院外）'!AF20</f>
        <v>20332292</v>
      </c>
      <c r="AF15" s="115">
        <f>'①-2データ貼り付け２（入院外）'!AG20</f>
        <v>164669</v>
      </c>
      <c r="AG15" s="119">
        <f>'①-2データ貼り付け２（入院外）'!AH20</f>
        <v>55448322</v>
      </c>
      <c r="AH15" s="115">
        <f>'①-2データ貼り付け２（入院外）'!AI20</f>
        <v>100</v>
      </c>
      <c r="AI15" s="119">
        <f>'①-2データ貼り付け２（入院外）'!AJ20</f>
        <v>295410</v>
      </c>
      <c r="AO15" s="45" t="s">
        <v>15</v>
      </c>
      <c r="AP15" s="118">
        <f t="shared" si="0"/>
        <v>151.04152716554674</v>
      </c>
      <c r="AQ15" s="118">
        <f t="shared" si="1"/>
        <v>55.094941749585601</v>
      </c>
      <c r="AR15" s="118">
        <f t="shared" si="2"/>
        <v>57.222607905621103</v>
      </c>
      <c r="AS15" s="118">
        <f t="shared" si="3"/>
        <v>211.96749721623149</v>
      </c>
      <c r="AT15" s="118">
        <f t="shared" si="4"/>
        <v>69.533125907011339</v>
      </c>
      <c r="AU15" s="118">
        <f t="shared" si="5"/>
        <v>119.85850505768757</v>
      </c>
      <c r="AV15" s="118">
        <f t="shared" si="6"/>
        <v>111.47280208930385</v>
      </c>
      <c r="AW15" s="118">
        <f t="shared" si="7"/>
        <v>12.019368649747983</v>
      </c>
      <c r="AX15" s="118">
        <f t="shared" si="8"/>
        <v>39.594432838243115</v>
      </c>
      <c r="AY15" s="118">
        <f t="shared" si="9"/>
        <v>58.428963246751174</v>
      </c>
      <c r="AZ15" s="118">
        <f t="shared" si="10"/>
        <v>22.515512415091543</v>
      </c>
      <c r="BA15" s="118">
        <f t="shared" si="11"/>
        <v>3.1932547436634673</v>
      </c>
      <c r="BB15" s="118">
        <f t="shared" si="12"/>
        <v>4.7683566900969137</v>
      </c>
      <c r="BC15" s="118">
        <f t="shared" si="13"/>
        <v>13.003815662461855</v>
      </c>
      <c r="BD15" s="118">
        <f t="shared" si="14"/>
        <v>6.9279953771150302E-2</v>
      </c>
    </row>
    <row r="16" spans="1:56" x14ac:dyDescent="0.2">
      <c r="A16" s="45" t="s">
        <v>16</v>
      </c>
      <c r="B16" s="115">
        <f>'①-2データ貼り付け２（入院外）'!C21</f>
        <v>4132597</v>
      </c>
      <c r="C16" s="121">
        <f>'①-2データ貼り付け２（入院外）'!D21</f>
        <v>5738242</v>
      </c>
      <c r="D16" s="115">
        <f>'①-2データ貼り付け２（入院外）'!E21</f>
        <v>53943549</v>
      </c>
      <c r="E16" s="115">
        <f>'①-2データ貼り付け２（入院外）'!F21</f>
        <v>5623461760</v>
      </c>
      <c r="F16" s="115">
        <f>'①-2データ貼り付け２（入院外）'!G21</f>
        <v>5717491</v>
      </c>
      <c r="G16" s="119">
        <f>'①-2データ貼り付け２（入院外）'!H21</f>
        <v>815674439</v>
      </c>
      <c r="H16" s="115">
        <f>'①-2データ貼り付け２（入院外）'!I21</f>
        <v>2129982</v>
      </c>
      <c r="I16" s="119">
        <f>'①-2データ貼り付け２（入院外）'!J21</f>
        <v>372004307</v>
      </c>
      <c r="J16" s="115">
        <f>'①-2データ貼り付け２（入院外）'!K21</f>
        <v>133446</v>
      </c>
      <c r="K16" s="119">
        <f>'①-2データ貼り付け２（入院外）'!L21</f>
        <v>350668178</v>
      </c>
      <c r="L16" s="115">
        <f>'①-2データ貼り付け２（入院外）'!M21</f>
        <v>8744400</v>
      </c>
      <c r="M16" s="119">
        <f>'①-2データ貼り付け２（入院外）'!N21</f>
        <v>1169618043</v>
      </c>
      <c r="N16" s="115">
        <f>'①-2データ貼り付け２（入院外）'!O21</f>
        <v>1112430</v>
      </c>
      <c r="O16" s="119">
        <f>'①-2データ貼り付け２（入院外）'!P21</f>
        <v>428992089</v>
      </c>
      <c r="P16" s="115">
        <f>'①-2データ貼り付け２（入院外）'!Q21</f>
        <v>33171181</v>
      </c>
      <c r="Q16" s="119">
        <f>'①-2データ貼り付け２（入院外）'!R21</f>
        <v>740739816</v>
      </c>
      <c r="R16" s="115">
        <f>'①-2データ貼り付け２（入院外）'!S21</f>
        <v>402666</v>
      </c>
      <c r="S16" s="119">
        <f>'①-2データ貼り付け２（入院外）'!T21</f>
        <v>713923313</v>
      </c>
      <c r="T16" s="115">
        <f>'①-2データ貼り付け２（入院外）'!U21</f>
        <v>444928</v>
      </c>
      <c r="U16" s="119">
        <f>'①-2データ貼り付け２（入院外）'!V21</f>
        <v>84995165</v>
      </c>
      <c r="V16" s="115">
        <f>'①-2データ貼り付け２（入院外）'!W21</f>
        <v>558881</v>
      </c>
      <c r="W16" s="119">
        <f>'①-2データ貼り付け２（入院外）'!X21</f>
        <v>205820750</v>
      </c>
      <c r="X16" s="115">
        <f>'①-2データ貼り付け２（入院外）'!Y21</f>
        <v>1196484</v>
      </c>
      <c r="Y16" s="119">
        <f>'①-2データ貼り付け２（入院外）'!Z21</f>
        <v>463215658</v>
      </c>
      <c r="Z16" s="115">
        <f>'①-2データ貼り付け２（入院外）'!AA21</f>
        <v>42620</v>
      </c>
      <c r="AA16" s="119">
        <f>'①-2データ貼り付け２（入院外）'!AB21</f>
        <v>142819651</v>
      </c>
      <c r="AB16" s="115">
        <f>'①-2データ貼り付け２（入院外）'!AC21</f>
        <v>56469</v>
      </c>
      <c r="AC16" s="119">
        <f>'①-2データ貼り付け２（入院外）'!AD21</f>
        <v>20983842</v>
      </c>
      <c r="AD16" s="115">
        <f>'①-2データ貼り付け２（入院外）'!AE21</f>
        <v>19131</v>
      </c>
      <c r="AE16" s="119">
        <f>'①-2データ貼り付け２（入院外）'!AF21</f>
        <v>40149627</v>
      </c>
      <c r="AF16" s="115">
        <f>'①-2データ貼り付け２（入院外）'!AG21</f>
        <v>212695</v>
      </c>
      <c r="AG16" s="119">
        <f>'①-2データ貼り付け２（入院外）'!AH21</f>
        <v>73111385</v>
      </c>
      <c r="AH16" s="115">
        <f>'①-2データ貼り付け２（入院外）'!AI21</f>
        <v>253</v>
      </c>
      <c r="AI16" s="119">
        <f>'①-2データ貼り付け２（入院外）'!AJ21</f>
        <v>747251</v>
      </c>
      <c r="AO16" s="45" t="s">
        <v>16</v>
      </c>
      <c r="AP16" s="118">
        <f t="shared" si="0"/>
        <v>142.1470964452179</v>
      </c>
      <c r="AQ16" s="118">
        <f t="shared" si="1"/>
        <v>64.828968001001002</v>
      </c>
      <c r="AR16" s="118">
        <f t="shared" si="2"/>
        <v>61.110733566134016</v>
      </c>
      <c r="AS16" s="118">
        <f t="shared" si="3"/>
        <v>203.82863654059901</v>
      </c>
      <c r="AT16" s="118">
        <f t="shared" si="4"/>
        <v>74.760194672863221</v>
      </c>
      <c r="AU16" s="118">
        <f t="shared" si="5"/>
        <v>129.0882845303492</v>
      </c>
      <c r="AV16" s="118">
        <f t="shared" si="6"/>
        <v>124.41498859755305</v>
      </c>
      <c r="AW16" s="118">
        <f t="shared" si="7"/>
        <v>14.812056549723765</v>
      </c>
      <c r="AX16" s="118">
        <f t="shared" si="8"/>
        <v>35.8682589545718</v>
      </c>
      <c r="AY16" s="118">
        <f t="shared" si="9"/>
        <v>80.724315565638392</v>
      </c>
      <c r="AZ16" s="118">
        <f t="shared" si="10"/>
        <v>24.889095127044136</v>
      </c>
      <c r="BA16" s="118">
        <f t="shared" si="11"/>
        <v>3.6568415901594951</v>
      </c>
      <c r="BB16" s="118">
        <f t="shared" si="12"/>
        <v>6.9968514747199579</v>
      </c>
      <c r="BC16" s="118">
        <f t="shared" si="13"/>
        <v>12.741077319499595</v>
      </c>
      <c r="BD16" s="118">
        <f t="shared" si="14"/>
        <v>0.13022298467021781</v>
      </c>
    </row>
    <row r="17" spans="1:56" x14ac:dyDescent="0.2">
      <c r="A17" s="45" t="s">
        <v>17</v>
      </c>
      <c r="B17" s="115">
        <f>'①-2データ貼り付け２（入院外）'!C22</f>
        <v>4463162</v>
      </c>
      <c r="C17" s="121">
        <f>'①-2データ貼り付け２（入院外）'!D22</f>
        <v>6340367</v>
      </c>
      <c r="D17" s="115">
        <f>'①-2データ貼り付け２（入院外）'!E22</f>
        <v>63689682</v>
      </c>
      <c r="E17" s="115">
        <f>'①-2データ貼り付け２（入院外）'!F22</f>
        <v>6426598482</v>
      </c>
      <c r="F17" s="115">
        <f>'①-2データ貼り付け２（入院外）'!G22</f>
        <v>6323694</v>
      </c>
      <c r="G17" s="119">
        <f>'①-2データ貼り付け２（入院外）'!H22</f>
        <v>859118830</v>
      </c>
      <c r="H17" s="115">
        <f>'①-2データ貼り付け２（入院外）'!I22</f>
        <v>2602172</v>
      </c>
      <c r="I17" s="119">
        <f>'①-2データ貼り付け２（入院外）'!J22</f>
        <v>475258068</v>
      </c>
      <c r="J17" s="115">
        <f>'①-2データ貼り付け２（入院外）'!K22</f>
        <v>167609</v>
      </c>
      <c r="K17" s="119">
        <f>'①-2データ貼り付け２（入院外）'!L22</f>
        <v>397559762</v>
      </c>
      <c r="L17" s="115">
        <f>'①-2データ貼り付け２（入院外）'!M22</f>
        <v>9920268</v>
      </c>
      <c r="M17" s="119">
        <f>'①-2データ貼り付け２（入院外）'!N22</f>
        <v>1252559637</v>
      </c>
      <c r="N17" s="115">
        <f>'①-2データ貼り付け２（入院外）'!O22</f>
        <v>1242984</v>
      </c>
      <c r="O17" s="119">
        <f>'①-2データ貼り付け２（入院外）'!P22</f>
        <v>485602581</v>
      </c>
      <c r="P17" s="115">
        <f>'①-2データ貼り付け２（入院外）'!Q22</f>
        <v>40188865</v>
      </c>
      <c r="Q17" s="119">
        <f>'①-2データ貼り付け２（入院外）'!R22</f>
        <v>848693560</v>
      </c>
      <c r="R17" s="115">
        <f>'①-2データ貼り付け２（入院外）'!S22</f>
        <v>512137</v>
      </c>
      <c r="S17" s="119">
        <f>'①-2データ貼り付け２（入院外）'!T22</f>
        <v>842871099</v>
      </c>
      <c r="T17" s="115">
        <f>'①-2データ貼り付け２（入院外）'!U22</f>
        <v>585375</v>
      </c>
      <c r="U17" s="119">
        <f>'①-2データ貼り付け２（入院外）'!V22</f>
        <v>111190168</v>
      </c>
      <c r="V17" s="115">
        <f>'①-2データ貼り付け２（入院外）'!W22</f>
        <v>505860</v>
      </c>
      <c r="W17" s="119">
        <f>'①-2データ貼り付け２（入院外）'!X22</f>
        <v>188680845</v>
      </c>
      <c r="X17" s="115">
        <f>'①-2データ貼り付け２（入院外）'!Y22</f>
        <v>1312444</v>
      </c>
      <c r="Y17" s="119">
        <f>'①-2データ貼り付け２（入院外）'!Z22</f>
        <v>650679141</v>
      </c>
      <c r="Z17" s="115">
        <f>'①-2データ貼り付け２（入院外）'!AA22</f>
        <v>45263</v>
      </c>
      <c r="AA17" s="119">
        <f>'①-2データ貼り付け２（入院外）'!AB22</f>
        <v>175549613</v>
      </c>
      <c r="AB17" s="115">
        <f>'①-2データ貼り付け２（入院外）'!AC22</f>
        <v>72295</v>
      </c>
      <c r="AC17" s="119">
        <f>'①-2データ貼り付け２（入院外）'!AD22</f>
        <v>26058411</v>
      </c>
      <c r="AD17" s="115">
        <f>'①-2データ貼り付け２（入院外）'!AE22</f>
        <v>17533</v>
      </c>
      <c r="AE17" s="119">
        <f>'①-2データ貼り付け２（入院外）'!AF22</f>
        <v>41146366</v>
      </c>
      <c r="AF17" s="115">
        <f>'①-2データ貼り付け２（入院外）'!AG22</f>
        <v>192282</v>
      </c>
      <c r="AG17" s="119">
        <f>'①-2データ貼り付け２（入院外）'!AH22</f>
        <v>70466236</v>
      </c>
      <c r="AH17" s="115">
        <f>'①-2データ貼り付け２（入院外）'!AI22</f>
        <v>394</v>
      </c>
      <c r="AI17" s="119">
        <f>'①-2データ貼り付け２（入院外）'!AJ22</f>
        <v>1163448</v>
      </c>
      <c r="AO17" s="45" t="s">
        <v>17</v>
      </c>
      <c r="AP17" s="118">
        <f t="shared" si="0"/>
        <v>135.49985828896024</v>
      </c>
      <c r="AQ17" s="118">
        <f t="shared" si="1"/>
        <v>74.957501355994069</v>
      </c>
      <c r="AR17" s="118">
        <f t="shared" si="2"/>
        <v>62.702957415556547</v>
      </c>
      <c r="AS17" s="118">
        <f t="shared" si="3"/>
        <v>197.5531758650564</v>
      </c>
      <c r="AT17" s="118">
        <f t="shared" si="4"/>
        <v>76.589033568561561</v>
      </c>
      <c r="AU17" s="118">
        <f t="shared" si="5"/>
        <v>133.85558911652905</v>
      </c>
      <c r="AV17" s="118">
        <f t="shared" si="6"/>
        <v>132.93727303167151</v>
      </c>
      <c r="AW17" s="118">
        <f t="shared" si="7"/>
        <v>17.536866241339027</v>
      </c>
      <c r="AX17" s="118">
        <f t="shared" si="8"/>
        <v>29.758663023765028</v>
      </c>
      <c r="AY17" s="118">
        <f t="shared" si="9"/>
        <v>102.62483875144767</v>
      </c>
      <c r="AZ17" s="118">
        <f t="shared" si="10"/>
        <v>27.687610669855545</v>
      </c>
      <c r="BA17" s="118">
        <f t="shared" si="11"/>
        <v>4.1099215550140871</v>
      </c>
      <c r="BB17" s="118">
        <f t="shared" si="12"/>
        <v>6.4895874323994178</v>
      </c>
      <c r="BC17" s="118">
        <f t="shared" si="13"/>
        <v>11.11390492064576</v>
      </c>
      <c r="BD17" s="118">
        <f t="shared" si="14"/>
        <v>0.18349852618941459</v>
      </c>
    </row>
    <row r="18" spans="1:56" x14ac:dyDescent="0.2">
      <c r="A18" s="45" t="s">
        <v>18</v>
      </c>
      <c r="B18" s="115">
        <f>'①-2データ貼り付け２（入院外）'!C23</f>
        <v>4586855</v>
      </c>
      <c r="C18" s="121">
        <f>'①-2データ貼り付け２（入院外）'!D23</f>
        <v>6551460</v>
      </c>
      <c r="D18" s="115">
        <f>'①-2データ貼り付け２（入院外）'!E23</f>
        <v>71418732</v>
      </c>
      <c r="E18" s="115">
        <f>'①-2データ貼り付け２（入院外）'!F23</f>
        <v>6914810098</v>
      </c>
      <c r="F18" s="115">
        <f>'①-2データ貼り付け２（入院外）'!G23</f>
        <v>6538030</v>
      </c>
      <c r="G18" s="119">
        <f>'①-2データ貼り付け２（入院外）'!H23</f>
        <v>853995111</v>
      </c>
      <c r="H18" s="115">
        <f>'①-2データ貼り付け２（入院外）'!I23</f>
        <v>2982329</v>
      </c>
      <c r="I18" s="119">
        <f>'①-2データ貼り付け２（入院外）'!J23</f>
        <v>557323363</v>
      </c>
      <c r="J18" s="115">
        <f>'①-2データ貼り付け２（入院外）'!K23</f>
        <v>189257</v>
      </c>
      <c r="K18" s="119">
        <f>'①-2データ貼り付け２（入院外）'!L23</f>
        <v>426900408</v>
      </c>
      <c r="L18" s="115">
        <f>'①-2データ貼り付け２（入院外）'!M23</f>
        <v>10788782</v>
      </c>
      <c r="M18" s="119">
        <f>'①-2データ貼り付け２（入院外）'!N23</f>
        <v>1298416574</v>
      </c>
      <c r="N18" s="115">
        <f>'①-2データ貼り付け２（入院外）'!O23</f>
        <v>1280909</v>
      </c>
      <c r="O18" s="119">
        <f>'①-2データ貼り付け２（入院外）'!P23</f>
        <v>512690459</v>
      </c>
      <c r="P18" s="115">
        <f>'①-2データ貼り付け２（入院外）'!Q23</f>
        <v>46395840</v>
      </c>
      <c r="Q18" s="119">
        <f>'①-2データ貼り付け２（入院外）'!R23</f>
        <v>935561922</v>
      </c>
      <c r="R18" s="115">
        <f>'①-2データ貼り付け２（入院外）'!S23</f>
        <v>510981</v>
      </c>
      <c r="S18" s="119">
        <f>'①-2データ貼り付け２（入院外）'!T23</f>
        <v>933151115</v>
      </c>
      <c r="T18" s="115">
        <f>'①-2データ貼り付け２（入院外）'!U23</f>
        <v>623358</v>
      </c>
      <c r="U18" s="119">
        <f>'①-2データ貼り付け２（入院外）'!V23</f>
        <v>117675101</v>
      </c>
      <c r="V18" s="115">
        <f>'①-2データ貼り付け２（入院外）'!W23</f>
        <v>412017</v>
      </c>
      <c r="W18" s="119">
        <f>'①-2データ貼り付け２（入院外）'!X23</f>
        <v>158915721</v>
      </c>
      <c r="X18" s="115">
        <f>'①-2データ貼り付け２（入院外）'!Y23</f>
        <v>1399765</v>
      </c>
      <c r="Y18" s="119">
        <f>'①-2データ貼り付け２（入院外）'!Z23</f>
        <v>778393899</v>
      </c>
      <c r="Z18" s="115">
        <f>'①-2データ貼り付け２（入院外）'!AA23</f>
        <v>45728</v>
      </c>
      <c r="AA18" s="119">
        <f>'①-2データ貼り付け２（入院外）'!AB23</f>
        <v>204821574</v>
      </c>
      <c r="AB18" s="115">
        <f>'①-2データ貼り付け２（入院外）'!AC23</f>
        <v>80252</v>
      </c>
      <c r="AC18" s="119">
        <f>'①-2データ貼り付け２（入院外）'!AD23</f>
        <v>28721607</v>
      </c>
      <c r="AD18" s="115">
        <f>'①-2データ貼り付け２（入院外）'!AE23</f>
        <v>17502</v>
      </c>
      <c r="AE18" s="119">
        <f>'①-2データ貼り付け２（入院外）'!AF23</f>
        <v>43059886</v>
      </c>
      <c r="AF18" s="115">
        <f>'①-2データ貼り付け２（入院外）'!AG23</f>
        <v>152845</v>
      </c>
      <c r="AG18" s="119">
        <f>'①-2データ貼り付け２（入院外）'!AH23</f>
        <v>63355486</v>
      </c>
      <c r="AH18" s="115">
        <f>'①-2データ貼り付け２（入院外）'!AI23</f>
        <v>619</v>
      </c>
      <c r="AI18" s="119">
        <f>'①-2データ貼り付け２（入院外）'!AJ23</f>
        <v>1828203</v>
      </c>
      <c r="AO18" s="45" t="s">
        <v>18</v>
      </c>
      <c r="AP18" s="118">
        <f t="shared" si="0"/>
        <v>130.35187744411169</v>
      </c>
      <c r="AQ18" s="118">
        <f t="shared" si="1"/>
        <v>85.068574485687165</v>
      </c>
      <c r="AR18" s="118">
        <f t="shared" si="2"/>
        <v>65.161110347922445</v>
      </c>
      <c r="AS18" s="118">
        <f t="shared" si="3"/>
        <v>198.18736190101137</v>
      </c>
      <c r="AT18" s="118">
        <f t="shared" si="4"/>
        <v>78.255909217182122</v>
      </c>
      <c r="AU18" s="118">
        <f t="shared" si="5"/>
        <v>142.80205053530054</v>
      </c>
      <c r="AV18" s="118">
        <f t="shared" si="6"/>
        <v>142.43407042094435</v>
      </c>
      <c r="AW18" s="118">
        <f t="shared" si="7"/>
        <v>17.96166060694868</v>
      </c>
      <c r="AX18" s="118">
        <f t="shared" si="8"/>
        <v>24.256535337161488</v>
      </c>
      <c r="AY18" s="118">
        <f t="shared" si="9"/>
        <v>118.81227985823007</v>
      </c>
      <c r="AZ18" s="118">
        <f t="shared" si="10"/>
        <v>31.263500654815871</v>
      </c>
      <c r="BA18" s="118">
        <f t="shared" si="11"/>
        <v>4.3840009707759799</v>
      </c>
      <c r="BB18" s="118">
        <f t="shared" si="12"/>
        <v>6.5725633675547126</v>
      </c>
      <c r="BC18" s="118">
        <f t="shared" si="13"/>
        <v>9.6704377344897168</v>
      </c>
      <c r="BD18" s="118">
        <f t="shared" si="14"/>
        <v>0.27905276075867058</v>
      </c>
    </row>
    <row r="19" spans="1:56" x14ac:dyDescent="0.2">
      <c r="A19" s="45" t="s">
        <v>19</v>
      </c>
      <c r="B19" s="115">
        <f>'①-2データ貼り付け２（入院外）'!C24</f>
        <v>4994828</v>
      </c>
      <c r="C19" s="121">
        <f>'①-2データ貼り付け２（入院外）'!D24</f>
        <v>7166493</v>
      </c>
      <c r="D19" s="115">
        <f>'①-2データ貼り付け２（入院外）'!E24</f>
        <v>83542285</v>
      </c>
      <c r="E19" s="115">
        <f>'①-2データ貼り付け２（入院外）'!F24</f>
        <v>7878268400</v>
      </c>
      <c r="F19" s="115">
        <f>'①-2データ貼り付け２（入院外）'!G24</f>
        <v>7150138</v>
      </c>
      <c r="G19" s="119">
        <f>'①-2データ貼り付け２（入院外）'!H24</f>
        <v>900350084</v>
      </c>
      <c r="H19" s="115">
        <f>'①-2データ貼り付け２（入院外）'!I24</f>
        <v>3515014</v>
      </c>
      <c r="I19" s="119">
        <f>'①-2データ貼り付け２（入院外）'!J24</f>
        <v>664109505</v>
      </c>
      <c r="J19" s="115">
        <f>'①-2データ貼り付け２（入院外）'!K24</f>
        <v>212694</v>
      </c>
      <c r="K19" s="119">
        <f>'①-2データ貼り付け２（入院外）'!L24</f>
        <v>454332421</v>
      </c>
      <c r="L19" s="115">
        <f>'①-2データ貼り付け２（入院外）'!M24</f>
        <v>12512700</v>
      </c>
      <c r="M19" s="119">
        <f>'①-2データ貼り付け２（入院外）'!N24</f>
        <v>1454852129</v>
      </c>
      <c r="N19" s="115">
        <f>'①-2データ貼り付け２（入院外）'!O24</f>
        <v>1418474</v>
      </c>
      <c r="O19" s="119">
        <f>'①-2データ貼り付け２（入院外）'!P24</f>
        <v>585029474</v>
      </c>
      <c r="P19" s="115">
        <f>'①-2データ貼り付け２（入院外）'!Q24</f>
        <v>55308892</v>
      </c>
      <c r="Q19" s="119">
        <f>'①-2データ貼り付け２（入院外）'!R24</f>
        <v>1079497747</v>
      </c>
      <c r="R19" s="115">
        <f>'①-2データ貼り付け２（入院外）'!S24</f>
        <v>544046</v>
      </c>
      <c r="S19" s="119">
        <f>'①-2データ貼り付け２（入院外）'!T24</f>
        <v>1154575300</v>
      </c>
      <c r="T19" s="115">
        <f>'①-2データ貼り付け２（入院外）'!U24</f>
        <v>679377</v>
      </c>
      <c r="U19" s="119">
        <f>'①-2データ貼り付け２（入院外）'!V24</f>
        <v>128232114</v>
      </c>
      <c r="V19" s="115">
        <f>'①-2データ貼り付け２（入院外）'!W24</f>
        <v>311266</v>
      </c>
      <c r="W19" s="119">
        <f>'①-2データ貼り付け２（入院外）'!X24</f>
        <v>126894241</v>
      </c>
      <c r="X19" s="115">
        <f>'①-2データ貼り付け２（入院外）'!Y24</f>
        <v>1588897</v>
      </c>
      <c r="Y19" s="119">
        <f>'①-2データ貼り付け２（入院外）'!Z24</f>
        <v>930826059</v>
      </c>
      <c r="Z19" s="115">
        <f>'①-2データ貼り付け２（入院外）'!AA24</f>
        <v>49791</v>
      </c>
      <c r="AA19" s="119">
        <f>'①-2データ貼り付け２（入院外）'!AB24</f>
        <v>246551759</v>
      </c>
      <c r="AB19" s="115">
        <f>'①-2データ貼り付け２（入院外）'!AC24</f>
        <v>87232</v>
      </c>
      <c r="AC19" s="119">
        <f>'①-2データ貼り付け２（入院外）'!AD24</f>
        <v>30917115</v>
      </c>
      <c r="AD19" s="115">
        <f>'①-2データ貼り付け２（入院外）'!AE24</f>
        <v>20182</v>
      </c>
      <c r="AE19" s="119">
        <f>'①-2データ貼り付け２（入院外）'!AF24</f>
        <v>56265815</v>
      </c>
      <c r="AF19" s="115">
        <f>'①-2データ貼り付け２（入院外）'!AG24</f>
        <v>142110</v>
      </c>
      <c r="AG19" s="119">
        <f>'①-2データ貼り付け２（入院外）'!AH24</f>
        <v>63127121</v>
      </c>
      <c r="AH19" s="115">
        <f>'①-2データ貼り付け２（入院外）'!AI24</f>
        <v>918</v>
      </c>
      <c r="AI19" s="119">
        <f>'①-2データ貼り付け２（入院外）'!AJ24</f>
        <v>2711046</v>
      </c>
      <c r="AO19" s="45" t="s">
        <v>19</v>
      </c>
      <c r="AP19" s="118">
        <f t="shared" si="0"/>
        <v>125.63328869504232</v>
      </c>
      <c r="AQ19" s="118">
        <f t="shared" si="1"/>
        <v>92.668688157513031</v>
      </c>
      <c r="AR19" s="118">
        <f t="shared" si="2"/>
        <v>63.396757800502982</v>
      </c>
      <c r="AS19" s="118">
        <f t="shared" si="3"/>
        <v>203.00754204322811</v>
      </c>
      <c r="AT19" s="118">
        <f t="shared" si="4"/>
        <v>81.633997828505514</v>
      </c>
      <c r="AU19" s="118">
        <f t="shared" si="5"/>
        <v>150.63124278499959</v>
      </c>
      <c r="AV19" s="118">
        <f t="shared" si="6"/>
        <v>161.107434277826</v>
      </c>
      <c r="AW19" s="118">
        <f t="shared" si="7"/>
        <v>17.893286716389731</v>
      </c>
      <c r="AX19" s="118">
        <f t="shared" si="8"/>
        <v>17.70660223905891</v>
      </c>
      <c r="AY19" s="118">
        <f t="shared" si="9"/>
        <v>129.88585337347013</v>
      </c>
      <c r="AZ19" s="118">
        <f t="shared" si="10"/>
        <v>34.403404705760543</v>
      </c>
      <c r="BA19" s="118">
        <f t="shared" si="11"/>
        <v>4.3141205886896143</v>
      </c>
      <c r="BB19" s="118">
        <f t="shared" si="12"/>
        <v>7.8512342089778082</v>
      </c>
      <c r="BC19" s="118">
        <f t="shared" si="13"/>
        <v>8.8086489444697698</v>
      </c>
      <c r="BD19" s="118">
        <f t="shared" si="14"/>
        <v>0.37829465541932433</v>
      </c>
    </row>
    <row r="20" spans="1:56" x14ac:dyDescent="0.2">
      <c r="A20" s="45" t="s">
        <v>20</v>
      </c>
      <c r="B20" s="115">
        <f>'①-2データ貼り付け２（入院外）'!C25</f>
        <v>6282471</v>
      </c>
      <c r="C20" s="121">
        <f>'①-2データ貼り付け２（入院外）'!D25</f>
        <v>9178851</v>
      </c>
      <c r="D20" s="115">
        <f>'①-2データ貼り付け２（入院外）'!E25</f>
        <v>110463940</v>
      </c>
      <c r="E20" s="115">
        <f>'①-2データ貼り付け２（入院外）'!F25</f>
        <v>10397923082</v>
      </c>
      <c r="F20" s="115">
        <f>'①-2データ貼り付け２（入院外）'!G25</f>
        <v>9146577</v>
      </c>
      <c r="G20" s="119">
        <f>'①-2データ貼り付け２（入院外）'!H25</f>
        <v>1110368801</v>
      </c>
      <c r="H20" s="115">
        <f>'①-2データ貼り付け２（入院外）'!I25</f>
        <v>4647440</v>
      </c>
      <c r="I20" s="119">
        <f>'①-2データ貼り付け２（入院外）'!J25</f>
        <v>887168744</v>
      </c>
      <c r="J20" s="115">
        <f>'①-2データ貼り付け２（入院外）'!K25</f>
        <v>271125</v>
      </c>
      <c r="K20" s="119">
        <f>'①-2データ貼り付け２（入院外）'!L25</f>
        <v>572124247</v>
      </c>
      <c r="L20" s="115">
        <f>'①-2データ貼り付け２（入院外）'!M25</f>
        <v>16813538</v>
      </c>
      <c r="M20" s="119">
        <f>'①-2データ貼り付け２（入院外）'!N25</f>
        <v>1889265289</v>
      </c>
      <c r="N20" s="115">
        <f>'①-2データ貼り付け２（入院外）'!O25</f>
        <v>1794550</v>
      </c>
      <c r="O20" s="119">
        <f>'①-2データ貼り付け２（入院外）'!P25</f>
        <v>764206260</v>
      </c>
      <c r="P20" s="115">
        <f>'①-2データ貼り付け２（入院外）'!Q25</f>
        <v>73481156</v>
      </c>
      <c r="Q20" s="119">
        <f>'①-2データ貼り付け２（入院外）'!R25</f>
        <v>1434722113</v>
      </c>
      <c r="R20" s="115">
        <f>'①-2データ貼り付け２（入院外）'!S25</f>
        <v>737332</v>
      </c>
      <c r="S20" s="119">
        <f>'①-2データ貼り付け２（入院外）'!T25</f>
        <v>1614031902</v>
      </c>
      <c r="T20" s="115">
        <f>'①-2データ貼り付け２（入院外）'!U25</f>
        <v>826105</v>
      </c>
      <c r="U20" s="119">
        <f>'①-2データ貼り付け２（入院外）'!V25</f>
        <v>154202971</v>
      </c>
      <c r="V20" s="115">
        <f>'①-2データ貼り付け２（入院外）'!W25</f>
        <v>278893</v>
      </c>
      <c r="W20" s="119">
        <f>'①-2データ貼り付け２（入院外）'!X25</f>
        <v>121609043</v>
      </c>
      <c r="X20" s="115">
        <f>'①-2データ貼り付け２（入院外）'!Y25</f>
        <v>2102817</v>
      </c>
      <c r="Y20" s="119">
        <f>'①-2データ貼り付け２（入院外）'!Z25</f>
        <v>1292181387</v>
      </c>
      <c r="Z20" s="115">
        <f>'①-2データ貼り付け２（入院外）'!AA25</f>
        <v>63239</v>
      </c>
      <c r="AA20" s="119">
        <f>'①-2データ貼り付け２（入院外）'!AB25</f>
        <v>354707254</v>
      </c>
      <c r="AB20" s="115">
        <f>'①-2データ貼り付け２（入院外）'!AC25</f>
        <v>107082</v>
      </c>
      <c r="AC20" s="119">
        <f>'①-2データ貼り付け２（入院外）'!AD25</f>
        <v>34921851</v>
      </c>
      <c r="AD20" s="115">
        <f>'①-2データ貼り付け２（入院外）'!AE25</f>
        <v>29696</v>
      </c>
      <c r="AE20" s="119">
        <f>'①-2データ貼り付け２（入院外）'!AF25</f>
        <v>90265626</v>
      </c>
      <c r="AF20" s="115">
        <f>'①-2データ貼り付け２（入院外）'!AG25</f>
        <v>162044</v>
      </c>
      <c r="AG20" s="119">
        <f>'①-2データ貼り付け２（入院外）'!AH25</f>
        <v>73269429</v>
      </c>
      <c r="AH20" s="115">
        <f>'①-2データ貼り付け２（入院外）'!AI25</f>
        <v>1656</v>
      </c>
      <c r="AI20" s="119">
        <f>'①-2データ貼り付け２（入院外）'!AJ25</f>
        <v>4889882</v>
      </c>
      <c r="AO20" s="45" t="s">
        <v>20</v>
      </c>
      <c r="AP20" s="118">
        <f t="shared" si="0"/>
        <v>120.97034814052434</v>
      </c>
      <c r="AQ20" s="118">
        <f t="shared" si="1"/>
        <v>96.653572870939954</v>
      </c>
      <c r="AR20" s="118">
        <f t="shared" si="2"/>
        <v>62.330704246097902</v>
      </c>
      <c r="AS20" s="118">
        <f t="shared" si="3"/>
        <v>205.82808120537092</v>
      </c>
      <c r="AT20" s="118">
        <f t="shared" si="4"/>
        <v>83.257290046433923</v>
      </c>
      <c r="AU20" s="118">
        <f t="shared" si="5"/>
        <v>156.30737583603874</v>
      </c>
      <c r="AV20" s="118">
        <f t="shared" si="6"/>
        <v>175.84247766959066</v>
      </c>
      <c r="AW20" s="118">
        <f t="shared" si="7"/>
        <v>16.799811980824181</v>
      </c>
      <c r="AX20" s="118">
        <f t="shared" si="8"/>
        <v>13.248830708767361</v>
      </c>
      <c r="AY20" s="118">
        <f t="shared" si="9"/>
        <v>140.77811994115604</v>
      </c>
      <c r="AZ20" s="118">
        <f t="shared" si="10"/>
        <v>38.643971233436517</v>
      </c>
      <c r="BA20" s="118">
        <f t="shared" si="11"/>
        <v>3.8045993992058484</v>
      </c>
      <c r="BB20" s="118">
        <f t="shared" si="12"/>
        <v>9.8340877305885019</v>
      </c>
      <c r="BC20" s="118">
        <f t="shared" si="13"/>
        <v>7.9824183876609389</v>
      </c>
      <c r="BD20" s="118">
        <f t="shared" si="14"/>
        <v>0.53273356327496768</v>
      </c>
    </row>
    <row r="21" spans="1:56" x14ac:dyDescent="0.2">
      <c r="A21" s="45" t="s">
        <v>21</v>
      </c>
      <c r="B21" s="115">
        <f>'①-2データ貼り付け２（入院外）'!C26</f>
        <v>9133655</v>
      </c>
      <c r="C21" s="121">
        <f>'①-2データ貼り付け２（入院外）'!D26</f>
        <v>13792214</v>
      </c>
      <c r="D21" s="115">
        <f>'①-2データ貼り付け２（入院外）'!E26</f>
        <v>168430301</v>
      </c>
      <c r="E21" s="115">
        <f>'①-2データ貼り付け２（入院外）'!F26</f>
        <v>15637379063</v>
      </c>
      <c r="F21" s="115">
        <f>'①-2データ貼り付け２（入院外）'!G26</f>
        <v>13720966</v>
      </c>
      <c r="G21" s="119">
        <f>'①-2データ貼り付け２（入院外）'!H26</f>
        <v>1611819138</v>
      </c>
      <c r="H21" s="115">
        <f>'①-2データ貼り付け２（入院外）'!I26</f>
        <v>6917340</v>
      </c>
      <c r="I21" s="119">
        <f>'①-2データ貼り付け２（入院外）'!J26</f>
        <v>1319325183</v>
      </c>
      <c r="J21" s="115">
        <f>'①-2データ貼り付け２（入院外）'!K26</f>
        <v>440116</v>
      </c>
      <c r="K21" s="119">
        <f>'①-2データ貼り付け２（入院外）'!L26</f>
        <v>886158929</v>
      </c>
      <c r="L21" s="115">
        <f>'①-2データ貼り付け２（入院外）'!M26</f>
        <v>25507499</v>
      </c>
      <c r="M21" s="119">
        <f>'①-2データ貼り付け２（入院外）'!N26</f>
        <v>2815259490</v>
      </c>
      <c r="N21" s="115">
        <f>'①-2データ貼り付け２（入院外）'!O26</f>
        <v>2687264</v>
      </c>
      <c r="O21" s="119">
        <f>'①-2データ貼り付け２（入院外）'!P26</f>
        <v>1168703958</v>
      </c>
      <c r="P21" s="115">
        <f>'①-2データ貼り付け２（入院外）'!Q26</f>
        <v>112441775</v>
      </c>
      <c r="Q21" s="119">
        <f>'①-2データ貼り付け２（入院外）'!R26</f>
        <v>2182059274</v>
      </c>
      <c r="R21" s="115">
        <f>'①-2データ貼り付け２（入院外）'!S26</f>
        <v>1258365</v>
      </c>
      <c r="S21" s="119">
        <f>'①-2データ貼り付け２（入院外）'!T26</f>
        <v>2497839068</v>
      </c>
      <c r="T21" s="115">
        <f>'①-2データ貼り付け２（入院外）'!U26</f>
        <v>1260888</v>
      </c>
      <c r="U21" s="119">
        <f>'①-2データ貼り付け２（入院外）'!V26</f>
        <v>232589443</v>
      </c>
      <c r="V21" s="115">
        <f>'①-2データ貼り付け２（入院外）'!W26</f>
        <v>312654</v>
      </c>
      <c r="W21" s="119">
        <f>'①-2データ貼り付け２（入院外）'!X26</f>
        <v>134017055</v>
      </c>
      <c r="X21" s="115">
        <f>'①-2データ貼り付け２（入院外）'!Y26</f>
        <v>3332543</v>
      </c>
      <c r="Y21" s="119">
        <f>'①-2データ貼り付け２（入院外）'!Z26</f>
        <v>1888239478</v>
      </c>
      <c r="Z21" s="115">
        <f>'①-2データ貼り付け２（入院外）'!AA26</f>
        <v>97197</v>
      </c>
      <c r="AA21" s="119">
        <f>'①-2データ貼り付け２（入院外）'!AB26</f>
        <v>596554829</v>
      </c>
      <c r="AB21" s="115">
        <f>'①-2データ貼り付け２（入院外）'!AC26</f>
        <v>182404</v>
      </c>
      <c r="AC21" s="119">
        <f>'①-2データ貼り付け２（入院外）'!AD26</f>
        <v>53517058</v>
      </c>
      <c r="AD21" s="115">
        <f>'①-2データ貼り付け２（入院外）'!AE26</f>
        <v>42519</v>
      </c>
      <c r="AE21" s="119">
        <f>'①-2データ貼り付け２（入院外）'!AF26</f>
        <v>139720688</v>
      </c>
      <c r="AF21" s="115">
        <f>'①-2データ貼り付け２（入院外）'!AG26</f>
        <v>224745</v>
      </c>
      <c r="AG21" s="119">
        <f>'①-2データ貼り付け２（入院外）'!AH26</f>
        <v>102232685</v>
      </c>
      <c r="AH21" s="115">
        <f>'①-2データ貼り付け２（入院外）'!AI26</f>
        <v>3170</v>
      </c>
      <c r="AI21" s="119">
        <f>'①-2データ貼り付け２（入院外）'!AJ26</f>
        <v>9359990</v>
      </c>
      <c r="AO21" s="45" t="s">
        <v>21</v>
      </c>
      <c r="AP21" s="118">
        <f t="shared" si="0"/>
        <v>116.86442350734987</v>
      </c>
      <c r="AQ21" s="118">
        <f t="shared" si="1"/>
        <v>95.657244224893844</v>
      </c>
      <c r="AR21" s="118">
        <f t="shared" si="2"/>
        <v>64.250665556668423</v>
      </c>
      <c r="AS21" s="118">
        <f t="shared" si="3"/>
        <v>204.11947566938855</v>
      </c>
      <c r="AT21" s="118">
        <f t="shared" si="4"/>
        <v>84.736501188279121</v>
      </c>
      <c r="AU21" s="118">
        <f t="shared" si="5"/>
        <v>158.20949950457555</v>
      </c>
      <c r="AV21" s="118">
        <f t="shared" si="6"/>
        <v>181.10501098663346</v>
      </c>
      <c r="AW21" s="118">
        <f t="shared" si="7"/>
        <v>16.863822081066896</v>
      </c>
      <c r="AX21" s="118">
        <f t="shared" si="8"/>
        <v>9.7168630794156758</v>
      </c>
      <c r="AY21" s="118">
        <f t="shared" si="9"/>
        <v>136.90619055069766</v>
      </c>
      <c r="AZ21" s="118">
        <f t="shared" si="10"/>
        <v>43.253014273125402</v>
      </c>
      <c r="BA21" s="118">
        <f t="shared" si="11"/>
        <v>3.8802369220779203</v>
      </c>
      <c r="BB21" s="118">
        <f t="shared" si="12"/>
        <v>10.130403139046422</v>
      </c>
      <c r="BC21" s="118">
        <f t="shared" si="13"/>
        <v>7.4123476477380645</v>
      </c>
      <c r="BD21" s="118">
        <f t="shared" si="14"/>
        <v>0.67864303729626008</v>
      </c>
    </row>
    <row r="22" spans="1:56" x14ac:dyDescent="0.2">
      <c r="A22" s="45" t="s">
        <v>22</v>
      </c>
      <c r="B22" s="115">
        <f>'①-2データ貼り付け２（入院外）'!C27</f>
        <v>7752115</v>
      </c>
      <c r="C22" s="121">
        <f>'①-2データ貼り付け２（入院外）'!D27</f>
        <v>12312333</v>
      </c>
      <c r="D22" s="115">
        <f>'①-2データ貼り付け２（入院外）'!E27</f>
        <v>147694301</v>
      </c>
      <c r="E22" s="115">
        <f>'①-2データ貼り付け２（入院外）'!F27</f>
        <v>13112696666</v>
      </c>
      <c r="F22" s="115">
        <f>'①-2データ貼り付け２（入院外）'!G27</f>
        <v>12171949</v>
      </c>
      <c r="G22" s="119">
        <f>'①-2データ貼り付け２（入院外）'!H27</f>
        <v>1392134915</v>
      </c>
      <c r="H22" s="115">
        <f>'①-2データ貼り付け２（入院外）'!I27</f>
        <v>5879733</v>
      </c>
      <c r="I22" s="119">
        <f>'①-2データ貼り付け２（入院外）'!J27</f>
        <v>1111002140</v>
      </c>
      <c r="J22" s="115">
        <f>'①-2データ貼り付け２（入院外）'!K27</f>
        <v>484653</v>
      </c>
      <c r="K22" s="119">
        <f>'①-2データ貼り付け２（入院外）'!L27</f>
        <v>887018472</v>
      </c>
      <c r="L22" s="115">
        <f>'①-2データ貼り付け２（入院外）'!M27</f>
        <v>21821114</v>
      </c>
      <c r="M22" s="119">
        <f>'①-2データ貼り付け２（入院外）'!N27</f>
        <v>2376742944</v>
      </c>
      <c r="N22" s="115">
        <f>'①-2データ貼り付け２（入院外）'!O27</f>
        <v>2401276</v>
      </c>
      <c r="O22" s="119">
        <f>'①-2データ貼り付け２（入院外）'!P27</f>
        <v>1017570957</v>
      </c>
      <c r="P22" s="115">
        <f>'①-2データ貼り付け２（入院外）'!Q27</f>
        <v>98370085</v>
      </c>
      <c r="Q22" s="119">
        <f>'①-2データ貼り付け２（入院外）'!R27</f>
        <v>1868587943</v>
      </c>
      <c r="R22" s="115">
        <f>'①-2データ貼り付け２（入院外）'!S27</f>
        <v>1367610</v>
      </c>
      <c r="S22" s="119">
        <f>'①-2データ貼り付け２（入院外）'!T27</f>
        <v>1944088262</v>
      </c>
      <c r="T22" s="115">
        <f>'①-2データ貼り付け２（入院外）'!U27</f>
        <v>1251941</v>
      </c>
      <c r="U22" s="119">
        <f>'①-2データ貼り付け２（入院外）'!V27</f>
        <v>226279641</v>
      </c>
      <c r="V22" s="115">
        <f>'①-2データ貼り付け２（入院外）'!W27</f>
        <v>239194</v>
      </c>
      <c r="W22" s="119">
        <f>'①-2データ貼り付け２（入院外）'!X27</f>
        <v>104306634</v>
      </c>
      <c r="X22" s="115">
        <f>'①-2データ貼り付け２（入院外）'!Y27</f>
        <v>3201091</v>
      </c>
      <c r="Y22" s="119">
        <f>'①-2データ貼り付け２（入院外）'!Z27</f>
        <v>1430634640</v>
      </c>
      <c r="Z22" s="115">
        <f>'①-2データ貼り付け２（入院外）'!AA27</f>
        <v>82648</v>
      </c>
      <c r="AA22" s="119">
        <f>'①-2データ貼り付け２（入院外）'!AB27</f>
        <v>503439540</v>
      </c>
      <c r="AB22" s="115">
        <f>'①-2データ貼り付け２（入院外）'!AC27</f>
        <v>214568</v>
      </c>
      <c r="AC22" s="119">
        <f>'①-2データ貼り付け２（入院外）'!AD27</f>
        <v>52271488</v>
      </c>
      <c r="AD22" s="115">
        <f>'①-2データ貼り付け２（入院外）'!AE27</f>
        <v>32193</v>
      </c>
      <c r="AE22" s="119">
        <f>'①-2データ貼り付け２（入院外）'!AF27</f>
        <v>112248402</v>
      </c>
      <c r="AF22" s="115">
        <f>'①-2データ貼り付け２（入院外）'!AG27</f>
        <v>172789</v>
      </c>
      <c r="AG22" s="119">
        <f>'①-2データ貼り付け２（入院外）'!AH27</f>
        <v>77956018</v>
      </c>
      <c r="AH22" s="115">
        <f>'①-2データ貼り付け２（入院外）'!AI27</f>
        <v>2852</v>
      </c>
      <c r="AI22" s="119">
        <f>'①-2データ貼り付け２（入院外）'!AJ27</f>
        <v>8420974</v>
      </c>
      <c r="AO22" s="45" t="s">
        <v>22</v>
      </c>
      <c r="AP22" s="118">
        <f t="shared" si="0"/>
        <v>113.06832872372766</v>
      </c>
      <c r="AQ22" s="118">
        <f t="shared" si="1"/>
        <v>90.234900241895673</v>
      </c>
      <c r="AR22" s="118">
        <f t="shared" si="2"/>
        <v>72.043086553945543</v>
      </c>
      <c r="AS22" s="118">
        <f t="shared" si="3"/>
        <v>193.03757817466439</v>
      </c>
      <c r="AT22" s="118">
        <f t="shared" si="4"/>
        <v>82.646477885222893</v>
      </c>
      <c r="AU22" s="118">
        <f t="shared" si="5"/>
        <v>151.7655462210127</v>
      </c>
      <c r="AV22" s="118">
        <f t="shared" si="6"/>
        <v>157.89763499736404</v>
      </c>
      <c r="AW22" s="118">
        <f t="shared" si="7"/>
        <v>18.378291181695623</v>
      </c>
      <c r="AX22" s="118">
        <f t="shared" si="8"/>
        <v>8.471719697639756</v>
      </c>
      <c r="AY22" s="118">
        <f t="shared" si="9"/>
        <v>116.19525235387964</v>
      </c>
      <c r="AZ22" s="118">
        <f t="shared" si="10"/>
        <v>40.889045154967789</v>
      </c>
      <c r="BA22" s="118">
        <f t="shared" si="11"/>
        <v>4.2454576236688855</v>
      </c>
      <c r="BB22" s="118">
        <f t="shared" si="12"/>
        <v>9.1167451367665251</v>
      </c>
      <c r="BC22" s="118">
        <f t="shared" si="13"/>
        <v>6.3315391161041532</v>
      </c>
      <c r="BD22" s="118">
        <f t="shared" si="14"/>
        <v>0.6839462512912865</v>
      </c>
    </row>
    <row r="23" spans="1:56" x14ac:dyDescent="0.2">
      <c r="A23" s="45" t="s">
        <v>23</v>
      </c>
      <c r="B23" s="115">
        <f>'①-2データ貼り付け２（入院外）'!C28</f>
        <v>6702549</v>
      </c>
      <c r="C23" s="121">
        <f>'①-2データ貼り付け２（入院外）'!D28</f>
        <v>10903939</v>
      </c>
      <c r="D23" s="115">
        <f>'①-2データ貼り付け２（入院外）'!E28</f>
        <v>132791361</v>
      </c>
      <c r="E23" s="115">
        <f>'①-2データ貼り付け２（入院外）'!F28</f>
        <v>11137978042</v>
      </c>
      <c r="F23" s="115">
        <f>'①-2データ貼り付け２（入院外）'!G28</f>
        <v>10550469</v>
      </c>
      <c r="G23" s="119">
        <f>'①-2データ貼り付け２（入院外）'!H28</f>
        <v>1200677371</v>
      </c>
      <c r="H23" s="115">
        <f>'①-2データ貼り付け２（入院外）'!I28</f>
        <v>5173018</v>
      </c>
      <c r="I23" s="119">
        <f>'①-2データ貼り付け２（入院外）'!J28</f>
        <v>976767594</v>
      </c>
      <c r="J23" s="115">
        <f>'①-2データ貼り付け２（入院外）'!K28</f>
        <v>677896</v>
      </c>
      <c r="K23" s="119">
        <f>'①-2データ貼り付け２（入院外）'!L28</f>
        <v>1041220426</v>
      </c>
      <c r="L23" s="115">
        <f>'①-2データ貼り付け２（入院外）'!M28</f>
        <v>18582672</v>
      </c>
      <c r="M23" s="119">
        <f>'①-2データ貼り付け２（入院外）'!N28</f>
        <v>1985573499</v>
      </c>
      <c r="N23" s="115">
        <f>'①-2データ貼り付け２（入院外）'!O28</f>
        <v>2125236</v>
      </c>
      <c r="O23" s="119">
        <f>'①-2データ貼り付け２（入院外）'!P28</f>
        <v>840222290</v>
      </c>
      <c r="P23" s="115">
        <f>'①-2データ貼り付け２（入院外）'!Q28</f>
        <v>89795211</v>
      </c>
      <c r="Q23" s="119">
        <f>'①-2データ貼り付け２（入院外）'!R28</f>
        <v>1621384891</v>
      </c>
      <c r="R23" s="115">
        <f>'①-2データ貼り付け２（入院外）'!S28</f>
        <v>1415284</v>
      </c>
      <c r="S23" s="119">
        <f>'①-2データ貼り付け２（入院外）'!T28</f>
        <v>1430876017</v>
      </c>
      <c r="T23" s="115">
        <f>'①-2データ貼り付け２（入院外）'!U28</f>
        <v>988840</v>
      </c>
      <c r="U23" s="119">
        <f>'①-2データ貼り付け２（入院外）'!V28</f>
        <v>176730323</v>
      </c>
      <c r="V23" s="115">
        <f>'①-2データ貼り付け２（入院外）'!W28</f>
        <v>222895</v>
      </c>
      <c r="W23" s="119">
        <f>'①-2データ貼り付け２（入院外）'!X28</f>
        <v>104194645</v>
      </c>
      <c r="X23" s="115">
        <f>'①-2データ貼り付け２（入院外）'!Y28</f>
        <v>2808713</v>
      </c>
      <c r="Y23" s="119">
        <f>'①-2データ貼り付け２（入院外）'!Z28</f>
        <v>1213137016</v>
      </c>
      <c r="Z23" s="115">
        <f>'①-2データ貼り付け２（入院外）'!AA28</f>
        <v>64621</v>
      </c>
      <c r="AA23" s="119">
        <f>'①-2データ貼り付け２（入院外）'!AB28</f>
        <v>368746725</v>
      </c>
      <c r="AB23" s="115">
        <f>'①-2データ貼り付け２（入院外）'!AC28</f>
        <v>238142</v>
      </c>
      <c r="AC23" s="119">
        <f>'①-2データ貼り付け２（入院外）'!AD28</f>
        <v>49648683</v>
      </c>
      <c r="AD23" s="115">
        <f>'①-2データ貼り付け２（入院外）'!AE28</f>
        <v>20398</v>
      </c>
      <c r="AE23" s="119">
        <f>'①-2データ貼り付け２（入院外）'!AF28</f>
        <v>69443128</v>
      </c>
      <c r="AF23" s="115">
        <f>'①-2データ貼り付け２（入院外）'!AG28</f>
        <v>125553</v>
      </c>
      <c r="AG23" s="119">
        <f>'①-2データ貼り付け２（入院外）'!AH28</f>
        <v>53665921</v>
      </c>
      <c r="AH23" s="115">
        <f>'①-2データ貼り付け２（入院外）'!AI28</f>
        <v>1934</v>
      </c>
      <c r="AI23" s="119">
        <f>'①-2データ貼り付け２（入院外）'!AJ28</f>
        <v>5709978</v>
      </c>
      <c r="AO23" s="45" t="s">
        <v>23</v>
      </c>
      <c r="AP23" s="118">
        <f t="shared" si="0"/>
        <v>110.11409464047809</v>
      </c>
      <c r="AQ23" s="118">
        <f t="shared" si="1"/>
        <v>89.579334036993416</v>
      </c>
      <c r="AR23" s="118">
        <f t="shared" si="2"/>
        <v>95.49030180744775</v>
      </c>
      <c r="AS23" s="118">
        <f t="shared" si="3"/>
        <v>182.09690085390244</v>
      </c>
      <c r="AT23" s="118">
        <f t="shared" si="4"/>
        <v>77.05676728382285</v>
      </c>
      <c r="AU23" s="118">
        <f t="shared" si="5"/>
        <v>148.69717182020185</v>
      </c>
      <c r="AV23" s="118">
        <f t="shared" si="6"/>
        <v>131.22560727825055</v>
      </c>
      <c r="AW23" s="118">
        <f t="shared" si="7"/>
        <v>16.207933940202711</v>
      </c>
      <c r="AX23" s="118">
        <f t="shared" si="8"/>
        <v>9.555688545212881</v>
      </c>
      <c r="AY23" s="118">
        <f t="shared" si="9"/>
        <v>111.25676840268457</v>
      </c>
      <c r="AZ23" s="118">
        <f t="shared" si="10"/>
        <v>33.817753841066057</v>
      </c>
      <c r="BA23" s="118">
        <f t="shared" si="11"/>
        <v>4.5532795992347355</v>
      </c>
      <c r="BB23" s="118">
        <f t="shared" si="12"/>
        <v>6.3686277041718595</v>
      </c>
      <c r="BC23" s="118">
        <f t="shared" si="13"/>
        <v>4.9217004056974272</v>
      </c>
      <c r="BD23" s="118">
        <f t="shared" si="14"/>
        <v>0.5236619537214946</v>
      </c>
    </row>
    <row r="24" spans="1:56" x14ac:dyDescent="0.2">
      <c r="A24" s="45" t="s">
        <v>24</v>
      </c>
      <c r="B24" s="115">
        <f>'①-2データ貼り付け２（入院外）'!C29</f>
        <v>4534289</v>
      </c>
      <c r="C24" s="121">
        <f>'①-2データ貼り付け２（入院外）'!D29</f>
        <v>7524871</v>
      </c>
      <c r="D24" s="115">
        <f>'①-2データ貼り付け２（入院外）'!E29</f>
        <v>91409081</v>
      </c>
      <c r="E24" s="115">
        <f>'①-2データ貼り付け２（入院外）'!F29</f>
        <v>7464227295</v>
      </c>
      <c r="F24" s="115">
        <f>'①-2データ貼り付け２（入院外）'!G29</f>
        <v>6808690</v>
      </c>
      <c r="G24" s="119">
        <f>'①-2データ貼り付け２（入院外）'!H29</f>
        <v>786136470</v>
      </c>
      <c r="H24" s="115">
        <f>'①-2データ貼り付け２（入院外）'!I29</f>
        <v>3512866</v>
      </c>
      <c r="I24" s="119">
        <f>'①-2データ貼り付け２（入院外）'!J29</f>
        <v>659902648</v>
      </c>
      <c r="J24" s="115">
        <f>'①-2データ貼り付け２（入院外）'!K29</f>
        <v>933396</v>
      </c>
      <c r="K24" s="119">
        <f>'①-2データ貼り付け２（入院外）'!L29</f>
        <v>1192306648</v>
      </c>
      <c r="L24" s="115">
        <f>'①-2データ貼り付け２（入院外）'!M29</f>
        <v>11986789</v>
      </c>
      <c r="M24" s="119">
        <f>'①-2データ貼り付け２（入院外）'!N29</f>
        <v>1255686812</v>
      </c>
      <c r="N24" s="115">
        <f>'①-2データ貼り付け２（入院外）'!O29</f>
        <v>1452290</v>
      </c>
      <c r="O24" s="119">
        <f>'①-2データ貼り付け２（入院外）'!P29</f>
        <v>515387117</v>
      </c>
      <c r="P24" s="115">
        <f>'①-2データ貼り付け２（入院外）'!Q29</f>
        <v>62868081</v>
      </c>
      <c r="Q24" s="119">
        <f>'①-2データ貼り付け２（入院外）'!R29</f>
        <v>1068769733</v>
      </c>
      <c r="R24" s="115">
        <f>'①-2データ貼り付け２（入院外）'!S29</f>
        <v>1112985</v>
      </c>
      <c r="S24" s="119">
        <f>'①-2データ貼り付け２（入院外）'!T29</f>
        <v>778110059</v>
      </c>
      <c r="T24" s="115">
        <f>'①-2データ貼り付け２（入院外）'!U29</f>
        <v>518265</v>
      </c>
      <c r="U24" s="119">
        <f>'①-2データ貼り付け２（入院外）'!V29</f>
        <v>91222452</v>
      </c>
      <c r="V24" s="115">
        <f>'①-2データ貼り付け２（入院外）'!W29</f>
        <v>178543</v>
      </c>
      <c r="W24" s="119">
        <f>'①-2データ貼り付け２（入院外）'!X29</f>
        <v>90539616</v>
      </c>
      <c r="X24" s="115">
        <f>'①-2データ貼り付け２（入院外）'!Y29</f>
        <v>1734814</v>
      </c>
      <c r="Y24" s="119">
        <f>'①-2データ貼り付け２（入院外）'!Z29</f>
        <v>744862386</v>
      </c>
      <c r="Z24" s="115">
        <f>'①-2データ貼り付け２（入院外）'!AA29</f>
        <v>39793</v>
      </c>
      <c r="AA24" s="119">
        <f>'①-2データ貼り付け２（入院外）'!AB29</f>
        <v>191931384</v>
      </c>
      <c r="AB24" s="115">
        <f>'①-2データ貼り付け２（入院外）'!AC29</f>
        <v>187166</v>
      </c>
      <c r="AC24" s="119">
        <f>'①-2データ貼り付け２（入院外）'!AD29</f>
        <v>33703052</v>
      </c>
      <c r="AD24" s="115">
        <f>'①-2データ貼り付け２（入院外）'!AE29</f>
        <v>8128</v>
      </c>
      <c r="AE24" s="119">
        <f>'①-2データ貼り付け２（入院外）'!AF29</f>
        <v>27167258</v>
      </c>
      <c r="AF24" s="115">
        <f>'①-2データ貼り付け２（入院外）'!AG29</f>
        <v>66170</v>
      </c>
      <c r="AG24" s="119">
        <f>'①-2データ貼り付け２（入院外）'!AH29</f>
        <v>26195370</v>
      </c>
      <c r="AH24" s="115">
        <f>'①-2データ貼り付け２（入院外）'!AI29</f>
        <v>793</v>
      </c>
      <c r="AI24" s="119">
        <f>'①-2データ貼り付け２（入院外）'!AJ29</f>
        <v>2341591</v>
      </c>
      <c r="AO24" s="45" t="s">
        <v>24</v>
      </c>
      <c r="AP24" s="118">
        <f t="shared" si="0"/>
        <v>104.47175373504741</v>
      </c>
      <c r="AQ24" s="118">
        <f t="shared" si="1"/>
        <v>87.696207416711857</v>
      </c>
      <c r="AR24" s="118">
        <f t="shared" si="2"/>
        <v>158.4487824442439</v>
      </c>
      <c r="AS24" s="118">
        <f t="shared" si="3"/>
        <v>166.87153999051944</v>
      </c>
      <c r="AT24" s="118">
        <f t="shared" si="4"/>
        <v>68.491156459692135</v>
      </c>
      <c r="AU24" s="118">
        <f t="shared" si="5"/>
        <v>142.03163522670354</v>
      </c>
      <c r="AV24" s="118">
        <f t="shared" si="6"/>
        <v>103.40510275857221</v>
      </c>
      <c r="AW24" s="118">
        <f t="shared" si="7"/>
        <v>12.122792802693894</v>
      </c>
      <c r="AX24" s="118">
        <f t="shared" si="8"/>
        <v>12.032048921503106</v>
      </c>
      <c r="AY24" s="118">
        <f t="shared" si="9"/>
        <v>98.986731599784235</v>
      </c>
      <c r="AZ24" s="118">
        <f t="shared" si="10"/>
        <v>25.506269011123248</v>
      </c>
      <c r="BA24" s="118">
        <f t="shared" si="11"/>
        <v>4.4788876779415885</v>
      </c>
      <c r="BB24" s="118">
        <f t="shared" si="12"/>
        <v>3.6103287352035669</v>
      </c>
      <c r="BC24" s="118">
        <f t="shared" si="13"/>
        <v>3.4811719695925682</v>
      </c>
      <c r="BD24" s="118">
        <f t="shared" si="14"/>
        <v>0.3111802182389572</v>
      </c>
    </row>
    <row r="25" spans="1:56" x14ac:dyDescent="0.2">
      <c r="A25" s="45" t="s">
        <v>25</v>
      </c>
      <c r="B25" s="115">
        <f>'①-2データ貼り付け２（入院外）'!C30</f>
        <v>2579073</v>
      </c>
      <c r="C25" s="121">
        <f>'①-2データ貼り付け２（入院外）'!D30</f>
        <v>4471650</v>
      </c>
      <c r="D25" s="115">
        <f>'①-2データ貼り付け２（入院外）'!E30</f>
        <v>48280855</v>
      </c>
      <c r="E25" s="115">
        <f>'①-2データ貼り付け２（入院外）'!F30</f>
        <v>4360695222</v>
      </c>
      <c r="F25" s="115">
        <f>'①-2データ貼り付け２（入院外）'!G30</f>
        <v>3219119</v>
      </c>
      <c r="G25" s="119">
        <f>'①-2データ貼り付け２（入院外）'!H30</f>
        <v>387957454</v>
      </c>
      <c r="H25" s="115">
        <f>'①-2データ貼り付け２（入院外）'!I30</f>
        <v>1829356</v>
      </c>
      <c r="I25" s="119">
        <f>'①-2データ貼り付け２（入院外）'!J30</f>
        <v>337011487</v>
      </c>
      <c r="J25" s="115">
        <f>'①-2データ貼り付け２（入院外）'!K30</f>
        <v>1248482</v>
      </c>
      <c r="K25" s="119">
        <f>'①-2データ貼り付け２（入院外）'!L30</f>
        <v>1468917442</v>
      </c>
      <c r="L25" s="115">
        <f>'①-2データ貼り付け２（入院外）'!M30</f>
        <v>6041406</v>
      </c>
      <c r="M25" s="119">
        <f>'①-2データ貼り付け２（入院外）'!N30</f>
        <v>622079389</v>
      </c>
      <c r="N25" s="115">
        <f>'①-2データ貼り付け２（入院外）'!O30</f>
        <v>776021</v>
      </c>
      <c r="O25" s="119">
        <f>'①-2データ貼り付け２（入院外）'!P30</f>
        <v>236771848</v>
      </c>
      <c r="P25" s="115">
        <f>'①-2データ貼り付け２（入院外）'!Q30</f>
        <v>33466940</v>
      </c>
      <c r="Q25" s="119">
        <f>'①-2データ貼り付け２（入院外）'!R30</f>
        <v>536934417</v>
      </c>
      <c r="R25" s="115">
        <f>'①-2データ貼り付け２（入院外）'!S30</f>
        <v>606670</v>
      </c>
      <c r="S25" s="119">
        <f>'①-2データ貼り付け２（入院外）'!T30</f>
        <v>318380770</v>
      </c>
      <c r="T25" s="115">
        <f>'①-2データ貼り付け２（入院外）'!U30</f>
        <v>155624</v>
      </c>
      <c r="U25" s="119">
        <f>'①-2データ貼り付け２（入院外）'!V30</f>
        <v>27461281</v>
      </c>
      <c r="V25" s="115">
        <f>'①-2データ貼り付け２（入院外）'!W30</f>
        <v>108994</v>
      </c>
      <c r="W25" s="119">
        <f>'①-2データ貼り付け２（入院外）'!X30</f>
        <v>56617114</v>
      </c>
      <c r="X25" s="115">
        <f>'①-2データ貼り付け２（入院外）'!Y30</f>
        <v>702291</v>
      </c>
      <c r="Y25" s="119">
        <f>'①-2データ貼り付け２（入院外）'!Z30</f>
        <v>273494546</v>
      </c>
      <c r="Z25" s="115">
        <f>'①-2データ貼り付け２（入院外）'!AA30</f>
        <v>19108</v>
      </c>
      <c r="AA25" s="119">
        <f>'①-2データ貼り付け２（入院外）'!AB30</f>
        <v>65964349</v>
      </c>
      <c r="AB25" s="115">
        <f>'①-2データ貼り付け２（入院外）'!AC30</f>
        <v>80256</v>
      </c>
      <c r="AC25" s="119">
        <f>'①-2データ貼り付け２（入院外）'!AD30</f>
        <v>13155722</v>
      </c>
      <c r="AD25" s="115">
        <f>'①-2データ貼り付け２（入院外）'!AE30</f>
        <v>2260</v>
      </c>
      <c r="AE25" s="119">
        <f>'①-2データ貼り付け２（入院外）'!AF30</f>
        <v>6803402</v>
      </c>
      <c r="AF25" s="115">
        <f>'①-2データ貼り付け２（入院外）'!AG30</f>
        <v>23984</v>
      </c>
      <c r="AG25" s="119">
        <f>'①-2データ貼り付け２（入院外）'!AH30</f>
        <v>8626818</v>
      </c>
      <c r="AH25" s="115">
        <f>'①-2データ貼り付け２（入院外）'!AI30</f>
        <v>187</v>
      </c>
      <c r="AI25" s="119">
        <f>'①-2データ貼り付け２（入院外）'!AJ30</f>
        <v>552149</v>
      </c>
      <c r="AO25" s="45" t="s">
        <v>25</v>
      </c>
      <c r="AP25" s="118">
        <f>G25/C25</f>
        <v>86.7593514698154</v>
      </c>
      <c r="AQ25" s="118">
        <f t="shared" si="1"/>
        <v>75.366248923775345</v>
      </c>
      <c r="AR25" s="118">
        <f t="shared" si="2"/>
        <v>328.49562063220509</v>
      </c>
      <c r="AS25" s="118">
        <f t="shared" si="3"/>
        <v>139.11629689264589</v>
      </c>
      <c r="AT25" s="118">
        <f t="shared" si="4"/>
        <v>52.949548376997306</v>
      </c>
      <c r="AU25" s="118">
        <f t="shared" si="5"/>
        <v>120.07523330314314</v>
      </c>
      <c r="AV25" s="118">
        <f t="shared" si="6"/>
        <v>71.199841221920323</v>
      </c>
      <c r="AW25" s="118">
        <f t="shared" si="7"/>
        <v>6.1411964263750516</v>
      </c>
      <c r="AX25" s="118">
        <f t="shared" si="8"/>
        <v>12.661347377366296</v>
      </c>
      <c r="AY25" s="118">
        <f t="shared" si="9"/>
        <v>61.161885657419518</v>
      </c>
      <c r="AZ25" s="118">
        <f t="shared" si="10"/>
        <v>14.751679804993682</v>
      </c>
      <c r="BA25" s="118">
        <f t="shared" si="11"/>
        <v>2.9420285576912324</v>
      </c>
      <c r="BB25" s="118">
        <f t="shared" si="12"/>
        <v>1.5214522603513245</v>
      </c>
      <c r="BC25" s="118">
        <f t="shared" si="13"/>
        <v>1.929224782798296</v>
      </c>
      <c r="BD25" s="118">
        <f t="shared" si="14"/>
        <v>0.12347768720718304</v>
      </c>
    </row>
    <row r="27" spans="1:56" x14ac:dyDescent="0.2">
      <c r="A27" t="s">
        <v>214</v>
      </c>
      <c r="B27" t="str">
        <f>'①-3データ貼り付け３（入院）'!A1</f>
        <v>令和３年　社会医療診療行為別統計　令和３年６月審査分</v>
      </c>
      <c r="AO27" t="s">
        <v>214</v>
      </c>
    </row>
    <row r="28" spans="1:56" x14ac:dyDescent="0.2">
      <c r="A28" s="45"/>
      <c r="B28" s="45" t="s">
        <v>222</v>
      </c>
      <c r="C28" s="94" t="s">
        <v>223</v>
      </c>
      <c r="D28" s="45" t="s">
        <v>6</v>
      </c>
      <c r="E28" s="45"/>
      <c r="F28" s="45" t="s">
        <v>224</v>
      </c>
      <c r="G28" s="45"/>
      <c r="H28" s="45" t="s">
        <v>225</v>
      </c>
      <c r="I28" s="45"/>
      <c r="J28" s="45" t="s">
        <v>226</v>
      </c>
      <c r="K28" s="45"/>
      <c r="L28" s="45" t="s">
        <v>227</v>
      </c>
      <c r="M28" s="45"/>
      <c r="N28" s="45" t="s">
        <v>228</v>
      </c>
      <c r="O28" s="45"/>
      <c r="P28" s="45" t="s">
        <v>229</v>
      </c>
      <c r="Q28" s="45"/>
      <c r="R28" s="45" t="s">
        <v>230</v>
      </c>
      <c r="S28" s="45"/>
      <c r="T28" s="45" t="s">
        <v>231</v>
      </c>
      <c r="U28" s="45"/>
      <c r="V28" s="45" t="s">
        <v>232</v>
      </c>
      <c r="W28" s="45"/>
      <c r="X28" s="45" t="s">
        <v>233</v>
      </c>
      <c r="Y28" s="45"/>
      <c r="Z28" s="45" t="s">
        <v>234</v>
      </c>
      <c r="AA28" s="45"/>
      <c r="AB28" s="45" t="s">
        <v>235</v>
      </c>
      <c r="AC28" s="45"/>
      <c r="AD28" s="45" t="s">
        <v>236</v>
      </c>
      <c r="AE28" s="45"/>
      <c r="AF28" s="45" t="s">
        <v>237</v>
      </c>
      <c r="AG28" s="45"/>
      <c r="AH28" s="45" t="s">
        <v>238</v>
      </c>
      <c r="AI28" s="45"/>
      <c r="AJ28" s="45" t="s">
        <v>268</v>
      </c>
      <c r="AK28" s="45"/>
      <c r="AL28" s="45" t="s">
        <v>269</v>
      </c>
      <c r="AM28" s="45"/>
      <c r="AO28" s="45"/>
      <c r="AP28" s="46" t="s">
        <v>273</v>
      </c>
      <c r="AQ28" s="46" t="s">
        <v>274</v>
      </c>
      <c r="AR28" s="46" t="s">
        <v>275</v>
      </c>
      <c r="AS28" s="46" t="s">
        <v>276</v>
      </c>
      <c r="AT28" s="46" t="s">
        <v>277</v>
      </c>
      <c r="AU28" s="46" t="s">
        <v>278</v>
      </c>
      <c r="AV28" s="46" t="s">
        <v>279</v>
      </c>
      <c r="AW28" s="46" t="s">
        <v>231</v>
      </c>
      <c r="AX28" s="46" t="s">
        <v>232</v>
      </c>
      <c r="AY28" s="46" t="s">
        <v>280</v>
      </c>
      <c r="AZ28" s="45" t="s">
        <v>281</v>
      </c>
      <c r="BA28" s="45" t="s">
        <v>282</v>
      </c>
      <c r="BB28" s="45" t="s">
        <v>283</v>
      </c>
      <c r="BC28" s="45" t="s">
        <v>284</v>
      </c>
      <c r="BD28" s="45" t="s">
        <v>285</v>
      </c>
    </row>
    <row r="29" spans="1:56" x14ac:dyDescent="0.2">
      <c r="A29" s="45"/>
      <c r="B29" s="45"/>
      <c r="C29" s="94"/>
      <c r="D29" s="45" t="s">
        <v>239</v>
      </c>
      <c r="E29" s="45" t="s">
        <v>240</v>
      </c>
      <c r="F29" s="45" t="s">
        <v>239</v>
      </c>
      <c r="G29" s="97" t="s">
        <v>240</v>
      </c>
      <c r="H29" s="45" t="s">
        <v>239</v>
      </c>
      <c r="I29" s="97" t="s">
        <v>240</v>
      </c>
      <c r="J29" s="45" t="s">
        <v>239</v>
      </c>
      <c r="K29" s="97" t="s">
        <v>240</v>
      </c>
      <c r="L29" s="45" t="s">
        <v>239</v>
      </c>
      <c r="M29" s="97" t="s">
        <v>240</v>
      </c>
      <c r="N29" s="45" t="s">
        <v>239</v>
      </c>
      <c r="O29" s="97" t="s">
        <v>240</v>
      </c>
      <c r="P29" s="45" t="s">
        <v>239</v>
      </c>
      <c r="Q29" s="97" t="s">
        <v>240</v>
      </c>
      <c r="R29" s="45" t="s">
        <v>239</v>
      </c>
      <c r="S29" s="97" t="s">
        <v>240</v>
      </c>
      <c r="T29" s="45" t="s">
        <v>239</v>
      </c>
      <c r="U29" s="97" t="s">
        <v>240</v>
      </c>
      <c r="V29" s="45" t="s">
        <v>239</v>
      </c>
      <c r="W29" s="97" t="s">
        <v>240</v>
      </c>
      <c r="X29" s="45" t="s">
        <v>239</v>
      </c>
      <c r="Y29" s="97" t="s">
        <v>240</v>
      </c>
      <c r="Z29" s="45" t="s">
        <v>239</v>
      </c>
      <c r="AA29" s="97" t="s">
        <v>240</v>
      </c>
      <c r="AB29" s="45" t="s">
        <v>239</v>
      </c>
      <c r="AC29" s="97" t="s">
        <v>240</v>
      </c>
      <c r="AD29" s="45" t="s">
        <v>239</v>
      </c>
      <c r="AE29" s="97" t="s">
        <v>240</v>
      </c>
      <c r="AF29" s="45" t="s">
        <v>239</v>
      </c>
      <c r="AG29" s="97" t="s">
        <v>240</v>
      </c>
      <c r="AH29" s="45" t="s">
        <v>239</v>
      </c>
      <c r="AI29" s="97" t="s">
        <v>240</v>
      </c>
      <c r="AJ29" s="45" t="s">
        <v>239</v>
      </c>
      <c r="AK29" s="97" t="s">
        <v>240</v>
      </c>
      <c r="AL29" s="45" t="s">
        <v>239</v>
      </c>
      <c r="AM29" s="45" t="s">
        <v>270</v>
      </c>
      <c r="AO29" s="45"/>
      <c r="AP29" s="46" t="s">
        <v>272</v>
      </c>
      <c r="AQ29" s="46" t="s">
        <v>272</v>
      </c>
      <c r="AR29" s="46" t="s">
        <v>272</v>
      </c>
      <c r="AS29" s="46" t="s">
        <v>272</v>
      </c>
      <c r="AT29" s="46" t="s">
        <v>272</v>
      </c>
      <c r="AU29" s="46" t="s">
        <v>272</v>
      </c>
      <c r="AV29" s="46" t="s">
        <v>272</v>
      </c>
      <c r="AW29" s="46" t="s">
        <v>272</v>
      </c>
      <c r="AX29" s="46" t="s">
        <v>272</v>
      </c>
      <c r="AY29" s="46" t="s">
        <v>272</v>
      </c>
      <c r="AZ29" s="46" t="s">
        <v>272</v>
      </c>
      <c r="BA29" s="46" t="s">
        <v>272</v>
      </c>
      <c r="BB29" s="46" t="s">
        <v>272</v>
      </c>
      <c r="BC29" s="46" t="s">
        <v>272</v>
      </c>
      <c r="BD29" s="46" t="s">
        <v>272</v>
      </c>
    </row>
    <row r="30" spans="1:56" x14ac:dyDescent="0.2">
      <c r="A30" s="45" t="s">
        <v>6</v>
      </c>
      <c r="B30" s="115">
        <f>'①-3データ貼り付け３（入院）'!C10</f>
        <v>2034411</v>
      </c>
      <c r="C30" s="122">
        <f>'①-3データ貼り付け３（入院）'!D10</f>
        <v>31931172</v>
      </c>
      <c r="D30" s="115">
        <f>'①-3データ貼り付け３（入院）'!E10</f>
        <v>153594785</v>
      </c>
      <c r="E30" s="115">
        <f>'①-3データ貼り付け３（入院）'!F10</f>
        <v>118471670935</v>
      </c>
      <c r="F30" s="115">
        <f>'①-3データ貼り付け３（入院）'!G10</f>
        <v>248223</v>
      </c>
      <c r="G30" s="119">
        <f>'①-3データ貼り付け３（入院）'!H10</f>
        <v>121656497</v>
      </c>
      <c r="H30" s="115">
        <f>'①-3データ貼り付け３（入院）'!I10</f>
        <v>2562280</v>
      </c>
      <c r="I30" s="119">
        <f>'①-3データ貼り付け３（入院）'!J10</f>
        <v>900790981</v>
      </c>
      <c r="J30" s="115">
        <f>'①-3データ貼り付け３（入院）'!K10</f>
        <v>49065</v>
      </c>
      <c r="K30" s="119">
        <f>'①-3データ貼り付け３（入院）'!L10</f>
        <v>169586100</v>
      </c>
      <c r="L30" s="115">
        <f>'①-3データ貼り付け３（入院）'!M10</f>
        <v>12443691</v>
      </c>
      <c r="M30" s="119">
        <f>'①-3データ貼り付け３（入院）'!N10</f>
        <v>1922768735</v>
      </c>
      <c r="N30" s="115">
        <f>'①-3データ貼り付け３（入院）'!O10</f>
        <v>1793952</v>
      </c>
      <c r="O30" s="119">
        <f>'①-3データ貼り付け３（入院）'!P10</f>
        <v>644695341</v>
      </c>
      <c r="P30" s="115">
        <f>'①-3データ貼り付け３（入院）'!Q10</f>
        <v>60403678</v>
      </c>
      <c r="Q30" s="119">
        <f>'①-3データ貼り付け３（入院）'!R10</f>
        <v>1083046217</v>
      </c>
      <c r="R30" s="115">
        <f>'①-3データ貼り付け３（入院）'!S10</f>
        <v>2966950</v>
      </c>
      <c r="S30" s="119">
        <f>'①-3データ貼り付け３（入院）'!T10</f>
        <v>2006624516</v>
      </c>
      <c r="T30" s="115">
        <f>'①-3データ貼り付け３（入院）'!U10</f>
        <v>30040720</v>
      </c>
      <c r="U30" s="119">
        <f>'①-3データ貼り付け３（入院）'!V10</f>
        <v>6735400200</v>
      </c>
      <c r="V30" s="115">
        <f>'①-3データ貼り付け３（入院）'!W10</f>
        <v>3001698</v>
      </c>
      <c r="W30" s="119">
        <f>'①-3データ貼り付け３（入院）'!X10</f>
        <v>609617733</v>
      </c>
      <c r="X30" s="115">
        <f>'①-3データ貼り付け３（入院）'!Y10</f>
        <v>6618139</v>
      </c>
      <c r="Y30" s="119">
        <f>'①-3データ貼り付け３（入院）'!Z10</f>
        <v>2020590133</v>
      </c>
      <c r="Z30" s="115">
        <f>'①-3データ貼り付け３（入院）'!AA10</f>
        <v>824683</v>
      </c>
      <c r="AA30" s="119">
        <f>'①-3データ貼り付け３（入院）'!AB10</f>
        <v>20467558728</v>
      </c>
      <c r="AB30" s="115">
        <f>'①-3データ貼り付け３（入院）'!AC10</f>
        <v>538691</v>
      </c>
      <c r="AC30" s="119">
        <f>'①-3データ貼り付け３（入院）'!AD10</f>
        <v>2517863102</v>
      </c>
      <c r="AD30" s="115">
        <f>'①-3データ貼り付け３（入院）'!AE10</f>
        <v>117574</v>
      </c>
      <c r="AE30" s="119">
        <f>'①-3データ貼り付け３（入院）'!AF10</f>
        <v>364360124</v>
      </c>
      <c r="AF30" s="115">
        <f>'①-3データ貼り付け３（入院）'!AG10</f>
        <v>279808</v>
      </c>
      <c r="AG30" s="119">
        <f>'①-3データ貼り付け３（入院）'!AH10</f>
        <v>179283709</v>
      </c>
      <c r="AH30" s="115">
        <f>'①-3データ貼り付け３（入院）'!AI10</f>
        <v>22934765</v>
      </c>
      <c r="AI30" s="119">
        <f>'①-3データ貼り付け３（入院）'!AJ10</f>
        <v>43813785439</v>
      </c>
      <c r="AJ30" s="115">
        <f>'①-3データ貼り付け３（入院）'!AK10</f>
        <v>8747644</v>
      </c>
      <c r="AK30" s="119">
        <f>'①-3データ貼り付け３（入院）'!AL10</f>
        <v>34913936162</v>
      </c>
      <c r="AL30" s="115">
        <f>'①-3データ貼り付け３（入院）'!AM10</f>
        <v>86818989</v>
      </c>
      <c r="AM30" s="115">
        <f>'①-3データ貼り付け３（入院）'!AN10</f>
        <v>54392332314</v>
      </c>
      <c r="AN30" s="116"/>
      <c r="AO30" s="45" t="s">
        <v>6</v>
      </c>
      <c r="AP30" s="118">
        <f>G30/C30</f>
        <v>3.8099602795663121</v>
      </c>
      <c r="AQ30" s="118">
        <f>I30/C30</f>
        <v>28.210395190004302</v>
      </c>
      <c r="AR30" s="118">
        <f>K30/C30</f>
        <v>5.3109888982465163</v>
      </c>
      <c r="AS30" s="118">
        <f>M30/C30</f>
        <v>60.216040144094933</v>
      </c>
      <c r="AT30" s="118">
        <f>O30/C30</f>
        <v>20.190155907838271</v>
      </c>
      <c r="AU30" s="118">
        <f>Q30/C30</f>
        <v>33.918147977781715</v>
      </c>
      <c r="AV30" s="118">
        <f>S30/C30</f>
        <v>62.842181802785063</v>
      </c>
      <c r="AW30" s="118">
        <f>U30/C30</f>
        <v>210.93495096265178</v>
      </c>
      <c r="AX30" s="118">
        <f>W30/C30</f>
        <v>19.091617839771118</v>
      </c>
      <c r="AY30" s="118">
        <f>Y30/C30</f>
        <v>63.279548054171016</v>
      </c>
      <c r="AZ30" s="118">
        <f>AA30/C30</f>
        <v>640.98989939987166</v>
      </c>
      <c r="BA30" s="118">
        <f>AC30/C30</f>
        <v>78.852824506410229</v>
      </c>
      <c r="BB30" s="118">
        <f>AE30/C30</f>
        <v>11.410797073154722</v>
      </c>
      <c r="BC30" s="118">
        <f>AG30/C30</f>
        <v>5.6146924077825897</v>
      </c>
      <c r="BD30" s="118">
        <f>AI30/C30</f>
        <v>1372.1320795553636</v>
      </c>
    </row>
    <row r="31" spans="1:56" x14ac:dyDescent="0.2">
      <c r="A31" s="45" t="s">
        <v>241</v>
      </c>
      <c r="B31" s="115">
        <f>'①-3データ貼り付け３（入院）'!C11</f>
        <v>993749</v>
      </c>
      <c r="C31" s="122">
        <f>'①-3データ貼り付け３（入院）'!D11</f>
        <v>12735192</v>
      </c>
      <c r="D31" s="115">
        <f>'①-3データ貼り付け３（入院）'!E11</f>
        <v>64706397</v>
      </c>
      <c r="E31" s="115">
        <f>'①-3データ貼り付け３（入院）'!F11</f>
        <v>55428267345</v>
      </c>
      <c r="F31" s="115">
        <f>'①-3データ貼り付け３（入院）'!G11</f>
        <v>125905</v>
      </c>
      <c r="G31" s="119">
        <f>'①-3データ貼り付け３（入院）'!H11</f>
        <v>64134111</v>
      </c>
      <c r="H31" s="115">
        <f>'①-3データ貼り付け３（入院）'!I11</f>
        <v>1340832</v>
      </c>
      <c r="I31" s="119">
        <f>'①-3データ貼り付け３（入院）'!J11</f>
        <v>471495339</v>
      </c>
      <c r="J31" s="115">
        <f>'①-3データ貼り付け３（入院）'!K11</f>
        <v>22766</v>
      </c>
      <c r="K31" s="119">
        <f>'①-3データ貼り付け３（入院）'!L11</f>
        <v>91706309</v>
      </c>
      <c r="L31" s="115">
        <f>'①-3データ貼り付け３（入院）'!M11</f>
        <v>4932396</v>
      </c>
      <c r="M31" s="119">
        <f>'①-3データ貼り付け３（入院）'!N11</f>
        <v>895236704</v>
      </c>
      <c r="N31" s="115">
        <f>'①-3データ貼り付け３（入院）'!O11</f>
        <v>659255</v>
      </c>
      <c r="O31" s="119">
        <f>'①-3データ貼り付け３（入院）'!P11</f>
        <v>250225538</v>
      </c>
      <c r="P31" s="115">
        <f>'①-3データ貼り付け３（入院）'!Q11</f>
        <v>29173272</v>
      </c>
      <c r="Q31" s="119">
        <f>'①-3データ貼り付け３（入院）'!R11</f>
        <v>588521198</v>
      </c>
      <c r="R31" s="115">
        <f>'①-3データ貼り付け３（入院）'!S11</f>
        <v>996364</v>
      </c>
      <c r="S31" s="119">
        <f>'①-3データ貼り付け３（入院）'!T11</f>
        <v>1174975848</v>
      </c>
      <c r="T31" s="115">
        <f>'①-3データ貼り付け３（入院）'!U11</f>
        <v>9624484</v>
      </c>
      <c r="U31" s="119">
        <f>'①-3データ貼り付け３（入院）'!V11</f>
        <v>2268252461</v>
      </c>
      <c r="V31" s="115">
        <f>'①-3データ貼り付け３（入院）'!W11</f>
        <v>1690342</v>
      </c>
      <c r="W31" s="119">
        <f>'①-3データ貼り付け３（入院）'!X11</f>
        <v>350686578</v>
      </c>
      <c r="X31" s="115">
        <f>'①-3データ貼り付け３（入院）'!Y11</f>
        <v>2519118</v>
      </c>
      <c r="Y31" s="119">
        <f>'①-3データ貼り付け３（入院）'!Z11</f>
        <v>801244278</v>
      </c>
      <c r="Z31" s="115">
        <f>'①-3データ貼り付け３（入院）'!AA11</f>
        <v>465016</v>
      </c>
      <c r="AA31" s="119">
        <f>'①-3データ貼り付け３（入院）'!AB11</f>
        <v>12122233701</v>
      </c>
      <c r="AB31" s="115">
        <f>'①-3データ貼り付け３（入院）'!AC11</f>
        <v>366534</v>
      </c>
      <c r="AC31" s="119">
        <f>'①-3データ貼り付け３（入院）'!AD11</f>
        <v>1698475458</v>
      </c>
      <c r="AD31" s="115">
        <f>'①-3データ貼り付け３（入院）'!AE11</f>
        <v>77231</v>
      </c>
      <c r="AE31" s="119">
        <f>'①-3データ貼り付け３（入院）'!AF11</f>
        <v>244043062</v>
      </c>
      <c r="AF31" s="115">
        <f>'①-3データ貼り付け３（入院）'!AG11</f>
        <v>188489</v>
      </c>
      <c r="AG31" s="119">
        <f>'①-3データ貼り付け３（入院）'!AH11</f>
        <v>125548133</v>
      </c>
      <c r="AH31" s="115">
        <f>'①-3データ貼り付け３（入院）'!AI11</f>
        <v>8216870</v>
      </c>
      <c r="AI31" s="119">
        <f>'①-3データ貼り付け３（入院）'!AJ11</f>
        <v>15855791041</v>
      </c>
      <c r="AJ31" s="115">
        <f>'①-3データ貼り付け３（入院）'!AK11</f>
        <v>4293926</v>
      </c>
      <c r="AK31" s="119">
        <f>'①-3データ貼り付け３（入院）'!AL11</f>
        <v>18425668435</v>
      </c>
      <c r="AL31" s="115">
        <f>'①-3データ貼り付け３（入院）'!AM11</f>
        <v>33049503</v>
      </c>
      <c r="AM31" s="115">
        <f>'①-3データ貼り付け３（入院）'!AN11</f>
        <v>21472866556</v>
      </c>
      <c r="AN31" s="116"/>
      <c r="AO31" s="45" t="s">
        <v>241</v>
      </c>
      <c r="AP31" s="118">
        <f t="shared" ref="AP31:AP50" si="15">G31/C31</f>
        <v>5.0359751937779969</v>
      </c>
      <c r="AQ31" s="118">
        <f t="shared" ref="AQ31:AQ51" si="16">I31/C31</f>
        <v>37.023025565692294</v>
      </c>
      <c r="AR31" s="118">
        <f t="shared" ref="AR31:AR51" si="17">K31/C31</f>
        <v>7.2010150298479996</v>
      </c>
      <c r="AS31" s="118">
        <f t="shared" ref="AS31:AS51" si="18">M31/C31</f>
        <v>70.296286385003071</v>
      </c>
      <c r="AT31" s="118">
        <f t="shared" ref="AT31:AT51" si="19">O31/C31</f>
        <v>19.648352219581771</v>
      </c>
      <c r="AU31" s="118">
        <f t="shared" ref="AU31:AU51" si="20">Q31/C31</f>
        <v>46.212196722279494</v>
      </c>
      <c r="AV31" s="118">
        <f t="shared" ref="AV31:AV51" si="21">S31/C31</f>
        <v>92.262122785427977</v>
      </c>
      <c r="AW31" s="118">
        <f t="shared" ref="AW31:AW51" si="22">U31/C31</f>
        <v>178.10901170551648</v>
      </c>
      <c r="AX31" s="118">
        <f t="shared" ref="AX31:AX51" si="23">W31/C31</f>
        <v>27.536811223576372</v>
      </c>
      <c r="AY31" s="118">
        <f t="shared" ref="AY31:AY51" si="24">Y31/C31</f>
        <v>62.915759573942822</v>
      </c>
      <c r="AZ31" s="118">
        <f t="shared" ref="AZ31:AZ51" si="25">AA31/C31</f>
        <v>951.86893931398913</v>
      </c>
      <c r="BA31" s="118">
        <f t="shared" ref="BA31:BA51" si="26">AC31/C31</f>
        <v>133.36865733944177</v>
      </c>
      <c r="BB31" s="118">
        <f t="shared" ref="BB31:BB51" si="27">AE31/C31</f>
        <v>19.16288831766337</v>
      </c>
      <c r="BC31" s="118">
        <f t="shared" ref="BC31:BC51" si="28">AG31/C31</f>
        <v>9.8583620097757461</v>
      </c>
      <c r="BD31" s="118">
        <f t="shared" ref="BD31:BD51" si="29">AI31/C31</f>
        <v>1245.0374553442148</v>
      </c>
    </row>
    <row r="32" spans="1:56" x14ac:dyDescent="0.2">
      <c r="A32" s="45" t="s">
        <v>242</v>
      </c>
      <c r="B32" s="115">
        <f>'①-3データ貼り付け３（入院）'!C12</f>
        <v>1040662</v>
      </c>
      <c r="C32" s="122">
        <f>'①-3データ貼り付け３（入院）'!D12</f>
        <v>19195980</v>
      </c>
      <c r="D32" s="115">
        <f>'①-3データ貼り付け３（入院）'!E12</f>
        <v>88888388</v>
      </c>
      <c r="E32" s="115">
        <f>'①-3データ貼り付け３（入院）'!F12</f>
        <v>63043403590</v>
      </c>
      <c r="F32" s="115">
        <f>'①-3データ貼り付け３（入院）'!G12</f>
        <v>122318</v>
      </c>
      <c r="G32" s="119">
        <f>'①-3データ貼り付け３（入院）'!H12</f>
        <v>57522386</v>
      </c>
      <c r="H32" s="115">
        <f>'①-3データ貼り付け３（入院）'!I12</f>
        <v>1221448</v>
      </c>
      <c r="I32" s="119">
        <f>'①-3データ貼り付け３（入院）'!J12</f>
        <v>429295642</v>
      </c>
      <c r="J32" s="115">
        <f>'①-3データ貼り付け３（入院）'!K12</f>
        <v>26299</v>
      </c>
      <c r="K32" s="119">
        <f>'①-3データ貼り付け３（入院）'!L12</f>
        <v>77879791</v>
      </c>
      <c r="L32" s="115">
        <f>'①-3データ貼り付け３（入院）'!M12</f>
        <v>7511295</v>
      </c>
      <c r="M32" s="119">
        <f>'①-3データ貼り付け３（入院）'!N12</f>
        <v>1027532031</v>
      </c>
      <c r="N32" s="115">
        <f>'①-3データ貼り付け３（入院）'!O12</f>
        <v>1134697</v>
      </c>
      <c r="O32" s="119">
        <f>'①-3データ貼り付け３（入院）'!P12</f>
        <v>394469803</v>
      </c>
      <c r="P32" s="115">
        <f>'①-3データ貼り付け３（入院）'!Q12</f>
        <v>31230406</v>
      </c>
      <c r="Q32" s="119">
        <f>'①-3データ貼り付け３（入院）'!R12</f>
        <v>494525019</v>
      </c>
      <c r="R32" s="115">
        <f>'①-3データ貼り付け３（入院）'!S12</f>
        <v>1970586</v>
      </c>
      <c r="S32" s="119">
        <f>'①-3データ貼り付け３（入院）'!T12</f>
        <v>831648668</v>
      </c>
      <c r="T32" s="115">
        <f>'①-3データ貼り付け３（入院）'!U12</f>
        <v>20416236</v>
      </c>
      <c r="U32" s="119">
        <f>'①-3データ貼り付け３（入院）'!V12</f>
        <v>4467147739</v>
      </c>
      <c r="V32" s="115">
        <f>'①-3データ貼り付け３（入院）'!W12</f>
        <v>1311356</v>
      </c>
      <c r="W32" s="119">
        <f>'①-3データ貼り付け３（入院）'!X12</f>
        <v>258931155</v>
      </c>
      <c r="X32" s="115">
        <f>'①-3データ貼り付け３（入院）'!Y12</f>
        <v>4099021</v>
      </c>
      <c r="Y32" s="119">
        <f>'①-3データ貼り付け３（入院）'!Z12</f>
        <v>1219345855</v>
      </c>
      <c r="Z32" s="115">
        <f>'①-3データ貼り付け３（入院）'!AA12</f>
        <v>359667</v>
      </c>
      <c r="AA32" s="119">
        <f>'①-3データ貼り付け３（入院）'!AB12</f>
        <v>8345325027</v>
      </c>
      <c r="AB32" s="115">
        <f>'①-3データ貼り付け３（入院）'!AC12</f>
        <v>172157</v>
      </c>
      <c r="AC32" s="119">
        <f>'①-3データ貼り付け３（入院）'!AD12</f>
        <v>819387644</v>
      </c>
      <c r="AD32" s="115">
        <f>'①-3データ貼り付け３（入院）'!AE12</f>
        <v>40343</v>
      </c>
      <c r="AE32" s="119">
        <f>'①-3データ貼り付け３（入院）'!AF12</f>
        <v>120317062</v>
      </c>
      <c r="AF32" s="115">
        <f>'①-3データ貼り付け３（入院）'!AG12</f>
        <v>91319</v>
      </c>
      <c r="AG32" s="119">
        <f>'①-3データ貼り付け３（入院）'!AH12</f>
        <v>53735576</v>
      </c>
      <c r="AH32" s="115">
        <f>'①-3データ貼り付け３（入院）'!AI12</f>
        <v>14717895</v>
      </c>
      <c r="AI32" s="119">
        <f>'①-3データ貼り付け３（入院）'!AJ12</f>
        <v>27957994398</v>
      </c>
      <c r="AJ32" s="115">
        <f>'①-3データ貼り付け３（入院）'!AK12</f>
        <v>4453718</v>
      </c>
      <c r="AK32" s="119">
        <f>'①-3データ貼り付け３（入院）'!AL12</f>
        <v>16488267727</v>
      </c>
      <c r="AL32" s="115">
        <f>'①-3データ貼り付け３（入院）'!AM12</f>
        <v>53769486</v>
      </c>
      <c r="AM32" s="115">
        <f>'①-3データ貼り付け３（入院）'!AN12</f>
        <v>32919465758</v>
      </c>
      <c r="AN32" s="116"/>
      <c r="AO32" s="45" t="s">
        <v>242</v>
      </c>
      <c r="AP32" s="118">
        <f t="shared" si="15"/>
        <v>2.9965850141540051</v>
      </c>
      <c r="AQ32" s="118">
        <f t="shared" si="16"/>
        <v>22.363830447833347</v>
      </c>
      <c r="AR32" s="118">
        <f t="shared" si="17"/>
        <v>4.057088567502154</v>
      </c>
      <c r="AS32" s="118">
        <f t="shared" si="18"/>
        <v>53.528500811107328</v>
      </c>
      <c r="AT32" s="118">
        <f t="shared" si="19"/>
        <v>20.549604813091076</v>
      </c>
      <c r="AU32" s="118">
        <f t="shared" si="20"/>
        <v>25.761905305173272</v>
      </c>
      <c r="AV32" s="118">
        <f t="shared" si="21"/>
        <v>43.32410577631358</v>
      </c>
      <c r="AW32" s="118">
        <f t="shared" si="22"/>
        <v>232.71266895464572</v>
      </c>
      <c r="AX32" s="118">
        <f t="shared" si="23"/>
        <v>13.488821878330775</v>
      </c>
      <c r="AY32" s="118">
        <f t="shared" si="24"/>
        <v>63.520896302246619</v>
      </c>
      <c r="AZ32" s="118">
        <f t="shared" si="25"/>
        <v>434.74336954924939</v>
      </c>
      <c r="BA32" s="118">
        <f t="shared" si="26"/>
        <v>42.685377042484937</v>
      </c>
      <c r="BB32" s="118">
        <f t="shared" si="27"/>
        <v>6.2678259718961993</v>
      </c>
      <c r="BC32" s="118">
        <f t="shared" si="28"/>
        <v>2.7993140230402407</v>
      </c>
      <c r="BD32" s="118">
        <f t="shared" si="29"/>
        <v>1456.4504858829816</v>
      </c>
    </row>
    <row r="33" spans="1:56" x14ac:dyDescent="0.2">
      <c r="A33" s="45" t="s">
        <v>243</v>
      </c>
      <c r="B33" s="115">
        <f>'①-3データ貼り付け３（入院）'!C13</f>
        <v>60709</v>
      </c>
      <c r="C33" s="122">
        <f>'①-3データ貼り付け３（入院）'!D13</f>
        <v>393145</v>
      </c>
      <c r="D33" s="115">
        <f>'①-3データ貼り付け３（入院）'!E13</f>
        <v>1240449</v>
      </c>
      <c r="E33" s="115">
        <f>'①-3データ貼り付け３（入院）'!F13</f>
        <v>2738995140</v>
      </c>
      <c r="F33" s="115">
        <f>'①-3データ貼り付け３（入院）'!G13</f>
        <v>23295</v>
      </c>
      <c r="G33" s="119">
        <f>'①-3データ貼り付け３（入院）'!H13</f>
        <v>13995947</v>
      </c>
      <c r="H33" s="115">
        <f>'①-3データ貼り付け３（入院）'!I13</f>
        <v>53986</v>
      </c>
      <c r="I33" s="119">
        <f>'①-3データ貼り付け３（入院）'!J13</f>
        <v>16326436</v>
      </c>
      <c r="J33" s="115">
        <f>'①-3データ貼り付け３（入院）'!K13</f>
        <v>1637</v>
      </c>
      <c r="K33" s="119">
        <f>'①-3データ貼り付け３（入院）'!L13</f>
        <v>9685900</v>
      </c>
      <c r="L33" s="115">
        <f>'①-3データ貼り付け３（入院）'!M13</f>
        <v>160230</v>
      </c>
      <c r="M33" s="119">
        <f>'①-3データ貼り付け３（入院）'!N13</f>
        <v>36421646</v>
      </c>
      <c r="N33" s="115">
        <f>'①-3データ貼り付け３（入院）'!O13</f>
        <v>10467</v>
      </c>
      <c r="O33" s="119">
        <f>'①-3データ貼り付け３（入院）'!P13</f>
        <v>2872073</v>
      </c>
      <c r="P33" s="115">
        <f>'①-3データ貼り付け３（入院）'!Q13</f>
        <v>460327</v>
      </c>
      <c r="Q33" s="119">
        <f>'①-3データ貼り付け３（入院）'!R13</f>
        <v>5769958</v>
      </c>
      <c r="R33" s="115">
        <f>'①-3データ貼り付け３（入院）'!S13</f>
        <v>24005</v>
      </c>
      <c r="S33" s="119">
        <f>'①-3データ貼り付け３（入院）'!T13</f>
        <v>27765775</v>
      </c>
      <c r="T33" s="115">
        <f>'①-3データ貼り付け３（入院）'!U13</f>
        <v>40899</v>
      </c>
      <c r="U33" s="119">
        <f>'①-3データ貼り付け３（入院）'!V13</f>
        <v>9866339</v>
      </c>
      <c r="V33" s="115">
        <f>'①-3データ貼り付け３（入院）'!W13</f>
        <v>18</v>
      </c>
      <c r="W33" s="119">
        <f>'①-3データ貼り付け３（入院）'!X13</f>
        <v>6280</v>
      </c>
      <c r="X33" s="115">
        <f>'①-3データ貼り付け３（入院）'!Y13</f>
        <v>57445</v>
      </c>
      <c r="Y33" s="119">
        <f>'①-3データ貼り付け３（入院）'!Z13</f>
        <v>27236929</v>
      </c>
      <c r="Z33" s="115">
        <f>'①-3データ貼り付け３（入院）'!AA13</f>
        <v>12413</v>
      </c>
      <c r="AA33" s="119">
        <f>'①-3データ貼り付け３（入院）'!AB13</f>
        <v>256415167</v>
      </c>
      <c r="AB33" s="115">
        <f>'①-3データ貼り付け３（入院）'!AC13</f>
        <v>11287</v>
      </c>
      <c r="AC33" s="119">
        <f>'①-3データ貼り付け３（入院）'!AD13</f>
        <v>66665292</v>
      </c>
      <c r="AD33" s="115">
        <f>'①-3データ貼り付け３（入院）'!AE13</f>
        <v>444</v>
      </c>
      <c r="AE33" s="119">
        <f>'①-3データ貼り付け３（入院）'!AF13</f>
        <v>1714358</v>
      </c>
      <c r="AF33" s="115">
        <f>'①-3データ貼り付け３（入院）'!AG13</f>
        <v>1334</v>
      </c>
      <c r="AG33" s="119">
        <f>'①-3データ貼り付け３（入院）'!AH13</f>
        <v>876030</v>
      </c>
      <c r="AH33" s="115">
        <f>'①-3データ貼り付け３（入院）'!AI13</f>
        <v>79505</v>
      </c>
      <c r="AI33" s="119">
        <f>'①-3データ貼り付け３（入院）'!AJ13</f>
        <v>298610552</v>
      </c>
      <c r="AJ33" s="115">
        <f>'①-3データ貼り付け３（入院）'!AK13</f>
        <v>299463</v>
      </c>
      <c r="AK33" s="119">
        <f>'①-3データ貼り付け３（入院）'!AL13</f>
        <v>1964743237</v>
      </c>
      <c r="AL33" s="115">
        <f>'①-3データ貼り付け３（入院）'!AM13</f>
        <v>699773</v>
      </c>
      <c r="AM33" s="115">
        <f>'①-3データ貼り付け３（入院）'!AN13</f>
        <v>451452115</v>
      </c>
      <c r="AN33" s="116"/>
      <c r="AO33" s="45" t="s">
        <v>243</v>
      </c>
      <c r="AP33" s="118">
        <f t="shared" si="15"/>
        <v>35.599961846138193</v>
      </c>
      <c r="AQ33" s="118">
        <f t="shared" si="16"/>
        <v>41.527772196009103</v>
      </c>
      <c r="AR33" s="118">
        <f t="shared" si="17"/>
        <v>24.63696600490913</v>
      </c>
      <c r="AS33" s="118">
        <f t="shared" si="18"/>
        <v>92.641763217133629</v>
      </c>
      <c r="AT33" s="118">
        <f t="shared" si="19"/>
        <v>7.305378422719353</v>
      </c>
      <c r="AU33" s="118">
        <f t="shared" si="20"/>
        <v>14.676412010835696</v>
      </c>
      <c r="AV33" s="118">
        <f t="shared" si="21"/>
        <v>70.624769487084919</v>
      </c>
      <c r="AW33" s="118">
        <f t="shared" si="22"/>
        <v>25.095928982945225</v>
      </c>
      <c r="AX33" s="118">
        <f t="shared" si="23"/>
        <v>1.5973750143076983E-2</v>
      </c>
      <c r="AY33" s="118">
        <f t="shared" si="24"/>
        <v>69.279601673682734</v>
      </c>
      <c r="AZ33" s="118">
        <f t="shared" si="25"/>
        <v>652.21525645754116</v>
      </c>
      <c r="BA33" s="118">
        <f t="shared" si="26"/>
        <v>169.56922255147592</v>
      </c>
      <c r="BB33" s="118">
        <f t="shared" si="27"/>
        <v>4.3606252146154727</v>
      </c>
      <c r="BC33" s="118">
        <f t="shared" si="28"/>
        <v>2.2282618372356255</v>
      </c>
      <c r="BD33" s="118">
        <f t="shared" si="29"/>
        <v>759.54304900227646</v>
      </c>
    </row>
    <row r="34" spans="1:56" x14ac:dyDescent="0.2">
      <c r="A34" s="45" t="s">
        <v>244</v>
      </c>
      <c r="B34" s="115">
        <f>'①-3データ貼り付け３（入院）'!C14</f>
        <v>11494</v>
      </c>
      <c r="C34" s="122">
        <f>'①-3データ貼り付け３（入院）'!D14</f>
        <v>82484</v>
      </c>
      <c r="D34" s="115">
        <f>'①-3データ貼り付け３（入院）'!E14</f>
        <v>448202</v>
      </c>
      <c r="E34" s="115">
        <f>'①-3データ貼り付け３（入院）'!F14</f>
        <v>567305326</v>
      </c>
      <c r="F34" s="115">
        <f>'①-3データ貼り付け３（入院）'!G14</f>
        <v>2724</v>
      </c>
      <c r="G34" s="119">
        <f>'①-3データ貼り付け３（入院）'!H14</f>
        <v>1420482</v>
      </c>
      <c r="H34" s="115">
        <f>'①-3データ貼り付け３（入院）'!I14</f>
        <v>10673</v>
      </c>
      <c r="I34" s="119">
        <f>'①-3データ貼り付け３（入院）'!J14</f>
        <v>3630485</v>
      </c>
      <c r="J34" s="115">
        <f>'①-3データ貼り付け３（入院）'!K14</f>
        <v>405</v>
      </c>
      <c r="K34" s="119">
        <f>'①-3データ貼り付け３（入院）'!L14</f>
        <v>3223579</v>
      </c>
      <c r="L34" s="115">
        <f>'①-3データ貼り付け３（入院）'!M14</f>
        <v>26462</v>
      </c>
      <c r="M34" s="119">
        <f>'①-3データ貼り付け３（入院）'!N14</f>
        <v>7526866</v>
      </c>
      <c r="N34" s="115">
        <f>'①-3データ貼り付け３（入院）'!O14</f>
        <v>2775</v>
      </c>
      <c r="O34" s="119">
        <f>'①-3データ貼り付け３（入院）'!P14</f>
        <v>1065982</v>
      </c>
      <c r="P34" s="115">
        <f>'①-3データ貼り付け３（入院）'!Q14</f>
        <v>229907</v>
      </c>
      <c r="Q34" s="119">
        <f>'①-3データ貼り付け３（入院）'!R14</f>
        <v>5001179</v>
      </c>
      <c r="R34" s="115">
        <f>'①-3データ貼り付け３（入院）'!S14</f>
        <v>7642</v>
      </c>
      <c r="S34" s="119">
        <f>'①-3データ貼り付け３（入院）'!T14</f>
        <v>38405590</v>
      </c>
      <c r="T34" s="115">
        <f>'①-3データ貼り付け３（入院）'!U14</f>
        <v>35945</v>
      </c>
      <c r="U34" s="119">
        <f>'①-3データ貼り付け３（入院）'!V14</f>
        <v>8485259</v>
      </c>
      <c r="V34" s="115">
        <f>'①-3データ貼り付け３（入院）'!W14</f>
        <v>161</v>
      </c>
      <c r="W34" s="119">
        <f>'①-3データ貼り付け３（入院）'!X14</f>
        <v>35130</v>
      </c>
      <c r="X34" s="115">
        <f>'①-3データ貼り付け３（入院）'!Y14</f>
        <v>36480</v>
      </c>
      <c r="Y34" s="119">
        <f>'①-3データ貼り付け３（入院）'!Z14</f>
        <v>9856271</v>
      </c>
      <c r="Z34" s="115">
        <f>'①-3データ貼り付け３（入院）'!AA14</f>
        <v>5366</v>
      </c>
      <c r="AA34" s="119">
        <f>'①-3データ貼り付け３（入院）'!AB14</f>
        <v>75304141</v>
      </c>
      <c r="AB34" s="115">
        <f>'①-3データ貼り付け３（入院）'!AC14</f>
        <v>6114</v>
      </c>
      <c r="AC34" s="119">
        <f>'①-3データ貼り付け３（入院）'!AD14</f>
        <v>28061533</v>
      </c>
      <c r="AD34" s="115">
        <f>'①-3データ貼り付け３（入院）'!AE14</f>
        <v>199</v>
      </c>
      <c r="AE34" s="119">
        <f>'①-3データ貼り付け３（入院）'!AF14</f>
        <v>1397842</v>
      </c>
      <c r="AF34" s="115">
        <f>'①-3データ貼り付け３（入院）'!AG14</f>
        <v>897</v>
      </c>
      <c r="AG34" s="119">
        <f>'①-3データ貼り付け３（入院）'!AH14</f>
        <v>575810</v>
      </c>
      <c r="AH34" s="115">
        <f>'①-3データ貼り付け３（入院）'!AI14</f>
        <v>39072</v>
      </c>
      <c r="AI34" s="119">
        <f>'①-3データ貼り付け３（入院）'!AJ14</f>
        <v>115997980</v>
      </c>
      <c r="AJ34" s="115">
        <f>'①-3データ貼り付け３（入院）'!AK14</f>
        <v>43214</v>
      </c>
      <c r="AK34" s="119">
        <f>'①-3データ貼り付け３（入院）'!AL14</f>
        <v>267334976</v>
      </c>
      <c r="AL34" s="115">
        <f>'①-3データ貼り付け３（入院）'!AM14</f>
        <v>167725</v>
      </c>
      <c r="AM34" s="115">
        <f>'①-3データ貼り付け３（入院）'!AN14</f>
        <v>108228432</v>
      </c>
      <c r="AN34" s="116"/>
      <c r="AO34" s="45" t="s">
        <v>244</v>
      </c>
      <c r="AP34" s="118">
        <f t="shared" si="15"/>
        <v>17.221303525532225</v>
      </c>
      <c r="AQ34" s="118">
        <f t="shared" si="16"/>
        <v>44.014414916832358</v>
      </c>
      <c r="AR34" s="118">
        <f t="shared" si="17"/>
        <v>39.081264245186944</v>
      </c>
      <c r="AS34" s="118">
        <f t="shared" si="18"/>
        <v>91.252436836234907</v>
      </c>
      <c r="AT34" s="118">
        <f t="shared" si="19"/>
        <v>12.923500315212648</v>
      </c>
      <c r="AU34" s="118">
        <f t="shared" si="20"/>
        <v>60.632110469909314</v>
      </c>
      <c r="AV34" s="118">
        <f t="shared" si="21"/>
        <v>465.61260365646672</v>
      </c>
      <c r="AW34" s="118">
        <f t="shared" si="22"/>
        <v>102.87157509335144</v>
      </c>
      <c r="AX34" s="118">
        <f t="shared" si="23"/>
        <v>0.42590078075748022</v>
      </c>
      <c r="AY34" s="118">
        <f t="shared" si="24"/>
        <v>119.49312593957616</v>
      </c>
      <c r="AZ34" s="118">
        <f t="shared" si="25"/>
        <v>912.95452451384506</v>
      </c>
      <c r="BA34" s="118">
        <f t="shared" si="26"/>
        <v>340.20577324087094</v>
      </c>
      <c r="BB34" s="118">
        <f t="shared" si="27"/>
        <v>16.946826051112943</v>
      </c>
      <c r="BC34" s="118">
        <f t="shared" si="28"/>
        <v>6.9808690170214831</v>
      </c>
      <c r="BD34" s="118">
        <f t="shared" si="29"/>
        <v>1406.3088599001019</v>
      </c>
    </row>
    <row r="35" spans="1:56" x14ac:dyDescent="0.2">
      <c r="A35" s="45" t="s">
        <v>9</v>
      </c>
      <c r="B35" s="115">
        <f>'①-3データ貼り付け３（入院）'!C15</f>
        <v>11055</v>
      </c>
      <c r="C35" s="122">
        <f>'①-3データ貼り付け３（入院）'!D15</f>
        <v>115915</v>
      </c>
      <c r="D35" s="115">
        <f>'①-3データ貼り付け３（入院）'!E15</f>
        <v>580891</v>
      </c>
      <c r="E35" s="115">
        <f>'①-3データ貼り付け３（入院）'!F15</f>
        <v>633866830</v>
      </c>
      <c r="F35" s="115">
        <f>'①-3データ貼り付け３（入院）'!G15</f>
        <v>2347</v>
      </c>
      <c r="G35" s="119">
        <f>'①-3データ貼り付け３（入院）'!H15</f>
        <v>1053277</v>
      </c>
      <c r="H35" s="115">
        <f>'①-3データ貼り付け３（入院）'!I15</f>
        <v>10405</v>
      </c>
      <c r="I35" s="119">
        <f>'①-3データ貼り付け３（入院）'!J15</f>
        <v>3860228</v>
      </c>
      <c r="J35" s="115">
        <f>'①-3データ貼り付け３（入院）'!K15</f>
        <v>303</v>
      </c>
      <c r="K35" s="119">
        <f>'①-3データ貼り付け３（入院）'!L15</f>
        <v>2656246</v>
      </c>
      <c r="L35" s="115">
        <f>'①-3データ貼り付け３（入院）'!M15</f>
        <v>30679</v>
      </c>
      <c r="M35" s="119">
        <f>'①-3データ貼り付け３（入院）'!N15</f>
        <v>7464672</v>
      </c>
      <c r="N35" s="115">
        <f>'①-3データ貼り付け３（入院）'!O15</f>
        <v>4192</v>
      </c>
      <c r="O35" s="119">
        <f>'①-3データ貼り付け３（入院）'!P15</f>
        <v>1486097</v>
      </c>
      <c r="P35" s="115">
        <f>'①-3データ貼り付け３（入院）'!Q15</f>
        <v>303811</v>
      </c>
      <c r="Q35" s="119">
        <f>'①-3データ貼り付け３（入院）'!R15</f>
        <v>6626393</v>
      </c>
      <c r="R35" s="115">
        <f>'①-3データ貼り付け３（入院）'!S15</f>
        <v>8930</v>
      </c>
      <c r="S35" s="119">
        <f>'①-3データ貼り付け３（入院）'!T15</f>
        <v>32423456</v>
      </c>
      <c r="T35" s="115">
        <f>'①-3データ貼り付け３（入院）'!U15</f>
        <v>47787</v>
      </c>
      <c r="U35" s="119">
        <f>'①-3データ貼り付け３（入院）'!V15</f>
        <v>11400183</v>
      </c>
      <c r="V35" s="115">
        <f>'①-3データ貼り付け３（入院）'!W15</f>
        <v>4084</v>
      </c>
      <c r="W35" s="119">
        <f>'①-3データ貼り付け３（入院）'!X15</f>
        <v>1022110</v>
      </c>
      <c r="X35" s="115">
        <f>'①-3データ貼り付け３（入院）'!Y15</f>
        <v>40898</v>
      </c>
      <c r="Y35" s="119">
        <f>'①-3データ貼り付け３（入院）'!Z15</f>
        <v>10692298</v>
      </c>
      <c r="Z35" s="115">
        <f>'①-3データ貼り付け３（入院）'!AA15</f>
        <v>4904</v>
      </c>
      <c r="AA35" s="119">
        <f>'①-3データ貼り付け３（入院）'!AB15</f>
        <v>79734096</v>
      </c>
      <c r="AB35" s="115">
        <f>'①-3データ貼り付け３（入院）'!AC15</f>
        <v>5293</v>
      </c>
      <c r="AC35" s="119">
        <f>'①-3データ貼り付け３（入院）'!AD15</f>
        <v>25721042</v>
      </c>
      <c r="AD35" s="115">
        <f>'①-3データ貼り付け３（入院）'!AE15</f>
        <v>251</v>
      </c>
      <c r="AE35" s="119">
        <f>'①-3データ貼り付け３（入院）'!AF15</f>
        <v>2299328</v>
      </c>
      <c r="AF35" s="115">
        <f>'①-3データ貼り付け３（入院）'!AG15</f>
        <v>1032</v>
      </c>
      <c r="AG35" s="119">
        <f>'①-3データ貼り付け３（入院）'!AH15</f>
        <v>658950</v>
      </c>
      <c r="AH35" s="115">
        <f>'①-3データ貼り付け３（入院）'!AI15</f>
        <v>73144</v>
      </c>
      <c r="AI35" s="119">
        <f>'①-3データ貼り付け３（入院）'!AJ15</f>
        <v>198814914</v>
      </c>
      <c r="AJ35" s="115">
        <f>'①-3データ貼り付け３（入院）'!AK15</f>
        <v>42535</v>
      </c>
      <c r="AK35" s="119">
        <f>'①-3データ貼り付け３（入院）'!AL15</f>
        <v>248021849</v>
      </c>
      <c r="AL35" s="115">
        <f>'①-3データ貼り付け３（入院）'!AM15</f>
        <v>264473</v>
      </c>
      <c r="AM35" s="115">
        <f>'①-3データ貼り付け３（入院）'!AN15</f>
        <v>170938783</v>
      </c>
      <c r="AN35" s="116"/>
      <c r="AO35" s="45" t="s">
        <v>9</v>
      </c>
      <c r="AP35" s="118">
        <f t="shared" si="15"/>
        <v>9.086632446189018</v>
      </c>
      <c r="AQ35" s="118">
        <f t="shared" si="16"/>
        <v>33.302230082387958</v>
      </c>
      <c r="AR35" s="118">
        <f t="shared" si="17"/>
        <v>22.915463917525773</v>
      </c>
      <c r="AS35" s="118">
        <f t="shared" si="18"/>
        <v>64.397808739162315</v>
      </c>
      <c r="AT35" s="118">
        <f t="shared" si="19"/>
        <v>12.82057542164517</v>
      </c>
      <c r="AU35" s="118">
        <f t="shared" si="20"/>
        <v>57.165966440926539</v>
      </c>
      <c r="AV35" s="118">
        <f t="shared" si="21"/>
        <v>279.71751714618472</v>
      </c>
      <c r="AW35" s="118">
        <f t="shared" si="22"/>
        <v>98.349506103610409</v>
      </c>
      <c r="AX35" s="118">
        <f t="shared" si="23"/>
        <v>8.8177543889919345</v>
      </c>
      <c r="AY35" s="118">
        <f t="shared" si="24"/>
        <v>92.242574300133725</v>
      </c>
      <c r="AZ35" s="118">
        <f t="shared" si="25"/>
        <v>687.86693697968337</v>
      </c>
      <c r="BA35" s="118">
        <f t="shared" si="26"/>
        <v>221.89571668895312</v>
      </c>
      <c r="BB35" s="118">
        <f t="shared" si="27"/>
        <v>19.836328344045207</v>
      </c>
      <c r="BC35" s="118">
        <f t="shared" si="28"/>
        <v>5.6847690117758702</v>
      </c>
      <c r="BD35" s="118">
        <f t="shared" si="29"/>
        <v>1715.1784842341372</v>
      </c>
    </row>
    <row r="36" spans="1:56" x14ac:dyDescent="0.2">
      <c r="A36" s="45" t="s">
        <v>10</v>
      </c>
      <c r="B36" s="115">
        <f>'①-3データ貼り付け３（入院）'!C16</f>
        <v>14174</v>
      </c>
      <c r="C36" s="122">
        <f>'①-3データ貼り付け３（入院）'!D16</f>
        <v>151834</v>
      </c>
      <c r="D36" s="115">
        <f>'①-3データ貼り付け３（入院）'!E16</f>
        <v>837546</v>
      </c>
      <c r="E36" s="115">
        <f>'①-3データ貼り付け３（入院）'!F16</f>
        <v>733646686</v>
      </c>
      <c r="F36" s="115">
        <f>'①-3データ貼り付け３（入院）'!G16</f>
        <v>3189</v>
      </c>
      <c r="G36" s="119">
        <f>'①-3データ貼り付け３（入院）'!H16</f>
        <v>1522625</v>
      </c>
      <c r="H36" s="115">
        <f>'①-3データ貼り付け３（入院）'!I16</f>
        <v>17462</v>
      </c>
      <c r="I36" s="119">
        <f>'①-3データ貼り付け３（入院）'!J16</f>
        <v>6678018</v>
      </c>
      <c r="J36" s="115">
        <f>'①-3データ貼り付け３（入院）'!K16</f>
        <v>254</v>
      </c>
      <c r="K36" s="119">
        <f>'①-3データ貼り付け３（入院）'!L16</f>
        <v>2185138</v>
      </c>
      <c r="L36" s="115">
        <f>'①-3データ貼り付け３（入院）'!M16</f>
        <v>63382</v>
      </c>
      <c r="M36" s="119">
        <f>'①-3データ貼り付け３（入院）'!N16</f>
        <v>12952790</v>
      </c>
      <c r="N36" s="115">
        <f>'①-3データ貼り付け３（入院）'!O16</f>
        <v>10113</v>
      </c>
      <c r="O36" s="119">
        <f>'①-3データ貼り付け３（入院）'!P16</f>
        <v>3564014</v>
      </c>
      <c r="P36" s="115">
        <f>'①-3データ貼り付け３（入院）'!Q16</f>
        <v>401908</v>
      </c>
      <c r="Q36" s="119">
        <f>'①-3データ貼り付け３（入院）'!R16</f>
        <v>9602679</v>
      </c>
      <c r="R36" s="115">
        <f>'①-3データ貼り付け３（入院）'!S16</f>
        <v>10661</v>
      </c>
      <c r="S36" s="119">
        <f>'①-3データ貼り付け３（入院）'!T16</f>
        <v>34424571</v>
      </c>
      <c r="T36" s="115">
        <f>'①-3データ貼り付け３（入院）'!U16</f>
        <v>89526</v>
      </c>
      <c r="U36" s="119">
        <f>'①-3データ貼り付け３（入院）'!V16</f>
        <v>21239228</v>
      </c>
      <c r="V36" s="115">
        <f>'①-3データ貼り付け３（入院）'!W16</f>
        <v>14440</v>
      </c>
      <c r="W36" s="119">
        <f>'①-3データ貼り付け３（入院）'!X16</f>
        <v>3693740</v>
      </c>
      <c r="X36" s="115">
        <f>'①-3データ貼り付け３（入院）'!Y16</f>
        <v>60888</v>
      </c>
      <c r="Y36" s="119">
        <f>'①-3データ貼り付け３（入院）'!Z16</f>
        <v>14444572</v>
      </c>
      <c r="Z36" s="115">
        <f>'①-3データ貼り付け３（入院）'!AA16</f>
        <v>6368</v>
      </c>
      <c r="AA36" s="119">
        <f>'①-3データ貼り付け３（入院）'!AB16</f>
        <v>135358668</v>
      </c>
      <c r="AB36" s="115">
        <f>'①-3データ貼り付け３（入院）'!AC16</f>
        <v>6493</v>
      </c>
      <c r="AC36" s="119">
        <f>'①-3データ貼り付け３（入院）'!AD16</f>
        <v>31960828</v>
      </c>
      <c r="AD36" s="115">
        <f>'①-3データ貼り付け３（入院）'!AE16</f>
        <v>386</v>
      </c>
      <c r="AE36" s="119">
        <f>'①-3データ貼り付け３（入院）'!AF16</f>
        <v>1619920</v>
      </c>
      <c r="AF36" s="115">
        <f>'①-3データ貼り付け３（入院）'!AG16</f>
        <v>1661</v>
      </c>
      <c r="AG36" s="119">
        <f>'①-3データ貼り付け３（入院）'!AH16</f>
        <v>1002890</v>
      </c>
      <c r="AH36" s="115">
        <f>'①-3データ貼り付け３（入院）'!AI16</f>
        <v>98204</v>
      </c>
      <c r="AI36" s="119">
        <f>'①-3データ貼り付け３（入院）'!AJ16</f>
        <v>230123962</v>
      </c>
      <c r="AJ36" s="115">
        <f>'①-3データ貼り付け３（入院）'!AK16</f>
        <v>52375</v>
      </c>
      <c r="AK36" s="119">
        <f>'①-3データ貼り付け３（入院）'!AL16</f>
        <v>223272927</v>
      </c>
      <c r="AL36" s="115">
        <f>'①-3データ貼り付け３（入院）'!AM16</f>
        <v>366720</v>
      </c>
      <c r="AM36" s="115">
        <f>'①-3データ貼り付け３（入院）'!AN16</f>
        <v>237598438</v>
      </c>
      <c r="AN36" s="116"/>
      <c r="AO36" s="45" t="s">
        <v>10</v>
      </c>
      <c r="AP36" s="118">
        <f t="shared" si="15"/>
        <v>10.028221610442984</v>
      </c>
      <c r="AQ36" s="118">
        <f t="shared" si="16"/>
        <v>43.982362316740648</v>
      </c>
      <c r="AR36" s="118">
        <f t="shared" si="17"/>
        <v>14.391625064214866</v>
      </c>
      <c r="AS36" s="118">
        <f t="shared" si="18"/>
        <v>85.308889971943046</v>
      </c>
      <c r="AT36" s="118">
        <f t="shared" si="19"/>
        <v>23.473095617582359</v>
      </c>
      <c r="AU36" s="118">
        <f t="shared" si="20"/>
        <v>63.244589485885903</v>
      </c>
      <c r="AV36" s="118">
        <f t="shared" si="21"/>
        <v>226.72504840812994</v>
      </c>
      <c r="AW36" s="118">
        <f t="shared" si="22"/>
        <v>139.8845317912984</v>
      </c>
      <c r="AX36" s="118">
        <f t="shared" si="23"/>
        <v>24.327489231660891</v>
      </c>
      <c r="AY36" s="118">
        <f t="shared" si="24"/>
        <v>95.133975262457682</v>
      </c>
      <c r="AZ36" s="118">
        <f t="shared" si="25"/>
        <v>891.49115481380977</v>
      </c>
      <c r="BA36" s="118">
        <f t="shared" si="26"/>
        <v>210.49849177391098</v>
      </c>
      <c r="BB36" s="118">
        <f t="shared" si="27"/>
        <v>10.669020114071946</v>
      </c>
      <c r="BC36" s="118">
        <f t="shared" si="28"/>
        <v>6.6051740716835488</v>
      </c>
      <c r="BD36" s="118">
        <f t="shared" si="29"/>
        <v>1515.6286602473754</v>
      </c>
    </row>
    <row r="37" spans="1:56" x14ac:dyDescent="0.2">
      <c r="A37" s="45" t="s">
        <v>11</v>
      </c>
      <c r="B37" s="115">
        <f>'①-3データ貼り付け３（入院）'!C17</f>
        <v>21318</v>
      </c>
      <c r="C37" s="122">
        <f>'①-3データ貼り付け３（入院）'!D17</f>
        <v>213608</v>
      </c>
      <c r="D37" s="115">
        <f>'①-3データ貼り付け３（入院）'!E17</f>
        <v>1160879</v>
      </c>
      <c r="E37" s="115">
        <f>'①-3データ貼り付け３（入院）'!F17</f>
        <v>868294995</v>
      </c>
      <c r="F37" s="115">
        <f>'①-3データ貼り付け３（入院）'!G17</f>
        <v>4024</v>
      </c>
      <c r="G37" s="119">
        <f>'①-3データ貼り付け３（入院）'!H17</f>
        <v>2042049</v>
      </c>
      <c r="H37" s="115">
        <f>'①-3データ貼り付け３（入院）'!I17</f>
        <v>23787</v>
      </c>
      <c r="I37" s="119">
        <f>'①-3データ貼り付け３（入院）'!J17</f>
        <v>8709657</v>
      </c>
      <c r="J37" s="115">
        <f>'①-3データ貼り付け３（入院）'!K17</f>
        <v>272</v>
      </c>
      <c r="K37" s="119">
        <f>'①-3データ貼り付け３（入院）'!L17</f>
        <v>1480471</v>
      </c>
      <c r="L37" s="115">
        <f>'①-3データ貼り付け３（入院）'!M17</f>
        <v>103657</v>
      </c>
      <c r="M37" s="119">
        <f>'①-3データ貼り付け３（入院）'!N17</f>
        <v>20063533</v>
      </c>
      <c r="N37" s="115">
        <f>'①-3データ貼り付け３（入院）'!O17</f>
        <v>12203</v>
      </c>
      <c r="O37" s="119">
        <f>'①-3データ貼り付け３（入院）'!P17</f>
        <v>4549154</v>
      </c>
      <c r="P37" s="115">
        <f>'①-3データ貼り付け３（入院）'!Q17</f>
        <v>578405</v>
      </c>
      <c r="Q37" s="119">
        <f>'①-3データ貼り付け３（入院）'!R17</f>
        <v>11548659</v>
      </c>
      <c r="R37" s="115">
        <f>'①-3データ貼り付け３（入院）'!S17</f>
        <v>18352</v>
      </c>
      <c r="S37" s="119">
        <f>'①-3データ貼り付け３（入院）'!T17</f>
        <v>20336875</v>
      </c>
      <c r="T37" s="115">
        <f>'①-3データ貼り付け３（入院）'!U17</f>
        <v>90835</v>
      </c>
      <c r="U37" s="119">
        <f>'①-3データ貼り付け３（入院）'!V17</f>
        <v>21219355</v>
      </c>
      <c r="V37" s="115">
        <f>'①-3データ貼り付け３（入院）'!W17</f>
        <v>25510</v>
      </c>
      <c r="W37" s="119">
        <f>'①-3データ貼り付け３（入院）'!X17</f>
        <v>6292873</v>
      </c>
      <c r="X37" s="115">
        <f>'①-3データ貼り付け３（入院）'!Y17</f>
        <v>81030</v>
      </c>
      <c r="Y37" s="119">
        <f>'①-3データ貼り付け３（入院）'!Z17</f>
        <v>18486693</v>
      </c>
      <c r="Z37" s="115">
        <f>'①-3データ貼り付け３（入院）'!AA17</f>
        <v>8501</v>
      </c>
      <c r="AA37" s="119">
        <f>'①-3データ貼り付け３（入院）'!AB17</f>
        <v>154074923</v>
      </c>
      <c r="AB37" s="115">
        <f>'①-3データ貼り付け３（入院）'!AC17</f>
        <v>7859</v>
      </c>
      <c r="AC37" s="119">
        <f>'①-3データ貼り付け３（入院）'!AD17</f>
        <v>34441092</v>
      </c>
      <c r="AD37" s="115">
        <f>'①-3データ貼り付け３（入院）'!AE17</f>
        <v>299</v>
      </c>
      <c r="AE37" s="119">
        <f>'①-3データ貼り付け３（入院）'!AF17</f>
        <v>955720</v>
      </c>
      <c r="AF37" s="115">
        <f>'①-3データ貼り付け３（入院）'!AG17</f>
        <v>3326</v>
      </c>
      <c r="AG37" s="119">
        <f>'①-3データ貼り付け３（入院）'!AH17</f>
        <v>2023170</v>
      </c>
      <c r="AH37" s="115">
        <f>'①-3データ貼り付け３（入院）'!AI17</f>
        <v>136479</v>
      </c>
      <c r="AI37" s="119">
        <f>'①-3データ貼り付け３（入院）'!AJ17</f>
        <v>297407163</v>
      </c>
      <c r="AJ37" s="115">
        <f>'①-3データ貼り付け３（入院）'!AK17</f>
        <v>65852</v>
      </c>
      <c r="AK37" s="119">
        <f>'①-3データ貼り付け３（入院）'!AL17</f>
        <v>264660678</v>
      </c>
      <c r="AL37" s="115">
        <f>'①-3データ貼り付け３（入院）'!AM17</f>
        <v>505126</v>
      </c>
      <c r="AM37" s="115">
        <f>'①-3データ貼り付け３（入院）'!AN17</f>
        <v>325773244</v>
      </c>
      <c r="AN37" s="116"/>
      <c r="AO37" s="45" t="s">
        <v>11</v>
      </c>
      <c r="AP37" s="118">
        <f t="shared" si="15"/>
        <v>9.5597964495711771</v>
      </c>
      <c r="AQ37" s="118">
        <f t="shared" si="16"/>
        <v>40.774020635931237</v>
      </c>
      <c r="AR37" s="118">
        <f t="shared" si="17"/>
        <v>6.9307844275495301</v>
      </c>
      <c r="AS37" s="118">
        <f t="shared" si="18"/>
        <v>93.926880079397776</v>
      </c>
      <c r="AT37" s="118">
        <f t="shared" si="19"/>
        <v>21.29673982247856</v>
      </c>
      <c r="AU37" s="118">
        <f t="shared" si="20"/>
        <v>54.064730721695817</v>
      </c>
      <c r="AV37" s="118">
        <f t="shared" si="21"/>
        <v>95.206523163926448</v>
      </c>
      <c r="AW37" s="118">
        <f t="shared" si="22"/>
        <v>99.337829107524058</v>
      </c>
      <c r="AX37" s="118">
        <f t="shared" si="23"/>
        <v>29.459912550091758</v>
      </c>
      <c r="AY37" s="118">
        <f t="shared" si="24"/>
        <v>86.544946818471217</v>
      </c>
      <c r="AZ37" s="118">
        <f t="shared" si="25"/>
        <v>721.29753099134859</v>
      </c>
      <c r="BA37" s="118">
        <f t="shared" si="26"/>
        <v>161.23502865061235</v>
      </c>
      <c r="BB37" s="118">
        <f t="shared" si="27"/>
        <v>4.4741769971162126</v>
      </c>
      <c r="BC37" s="118">
        <f t="shared" si="28"/>
        <v>9.4714149282798399</v>
      </c>
      <c r="BD37" s="118">
        <f t="shared" si="29"/>
        <v>1392.303485824501</v>
      </c>
    </row>
    <row r="38" spans="1:56" x14ac:dyDescent="0.2">
      <c r="A38" s="45" t="s">
        <v>12</v>
      </c>
      <c r="B38" s="115">
        <f>'①-3データ貼り付け３（入院）'!C18</f>
        <v>37023</v>
      </c>
      <c r="C38" s="122">
        <f>'①-3データ貼り付け３（入院）'!D18</f>
        <v>323996</v>
      </c>
      <c r="D38" s="115">
        <f>'①-3データ貼り付け３（入院）'!E18</f>
        <v>1650464</v>
      </c>
      <c r="E38" s="115">
        <f>'①-3データ貼り付け３（入院）'!F18</f>
        <v>1206580907</v>
      </c>
      <c r="F38" s="115">
        <f>'①-3データ貼り付け３（入院）'!G18</f>
        <v>4201</v>
      </c>
      <c r="G38" s="119">
        <f>'①-3データ貼り付け３（入院）'!H18</f>
        <v>2372005</v>
      </c>
      <c r="H38" s="115">
        <f>'①-3データ貼り付け３（入院）'!I18</f>
        <v>34052</v>
      </c>
      <c r="I38" s="119">
        <f>'①-3データ貼り付け３（入院）'!J18</f>
        <v>12691589</v>
      </c>
      <c r="J38" s="115">
        <f>'①-3データ貼り付け３（入院）'!K18</f>
        <v>362</v>
      </c>
      <c r="K38" s="119">
        <f>'①-3データ貼り付け３（入院）'!L18</f>
        <v>1565700</v>
      </c>
      <c r="L38" s="115">
        <f>'①-3データ貼り付け３（入院）'!M18</f>
        <v>163199</v>
      </c>
      <c r="M38" s="119">
        <f>'①-3データ貼り付け３（入院）'!N18</f>
        <v>29681963</v>
      </c>
      <c r="N38" s="115">
        <f>'①-3データ貼り付け３（入院）'!O18</f>
        <v>14391</v>
      </c>
      <c r="O38" s="119">
        <f>'①-3データ貼り付け３（入院）'!P18</f>
        <v>5066403</v>
      </c>
      <c r="P38" s="115">
        <f>'①-3データ貼り付け３（入院）'!Q18</f>
        <v>860166</v>
      </c>
      <c r="Q38" s="119">
        <f>'①-3データ貼り付け３（入院）'!R18</f>
        <v>14291355</v>
      </c>
      <c r="R38" s="115">
        <f>'①-3データ貼り付け３（入院）'!S18</f>
        <v>38535</v>
      </c>
      <c r="S38" s="119">
        <f>'①-3データ貼り付け３（入院）'!T18</f>
        <v>29103184</v>
      </c>
      <c r="T38" s="115">
        <f>'①-3データ貼り付け３（入院）'!U18</f>
        <v>85975</v>
      </c>
      <c r="U38" s="119">
        <f>'①-3データ貼り付け３（入院）'!V18</f>
        <v>20250119</v>
      </c>
      <c r="V38" s="115">
        <f>'①-3データ貼り付け３（入院）'!W18</f>
        <v>33556</v>
      </c>
      <c r="W38" s="119">
        <f>'①-3データ貼り付け３（入院）'!X18</f>
        <v>8236685</v>
      </c>
      <c r="X38" s="115">
        <f>'①-3データ貼り付け３（入院）'!Y18</f>
        <v>93772</v>
      </c>
      <c r="Y38" s="119">
        <f>'①-3データ貼り付け３（入院）'!Z18</f>
        <v>19813293</v>
      </c>
      <c r="Z38" s="115">
        <f>'①-3データ貼り付け３（入院）'!AA18</f>
        <v>15566</v>
      </c>
      <c r="AA38" s="119">
        <f>'①-3データ貼り付け３（入院）'!AB18</f>
        <v>241370372</v>
      </c>
      <c r="AB38" s="115">
        <f>'①-3データ貼り付け３（入院）'!AC18</f>
        <v>13815</v>
      </c>
      <c r="AC38" s="119">
        <f>'①-3データ貼り付け３（入院）'!AD18</f>
        <v>44396108</v>
      </c>
      <c r="AD38" s="115">
        <f>'①-3データ貼り付け３（入院）'!AE18</f>
        <v>326</v>
      </c>
      <c r="AE38" s="119">
        <f>'①-3データ貼り付け３（入院）'!AF18</f>
        <v>1104324</v>
      </c>
      <c r="AF38" s="115">
        <f>'①-3データ貼り付け３（入院）'!AG18</f>
        <v>6175</v>
      </c>
      <c r="AG38" s="119">
        <f>'①-3データ貼り付け３（入院）'!AH18</f>
        <v>3739397</v>
      </c>
      <c r="AH38" s="115">
        <f>'①-3データ貼り付け３（入院）'!AI18</f>
        <v>190185</v>
      </c>
      <c r="AI38" s="119">
        <f>'①-3データ貼り付け３（入院）'!AJ18</f>
        <v>397251100</v>
      </c>
      <c r="AJ38" s="115">
        <f>'①-3データ貼り付け３（入院）'!AK18</f>
        <v>95830</v>
      </c>
      <c r="AK38" s="119">
        <f>'①-3データ貼り付け３（入院）'!AL18</f>
        <v>375643730</v>
      </c>
      <c r="AL38" s="115">
        <f>'①-3データ貼り付け３（入院）'!AM18</f>
        <v>719611</v>
      </c>
      <c r="AM38" s="115">
        <f>'①-3データ貼り付け３（入院）'!AN18</f>
        <v>460545731</v>
      </c>
      <c r="AN38" s="116"/>
      <c r="AO38" s="45" t="s">
        <v>12</v>
      </c>
      <c r="AP38" s="118">
        <f t="shared" si="15"/>
        <v>7.3210934702897568</v>
      </c>
      <c r="AQ38" s="118">
        <f t="shared" si="16"/>
        <v>39.17205459326658</v>
      </c>
      <c r="AR38" s="118">
        <f t="shared" si="17"/>
        <v>4.8324670674946608</v>
      </c>
      <c r="AS38" s="118">
        <f t="shared" si="18"/>
        <v>91.612127927505284</v>
      </c>
      <c r="AT38" s="118">
        <f t="shared" si="19"/>
        <v>15.637239348633933</v>
      </c>
      <c r="AU38" s="118">
        <f t="shared" si="20"/>
        <v>44.10966493413499</v>
      </c>
      <c r="AV38" s="118">
        <f t="shared" si="21"/>
        <v>89.825750935196737</v>
      </c>
      <c r="AW38" s="118">
        <f t="shared" si="22"/>
        <v>62.501138902949421</v>
      </c>
      <c r="AX38" s="118">
        <f t="shared" si="23"/>
        <v>25.422181138038741</v>
      </c>
      <c r="AY38" s="118">
        <f t="shared" si="24"/>
        <v>61.152893862887197</v>
      </c>
      <c r="AZ38" s="118">
        <f t="shared" si="25"/>
        <v>744.97948122816331</v>
      </c>
      <c r="BA38" s="118">
        <f t="shared" si="26"/>
        <v>137.02671637921455</v>
      </c>
      <c r="BB38" s="118">
        <f t="shared" si="27"/>
        <v>3.4084494870307043</v>
      </c>
      <c r="BC38" s="118">
        <f t="shared" si="28"/>
        <v>11.541491252978432</v>
      </c>
      <c r="BD38" s="118">
        <f t="shared" si="29"/>
        <v>1226.0987789972717</v>
      </c>
    </row>
    <row r="39" spans="1:56" x14ac:dyDescent="0.2">
      <c r="A39" s="45" t="s">
        <v>13</v>
      </c>
      <c r="B39" s="115">
        <f>'①-3データ貼り付け３（入院）'!C19</f>
        <v>49521</v>
      </c>
      <c r="C39" s="122">
        <f>'①-3データ貼り付け３（入院）'!D19</f>
        <v>432765</v>
      </c>
      <c r="D39" s="115">
        <f>'①-3データ貼り付け３（入院）'!E19</f>
        <v>2190148</v>
      </c>
      <c r="E39" s="115">
        <f>'①-3データ貼り付け３（入院）'!F19</f>
        <v>1624050191</v>
      </c>
      <c r="F39" s="115">
        <f>'①-3データ貼り付け３（入院）'!G19</f>
        <v>4604</v>
      </c>
      <c r="G39" s="119">
        <f>'①-3データ貼り付け３（入院）'!H19</f>
        <v>2652072</v>
      </c>
      <c r="H39" s="115">
        <f>'①-3データ貼り付け３（入院）'!I19</f>
        <v>46963</v>
      </c>
      <c r="I39" s="119">
        <f>'①-3データ貼り付け３（入院）'!J19</f>
        <v>17172375</v>
      </c>
      <c r="J39" s="115">
        <f>'①-3データ貼り付け３（入院）'!K19</f>
        <v>499</v>
      </c>
      <c r="K39" s="119">
        <f>'①-3データ貼り付け３（入院）'!L19</f>
        <v>2013453</v>
      </c>
      <c r="L39" s="115">
        <f>'①-3データ貼り付け３（入院）'!M19</f>
        <v>206670</v>
      </c>
      <c r="M39" s="119">
        <f>'①-3データ貼り付け３（入院）'!N19</f>
        <v>36596968</v>
      </c>
      <c r="N39" s="115">
        <f>'①-3データ貼り付け３（入院）'!O19</f>
        <v>16665</v>
      </c>
      <c r="O39" s="119">
        <f>'①-3データ貼り付け３（入院）'!P19</f>
        <v>6179762</v>
      </c>
      <c r="P39" s="115">
        <f>'①-3データ貼り付け３（入院）'!Q19</f>
        <v>1170783</v>
      </c>
      <c r="Q39" s="119">
        <f>'①-3データ貼り付け３（入院）'!R19</f>
        <v>18690485</v>
      </c>
      <c r="R39" s="115">
        <f>'①-3データ貼り付け３（入院）'!S19</f>
        <v>49980</v>
      </c>
      <c r="S39" s="119">
        <f>'①-3データ貼り付け３（入院）'!T19</f>
        <v>30466381</v>
      </c>
      <c r="T39" s="115">
        <f>'①-3データ貼り付け３（入院）'!U19</f>
        <v>105798</v>
      </c>
      <c r="U39" s="119">
        <f>'①-3データ貼り付け３（入院）'!V19</f>
        <v>25091391</v>
      </c>
      <c r="V39" s="115">
        <f>'①-3データ貼り付け３（入院）'!W19</f>
        <v>46478</v>
      </c>
      <c r="W39" s="119">
        <f>'①-3データ貼り付け３（入院）'!X19</f>
        <v>11063915</v>
      </c>
      <c r="X39" s="115">
        <f>'①-3データ貼り付け３（入院）'!Y19</f>
        <v>105845</v>
      </c>
      <c r="Y39" s="119">
        <f>'①-3データ貼り付け３（入院）'!Z19</f>
        <v>23201683</v>
      </c>
      <c r="Z39" s="115">
        <f>'①-3データ貼り付け３（入院）'!AA19</f>
        <v>22225</v>
      </c>
      <c r="AA39" s="119">
        <f>'①-3データ貼り付け３（入院）'!AB19</f>
        <v>358227757</v>
      </c>
      <c r="AB39" s="115">
        <f>'①-3データ貼り付け３（入院）'!AC19</f>
        <v>21443</v>
      </c>
      <c r="AC39" s="119">
        <f>'①-3データ貼り付け３（入院）'!AD19</f>
        <v>59504564</v>
      </c>
      <c r="AD39" s="115">
        <f>'①-3データ貼り付け３（入院）'!AE19</f>
        <v>791</v>
      </c>
      <c r="AE39" s="119">
        <f>'①-3データ貼り付け３（入院）'!AF19</f>
        <v>2433736</v>
      </c>
      <c r="AF39" s="115">
        <f>'①-3データ貼り付け３（入院）'!AG19</f>
        <v>9039</v>
      </c>
      <c r="AG39" s="119">
        <f>'①-3データ貼り付け３（入院）'!AH19</f>
        <v>5515628</v>
      </c>
      <c r="AH39" s="115">
        <f>'①-3データ貼り付け３（入院）'!AI19</f>
        <v>247729</v>
      </c>
      <c r="AI39" s="119">
        <f>'①-3データ貼り付け３（入院）'!AJ19</f>
        <v>505975759</v>
      </c>
      <c r="AJ39" s="115">
        <f>'①-3データ貼り付け３（入院）'!AK19</f>
        <v>134201</v>
      </c>
      <c r="AK39" s="119">
        <f>'①-3データ貼り付け３（入院）'!AL19</f>
        <v>519258694</v>
      </c>
      <c r="AL39" s="115">
        <f>'①-3データ貼り付け３（入院）'!AM19</f>
        <v>973661</v>
      </c>
      <c r="AM39" s="115">
        <f>'①-3データ貼り付け３（入院）'!AN19</f>
        <v>624398487</v>
      </c>
      <c r="AN39" s="116"/>
      <c r="AO39" s="45" t="s">
        <v>13</v>
      </c>
      <c r="AP39" s="118">
        <f t="shared" si="15"/>
        <v>6.1282035284738834</v>
      </c>
      <c r="AQ39" s="118">
        <f t="shared" si="16"/>
        <v>39.68060032581193</v>
      </c>
      <c r="AR39" s="118">
        <f t="shared" si="17"/>
        <v>4.6525319746282623</v>
      </c>
      <c r="AS39" s="118">
        <f t="shared" si="18"/>
        <v>84.565452381777632</v>
      </c>
      <c r="AT39" s="118">
        <f t="shared" si="19"/>
        <v>14.279717629660439</v>
      </c>
      <c r="AU39" s="118">
        <f t="shared" si="20"/>
        <v>43.188531882199349</v>
      </c>
      <c r="AV39" s="118">
        <f t="shared" si="21"/>
        <v>70.399364551199838</v>
      </c>
      <c r="AW39" s="118">
        <f t="shared" si="22"/>
        <v>57.979252018994146</v>
      </c>
      <c r="AX39" s="118">
        <f t="shared" si="23"/>
        <v>25.565641861056232</v>
      </c>
      <c r="AY39" s="118">
        <f t="shared" si="24"/>
        <v>53.612660450822041</v>
      </c>
      <c r="AZ39" s="118">
        <f t="shared" si="25"/>
        <v>827.76508497683506</v>
      </c>
      <c r="BA39" s="118">
        <f t="shared" si="26"/>
        <v>137.49855926426582</v>
      </c>
      <c r="BB39" s="118">
        <f t="shared" si="27"/>
        <v>5.623689531269858</v>
      </c>
      <c r="BC39" s="118">
        <f t="shared" si="28"/>
        <v>12.745087980774786</v>
      </c>
      <c r="BD39" s="118">
        <f t="shared" si="29"/>
        <v>1169.1697780550646</v>
      </c>
    </row>
    <row r="40" spans="1:56" x14ac:dyDescent="0.2">
      <c r="A40" s="45" t="s">
        <v>14</v>
      </c>
      <c r="B40" s="115">
        <f>'①-3データ貼り付け３（入院）'!C20</f>
        <v>48609</v>
      </c>
      <c r="C40" s="122">
        <f>'①-3データ貼り付け３（入院）'!D20</f>
        <v>490419</v>
      </c>
      <c r="D40" s="115">
        <f>'①-3データ貼り付け３（入院）'!E20</f>
        <v>2532916</v>
      </c>
      <c r="E40" s="115">
        <f>'①-3データ貼り付け３（入院）'!F20</f>
        <v>1935431136</v>
      </c>
      <c r="F40" s="115">
        <f>'①-3データ貼り付け３（入院）'!G20</f>
        <v>5059</v>
      </c>
      <c r="G40" s="119">
        <f>'①-3データ貼り付け３（入院）'!H20</f>
        <v>2756459</v>
      </c>
      <c r="H40" s="115">
        <f>'①-3データ貼り付け３（入院）'!I20</f>
        <v>54285</v>
      </c>
      <c r="I40" s="119">
        <f>'①-3データ貼り付け３（入院）'!J20</f>
        <v>19774702</v>
      </c>
      <c r="J40" s="115">
        <f>'①-3データ貼り付け３（入院）'!K20</f>
        <v>649</v>
      </c>
      <c r="K40" s="119">
        <f>'①-3データ貼り付け３（入院）'!L20</f>
        <v>2333865</v>
      </c>
      <c r="L40" s="115">
        <f>'①-3データ貼り付け３（入院）'!M20</f>
        <v>214072</v>
      </c>
      <c r="M40" s="119">
        <f>'①-3データ貼り付け３（入院）'!N20</f>
        <v>37821868</v>
      </c>
      <c r="N40" s="115">
        <f>'①-3データ貼り付け３（入院）'!O20</f>
        <v>21300</v>
      </c>
      <c r="O40" s="119">
        <f>'①-3データ貼り付け３（入院）'!P20</f>
        <v>8069639</v>
      </c>
      <c r="P40" s="115">
        <f>'①-3データ貼り付け３（入院）'!Q20</f>
        <v>1327314</v>
      </c>
      <c r="Q40" s="119">
        <f>'①-3データ貼り付け３（入院）'!R20</f>
        <v>23442154</v>
      </c>
      <c r="R40" s="115">
        <f>'①-3データ貼り付け３（入院）'!S20</f>
        <v>44981</v>
      </c>
      <c r="S40" s="119">
        <f>'①-3データ貼り付け３（入院）'!T20</f>
        <v>37684301</v>
      </c>
      <c r="T40" s="115">
        <f>'①-3データ貼り付け３（入院）'!U20</f>
        <v>159840</v>
      </c>
      <c r="U40" s="119">
        <f>'①-3データ貼り付け３（入院）'!V20</f>
        <v>38351702</v>
      </c>
      <c r="V40" s="115">
        <f>'①-3データ貼り付け３（入院）'!W20</f>
        <v>67827</v>
      </c>
      <c r="W40" s="119">
        <f>'①-3データ貼り付け３（入院）'!X20</f>
        <v>15420060</v>
      </c>
      <c r="X40" s="115">
        <f>'①-3データ貼り付け３（入院）'!Y20</f>
        <v>119032</v>
      </c>
      <c r="Y40" s="119">
        <f>'①-3データ貼り付け３（入院）'!Z20</f>
        <v>26019507</v>
      </c>
      <c r="Z40" s="115">
        <f>'①-3データ貼り付け３（入院）'!AA20</f>
        <v>23092</v>
      </c>
      <c r="AA40" s="119">
        <f>'①-3データ貼り付け３（入院）'!AB20</f>
        <v>428165976</v>
      </c>
      <c r="AB40" s="115">
        <f>'①-3データ貼り付け３（入院）'!AC20</f>
        <v>23842</v>
      </c>
      <c r="AC40" s="119">
        <f>'①-3データ貼り付け３（入院）'!AD20</f>
        <v>75254901</v>
      </c>
      <c r="AD40" s="115">
        <f>'①-3データ貼り付け３（入院）'!AE20</f>
        <v>1420</v>
      </c>
      <c r="AE40" s="119">
        <f>'①-3データ貼り付け３（入院）'!AF20</f>
        <v>5075195</v>
      </c>
      <c r="AF40" s="115">
        <f>'①-3データ貼り付け３（入院）'!AG20</f>
        <v>10948</v>
      </c>
      <c r="AG40" s="119">
        <f>'①-3データ貼り付け３（入院）'!AH20</f>
        <v>6931772</v>
      </c>
      <c r="AH40" s="115">
        <f>'①-3データ貼り付け３（入院）'!AI20</f>
        <v>305791</v>
      </c>
      <c r="AI40" s="119">
        <f>'①-3データ貼り付け３（入院）'!AJ20</f>
        <v>607303880</v>
      </c>
      <c r="AJ40" s="115">
        <f>'①-3データ貼り付け３（入院）'!AK20</f>
        <v>152996</v>
      </c>
      <c r="AK40" s="119">
        <f>'①-3データ貼り付け３（入院）'!AL20</f>
        <v>601020475</v>
      </c>
      <c r="AL40" s="115">
        <f>'①-3データ貼り付け３（入院）'!AM20</f>
        <v>1184565</v>
      </c>
      <c r="AM40" s="115">
        <f>'①-3データ貼り付け３（入院）'!AN20</f>
        <v>768039930</v>
      </c>
      <c r="AN40" s="116"/>
      <c r="AO40" s="45" t="s">
        <v>14</v>
      </c>
      <c r="AP40" s="118">
        <f t="shared" si="15"/>
        <v>5.6206203267002302</v>
      </c>
      <c r="AQ40" s="118">
        <f t="shared" si="16"/>
        <v>40.322055222167165</v>
      </c>
      <c r="AR40" s="118">
        <f t="shared" si="17"/>
        <v>4.7589204333437323</v>
      </c>
      <c r="AS40" s="118">
        <f t="shared" si="18"/>
        <v>77.121538928956667</v>
      </c>
      <c r="AT40" s="118">
        <f t="shared" si="19"/>
        <v>16.454580674892284</v>
      </c>
      <c r="AU40" s="118">
        <f t="shared" si="20"/>
        <v>47.80025651534708</v>
      </c>
      <c r="AV40" s="118">
        <f t="shared" si="21"/>
        <v>76.841029813282105</v>
      </c>
      <c r="AW40" s="118">
        <f t="shared" si="22"/>
        <v>78.201908979872314</v>
      </c>
      <c r="AX40" s="118">
        <f t="shared" si="23"/>
        <v>31.442623552513258</v>
      </c>
      <c r="AY40" s="118">
        <f t="shared" si="24"/>
        <v>53.055666685018323</v>
      </c>
      <c r="AZ40" s="118">
        <f t="shared" si="25"/>
        <v>873.06155756608121</v>
      </c>
      <c r="BA40" s="118">
        <f t="shared" si="26"/>
        <v>153.4502150202174</v>
      </c>
      <c r="BB40" s="118">
        <f t="shared" si="27"/>
        <v>10.348691628994798</v>
      </c>
      <c r="BC40" s="118">
        <f t="shared" si="28"/>
        <v>14.13438712611053</v>
      </c>
      <c r="BD40" s="118">
        <f t="shared" si="29"/>
        <v>1238.3367691708518</v>
      </c>
    </row>
    <row r="41" spans="1:56" x14ac:dyDescent="0.2">
      <c r="A41" s="45" t="s">
        <v>15</v>
      </c>
      <c r="B41" s="115">
        <f>'①-3データ貼り付け３（入院）'!C21</f>
        <v>45417</v>
      </c>
      <c r="C41" s="122">
        <f>'①-3データ貼り付け３（入院）'!D21</f>
        <v>555613</v>
      </c>
      <c r="D41" s="115">
        <f>'①-3データ貼り付け３（入院）'!E21</f>
        <v>2921339</v>
      </c>
      <c r="E41" s="115">
        <f>'①-3データ貼り付け３（入院）'!F21</f>
        <v>2295994898</v>
      </c>
      <c r="F41" s="115">
        <f>'①-3データ貼り付け３（入院）'!G21</f>
        <v>5463</v>
      </c>
      <c r="G41" s="119">
        <f>'①-3データ貼り付け３（入院）'!H21</f>
        <v>2652733</v>
      </c>
      <c r="H41" s="115">
        <f>'①-3データ貼り付け３（入院）'!I21</f>
        <v>60130</v>
      </c>
      <c r="I41" s="119">
        <f>'①-3データ貼り付け３（入院）'!J21</f>
        <v>21597786</v>
      </c>
      <c r="J41" s="115">
        <f>'①-3データ貼り付け３（入院）'!K21</f>
        <v>789</v>
      </c>
      <c r="K41" s="119">
        <f>'①-3データ貼り付け３（入院）'!L21</f>
        <v>3596550</v>
      </c>
      <c r="L41" s="115">
        <f>'①-3データ貼り付け３（入院）'!M21</f>
        <v>206788</v>
      </c>
      <c r="M41" s="119">
        <f>'①-3データ貼り付け３（入院）'!N21</f>
        <v>38584281</v>
      </c>
      <c r="N41" s="115">
        <f>'①-3データ貼り付け３（入院）'!O21</f>
        <v>27048</v>
      </c>
      <c r="O41" s="119">
        <f>'①-3データ貼り付け３（入院）'!P21</f>
        <v>10613842</v>
      </c>
      <c r="P41" s="115">
        <f>'①-3データ貼り付け３（入院）'!Q21</f>
        <v>1477587</v>
      </c>
      <c r="Q41" s="119">
        <f>'①-3データ貼り付け３（入院）'!R21</f>
        <v>29210335</v>
      </c>
      <c r="R41" s="115">
        <f>'①-3データ貼り付け３（入院）'!S21</f>
        <v>36263</v>
      </c>
      <c r="S41" s="119">
        <f>'①-3データ貼り付け３（入院）'!T21</f>
        <v>47799011</v>
      </c>
      <c r="T41" s="115">
        <f>'①-3データ貼り付け３（入院）'!U21</f>
        <v>273058</v>
      </c>
      <c r="U41" s="119">
        <f>'①-3データ貼り付け３（入院）'!V21</f>
        <v>65371126</v>
      </c>
      <c r="V41" s="115">
        <f>'①-3データ貼り付け３（入院）'!W21</f>
        <v>93552</v>
      </c>
      <c r="W41" s="119">
        <f>'①-3データ貼り付け３（入院）'!X21</f>
        <v>20453204</v>
      </c>
      <c r="X41" s="115">
        <f>'①-3データ貼り付け３（入院）'!Y21</f>
        <v>135591</v>
      </c>
      <c r="Y41" s="119">
        <f>'①-3データ貼り付け３（入院）'!Z21</f>
        <v>31807416</v>
      </c>
      <c r="Z41" s="115">
        <f>'①-3データ貼り付け３（入院）'!AA21</f>
        <v>21994</v>
      </c>
      <c r="AA41" s="119">
        <f>'①-3データ貼り付け３（入院）'!AB21</f>
        <v>506076863</v>
      </c>
      <c r="AB41" s="115">
        <f>'①-3データ貼り付け３（入院）'!AC21</f>
        <v>22371</v>
      </c>
      <c r="AC41" s="119">
        <f>'①-3データ貼り付け３（入院）'!AD21</f>
        <v>91545169</v>
      </c>
      <c r="AD41" s="115">
        <f>'①-3データ貼り付け３（入院）'!AE21</f>
        <v>2228</v>
      </c>
      <c r="AE41" s="119">
        <f>'①-3データ貼り付け３（入院）'!AF21</f>
        <v>8214332</v>
      </c>
      <c r="AF41" s="115">
        <f>'①-3データ貼り付け３（入院）'!AG21</f>
        <v>12132</v>
      </c>
      <c r="AG41" s="119">
        <f>'①-3データ貼り付け３（入院）'!AH21</f>
        <v>8175364</v>
      </c>
      <c r="AH41" s="115">
        <f>'①-3データ貼り付け３（入院）'!AI21</f>
        <v>381056</v>
      </c>
      <c r="AI41" s="119">
        <f>'①-3データ貼り付け３（入院）'!AJ21</f>
        <v>740861277</v>
      </c>
      <c r="AJ41" s="115">
        <f>'①-3データ貼り付け３（入院）'!AK21</f>
        <v>164886</v>
      </c>
      <c r="AK41" s="119">
        <f>'①-3データ貼り付け３（入院）'!AL21</f>
        <v>669432756</v>
      </c>
      <c r="AL41" s="115">
        <f>'①-3データ貼り付け３（入院）'!AM21</f>
        <v>1428149</v>
      </c>
      <c r="AM41" s="115">
        <f>'①-3データ貼り付け３（入院）'!AN21</f>
        <v>935436363</v>
      </c>
      <c r="AN41" s="116"/>
      <c r="AO41" s="45" t="s">
        <v>15</v>
      </c>
      <c r="AP41" s="118">
        <f t="shared" si="15"/>
        <v>4.7744257243800989</v>
      </c>
      <c r="AQ41" s="118">
        <f t="shared" si="16"/>
        <v>38.871995435671948</v>
      </c>
      <c r="AR41" s="118">
        <f t="shared" si="17"/>
        <v>6.4731206793217577</v>
      </c>
      <c r="AS41" s="118">
        <f t="shared" si="18"/>
        <v>69.444525236090584</v>
      </c>
      <c r="AT41" s="118">
        <f t="shared" si="19"/>
        <v>19.102940355967192</v>
      </c>
      <c r="AU41" s="118">
        <f t="shared" si="20"/>
        <v>52.573166934538968</v>
      </c>
      <c r="AV41" s="118">
        <f t="shared" si="21"/>
        <v>86.029324367860369</v>
      </c>
      <c r="AW41" s="118">
        <f t="shared" si="22"/>
        <v>117.65586118395358</v>
      </c>
      <c r="AX41" s="118">
        <f t="shared" si="23"/>
        <v>36.811960843248805</v>
      </c>
      <c r="AY41" s="118">
        <f t="shared" si="24"/>
        <v>57.247429415798408</v>
      </c>
      <c r="AZ41" s="118">
        <f t="shared" si="25"/>
        <v>910.84417211260359</v>
      </c>
      <c r="BA41" s="118">
        <f t="shared" si="26"/>
        <v>164.76426757473277</v>
      </c>
      <c r="BB41" s="118">
        <f t="shared" si="27"/>
        <v>14.784268906595058</v>
      </c>
      <c r="BC41" s="118">
        <f t="shared" si="28"/>
        <v>14.714133758569364</v>
      </c>
      <c r="BD41" s="118">
        <f t="shared" si="29"/>
        <v>1333.4124237553838</v>
      </c>
    </row>
    <row r="42" spans="1:56" x14ac:dyDescent="0.2">
      <c r="A42" s="45" t="s">
        <v>16</v>
      </c>
      <c r="B42" s="115">
        <f>'①-3データ貼り付け３（入院）'!C22</f>
        <v>60976</v>
      </c>
      <c r="C42" s="122">
        <f>'①-3データ貼り付け３（入院）'!D22</f>
        <v>825838</v>
      </c>
      <c r="D42" s="115">
        <f>'①-3データ貼り付け３（入院）'!E22</f>
        <v>4335740</v>
      </c>
      <c r="E42" s="115">
        <f>'①-3データ貼り付け３（入院）'!F22</f>
        <v>3421627788</v>
      </c>
      <c r="F42" s="115">
        <f>'①-3データ貼り付け３（入院）'!G22</f>
        <v>7515</v>
      </c>
      <c r="G42" s="119">
        <f>'①-3データ貼り付け３（入院）'!H22</f>
        <v>3507078</v>
      </c>
      <c r="H42" s="115">
        <f>'①-3データ貼り付け３（入院）'!I22</f>
        <v>86608</v>
      </c>
      <c r="I42" s="119">
        <f>'①-3データ貼り付け３（入院）'!J22</f>
        <v>30887986</v>
      </c>
      <c r="J42" s="115">
        <f>'①-3データ貼り付け３（入院）'!K22</f>
        <v>1181</v>
      </c>
      <c r="K42" s="119">
        <f>'①-3データ貼り付け３（入院）'!L22</f>
        <v>4987847</v>
      </c>
      <c r="L42" s="115">
        <f>'①-3データ貼り付け３（入院）'!M22</f>
        <v>290898</v>
      </c>
      <c r="M42" s="119">
        <f>'①-3データ貼り付け３（入院）'!N22</f>
        <v>54933614</v>
      </c>
      <c r="N42" s="115">
        <f>'①-3データ貼り付け３（入院）'!O22</f>
        <v>41988</v>
      </c>
      <c r="O42" s="119">
        <f>'①-3データ貼り付け３（入院）'!P22</f>
        <v>16516564</v>
      </c>
      <c r="P42" s="115">
        <f>'①-3データ貼り付け３（入院）'!Q22</f>
        <v>2118411</v>
      </c>
      <c r="Q42" s="119">
        <f>'①-3データ貼り付け３（入院）'!R22</f>
        <v>45045232</v>
      </c>
      <c r="R42" s="115">
        <f>'①-3データ貼り付け３（入院）'!S22</f>
        <v>48954</v>
      </c>
      <c r="S42" s="119">
        <f>'①-3データ貼り付け３（入院）'!T22</f>
        <v>63805263</v>
      </c>
      <c r="T42" s="115">
        <f>'①-3データ貼り付け３（入院）'!U22</f>
        <v>515004</v>
      </c>
      <c r="U42" s="119">
        <f>'①-3データ貼り付け３（入院）'!V22</f>
        <v>123982304</v>
      </c>
      <c r="V42" s="115">
        <f>'①-3データ貼り付け３（入院）'!W22</f>
        <v>148428</v>
      </c>
      <c r="W42" s="119">
        <f>'①-3データ貼り付け３（入院）'!X22</f>
        <v>31575708</v>
      </c>
      <c r="X42" s="115">
        <f>'①-3データ貼り付け３（入院）'!Y22</f>
        <v>181074</v>
      </c>
      <c r="Y42" s="119">
        <f>'①-3データ貼り付け３（入院）'!Z22</f>
        <v>48388683</v>
      </c>
      <c r="Z42" s="115">
        <f>'①-3データ貼り付け３（入院）'!AA22</f>
        <v>28975</v>
      </c>
      <c r="AA42" s="119">
        <f>'①-3データ貼り付け３（入院）'!AB22</f>
        <v>767444531</v>
      </c>
      <c r="AB42" s="115">
        <f>'①-3データ貼り付け３（入院）'!AC22</f>
        <v>26588</v>
      </c>
      <c r="AC42" s="119">
        <f>'①-3データ貼り付け３（入院）'!AD22</f>
        <v>129588808</v>
      </c>
      <c r="AD42" s="115">
        <f>'①-3データ貼り付け３（入院）'!AE22</f>
        <v>4831</v>
      </c>
      <c r="AE42" s="119">
        <f>'①-3データ貼り付け３（入院）'!AF22</f>
        <v>15754054</v>
      </c>
      <c r="AF42" s="115">
        <f>'①-3データ貼り付け３（入院）'!AG22</f>
        <v>15232</v>
      </c>
      <c r="AG42" s="119">
        <f>'①-3データ貼り付け３（入院）'!AH22</f>
        <v>10734459</v>
      </c>
      <c r="AH42" s="115">
        <f>'①-3データ貼り付け３（入院）'!AI22</f>
        <v>579276</v>
      </c>
      <c r="AI42" s="119">
        <f>'①-3データ貼り付け３（入院）'!AJ22</f>
        <v>1073599019</v>
      </c>
      <c r="AJ42" s="115">
        <f>'①-3データ貼り付け３（入院）'!AK22</f>
        <v>239860</v>
      </c>
      <c r="AK42" s="119">
        <f>'①-3データ貼り付け３（入院）'!AL22</f>
        <v>1000817104</v>
      </c>
      <c r="AL42" s="115">
        <f>'①-3データ貼り付け３（入院）'!AM22</f>
        <v>2164887</v>
      </c>
      <c r="AM42" s="115">
        <f>'①-3データ貼り付け３（入院）'!AN22</f>
        <v>1424602559</v>
      </c>
      <c r="AN42" s="116"/>
      <c r="AO42" s="45" t="s">
        <v>16</v>
      </c>
      <c r="AP42" s="118">
        <f t="shared" si="15"/>
        <v>4.246690028794994</v>
      </c>
      <c r="AQ42" s="118">
        <f t="shared" si="16"/>
        <v>37.40199167391183</v>
      </c>
      <c r="AR42" s="118">
        <f t="shared" si="17"/>
        <v>6.0397402396111586</v>
      </c>
      <c r="AS42" s="118">
        <f t="shared" si="18"/>
        <v>66.518631983512506</v>
      </c>
      <c r="AT42" s="118">
        <f t="shared" si="19"/>
        <v>19.999762665316926</v>
      </c>
      <c r="AU42" s="118">
        <f t="shared" si="20"/>
        <v>54.544876840251959</v>
      </c>
      <c r="AV42" s="118">
        <f t="shared" si="21"/>
        <v>77.261234043480684</v>
      </c>
      <c r="AW42" s="118">
        <f t="shared" si="22"/>
        <v>150.12908584976714</v>
      </c>
      <c r="AX42" s="118">
        <f t="shared" si="23"/>
        <v>38.234748219384429</v>
      </c>
      <c r="AY42" s="118">
        <f t="shared" si="24"/>
        <v>58.593432368091563</v>
      </c>
      <c r="AZ42" s="118">
        <f t="shared" si="25"/>
        <v>929.29185990472706</v>
      </c>
      <c r="BA42" s="118">
        <f t="shared" si="26"/>
        <v>156.91795243134851</v>
      </c>
      <c r="BB42" s="118">
        <f t="shared" si="27"/>
        <v>19.076445985774448</v>
      </c>
      <c r="BC42" s="118">
        <f t="shared" si="28"/>
        <v>12.998262371070355</v>
      </c>
      <c r="BD42" s="118">
        <f t="shared" si="29"/>
        <v>1300.0116475628392</v>
      </c>
    </row>
    <row r="43" spans="1:56" x14ac:dyDescent="0.2">
      <c r="A43" s="45" t="s">
        <v>17</v>
      </c>
      <c r="B43" s="115">
        <f>'①-3データ貼り付け３（入院）'!C23</f>
        <v>73456</v>
      </c>
      <c r="C43" s="122">
        <f>'①-3データ貼り付け３（入院）'!D23</f>
        <v>1049116</v>
      </c>
      <c r="D43" s="115">
        <f>'①-3データ貼り付け３（入院）'!E23</f>
        <v>5562280</v>
      </c>
      <c r="E43" s="115">
        <f>'①-3データ貼り付け３（入院）'!F23</f>
        <v>4274175956</v>
      </c>
      <c r="F43" s="115">
        <f>'①-3データ貼り付け３（入院）'!G23</f>
        <v>8632</v>
      </c>
      <c r="G43" s="119">
        <f>'①-3データ貼り付け３（入院）'!H23</f>
        <v>4043853</v>
      </c>
      <c r="H43" s="115">
        <f>'①-3データ貼り付け３（入院）'!I23</f>
        <v>105173</v>
      </c>
      <c r="I43" s="119">
        <f>'①-3データ貼り付け３（入院）'!J23</f>
        <v>37363814</v>
      </c>
      <c r="J43" s="115">
        <f>'①-3データ貼り付け３（入院）'!K23</f>
        <v>1561</v>
      </c>
      <c r="K43" s="119">
        <f>'①-3データ貼り付け３（入院）'!L23</f>
        <v>6065984</v>
      </c>
      <c r="L43" s="115">
        <f>'①-3データ貼り付け３（入院）'!M23</f>
        <v>379807</v>
      </c>
      <c r="M43" s="119">
        <f>'①-3データ貼り付け３（入院）'!N23</f>
        <v>67683295</v>
      </c>
      <c r="N43" s="115">
        <f>'①-3データ貼り付け３（入院）'!O23</f>
        <v>53179</v>
      </c>
      <c r="O43" s="119">
        <f>'①-3データ貼り付け３（入院）'!P23</f>
        <v>21183549</v>
      </c>
      <c r="P43" s="115">
        <f>'①-3データ貼り付け３（入院）'!Q23</f>
        <v>2663477</v>
      </c>
      <c r="Q43" s="119">
        <f>'①-3データ貼り付け３（入院）'!R23</f>
        <v>54206849</v>
      </c>
      <c r="R43" s="115">
        <f>'①-3データ貼り付け３（入院）'!S23</f>
        <v>67325</v>
      </c>
      <c r="S43" s="119">
        <f>'①-3データ貼り付け３（入院）'!T23</f>
        <v>78528719</v>
      </c>
      <c r="T43" s="115">
        <f>'①-3データ貼り付け３（入院）'!U23</f>
        <v>755400</v>
      </c>
      <c r="U43" s="119">
        <f>'①-3データ貼り付け３（入院）'!V23</f>
        <v>181269532</v>
      </c>
      <c r="V43" s="115">
        <f>'①-3データ貼り付け３（入院）'!W23</f>
        <v>183301</v>
      </c>
      <c r="W43" s="119">
        <f>'①-3データ貼り付け３（入院）'!X23</f>
        <v>38269313</v>
      </c>
      <c r="X43" s="115">
        <f>'①-3データ貼り付け３（入院）'!Y23</f>
        <v>220735</v>
      </c>
      <c r="Y43" s="119">
        <f>'①-3データ貼り付け３（入院）'!Z23</f>
        <v>64525939</v>
      </c>
      <c r="Z43" s="115">
        <f>'①-3データ貼り付け３（入院）'!AA23</f>
        <v>33621</v>
      </c>
      <c r="AA43" s="119">
        <f>'①-3データ貼り付け３（入院）'!AB23</f>
        <v>942064621</v>
      </c>
      <c r="AB43" s="115">
        <f>'①-3データ貼り付け３（入院）'!AC23</f>
        <v>27383</v>
      </c>
      <c r="AC43" s="119">
        <f>'①-3データ貼り付け３（入院）'!AD23</f>
        <v>139312642</v>
      </c>
      <c r="AD43" s="115">
        <f>'①-3データ貼り付け３（入院）'!AE23</f>
        <v>5932</v>
      </c>
      <c r="AE43" s="119">
        <f>'①-3データ貼り付け３（入院）'!AF23</f>
        <v>19923175</v>
      </c>
      <c r="AF43" s="115">
        <f>'①-3データ貼り付け３（入院）'!AG23</f>
        <v>15794</v>
      </c>
      <c r="AG43" s="119">
        <f>'①-3データ貼り付け３（入院）'!AH23</f>
        <v>11065669</v>
      </c>
      <c r="AH43" s="115">
        <f>'①-3データ貼り付け３（入院）'!AI23</f>
        <v>740307</v>
      </c>
      <c r="AI43" s="119">
        <f>'①-3データ貼り付け３（入院）'!AJ23</f>
        <v>1355161940</v>
      </c>
      <c r="AJ43" s="115">
        <f>'①-3データ貼り付け３（入院）'!AK23</f>
        <v>299844</v>
      </c>
      <c r="AK43" s="119">
        <f>'①-3データ貼り付け３（入院）'!AL23</f>
        <v>1253495962</v>
      </c>
      <c r="AL43" s="115">
        <f>'①-3データ貼り付け３（入院）'!AM23</f>
        <v>2766751</v>
      </c>
      <c r="AM43" s="115">
        <f>'①-3データ貼り付け３（入院）'!AN23</f>
        <v>1824187259</v>
      </c>
      <c r="AN43" s="116"/>
      <c r="AO43" s="45" t="s">
        <v>17</v>
      </c>
      <c r="AP43" s="118">
        <f t="shared" si="15"/>
        <v>3.8545337217238131</v>
      </c>
      <c r="AQ43" s="118">
        <f t="shared" si="16"/>
        <v>35.614568837001819</v>
      </c>
      <c r="AR43" s="118">
        <f t="shared" si="17"/>
        <v>5.7819955085996213</v>
      </c>
      <c r="AS43" s="118">
        <f t="shared" si="18"/>
        <v>64.514596098048258</v>
      </c>
      <c r="AT43" s="118">
        <f t="shared" si="19"/>
        <v>20.191808150862251</v>
      </c>
      <c r="AU43" s="118">
        <f t="shared" si="20"/>
        <v>51.669070913035355</v>
      </c>
      <c r="AV43" s="118">
        <f t="shared" si="21"/>
        <v>74.852274676966132</v>
      </c>
      <c r="AW43" s="118">
        <f t="shared" si="22"/>
        <v>172.78311645232748</v>
      </c>
      <c r="AX43" s="118">
        <f t="shared" si="23"/>
        <v>36.477675490603517</v>
      </c>
      <c r="AY43" s="118">
        <f t="shared" si="24"/>
        <v>61.505056638160127</v>
      </c>
      <c r="AZ43" s="118">
        <f t="shared" si="25"/>
        <v>897.96039808753278</v>
      </c>
      <c r="BA43" s="118">
        <f t="shared" si="26"/>
        <v>132.79050362400343</v>
      </c>
      <c r="BB43" s="118">
        <f t="shared" si="27"/>
        <v>18.990440523259583</v>
      </c>
      <c r="BC43" s="118">
        <f t="shared" si="28"/>
        <v>10.547612466114328</v>
      </c>
      <c r="BD43" s="118">
        <f t="shared" si="29"/>
        <v>1291.7179225176244</v>
      </c>
    </row>
    <row r="44" spans="1:56" x14ac:dyDescent="0.2">
      <c r="A44" s="45" t="s">
        <v>18</v>
      </c>
      <c r="B44" s="115">
        <f>'①-3データ貼り付け３（入院）'!C24</f>
        <v>86262</v>
      </c>
      <c r="C44" s="122">
        <f>'①-3データ貼り付け３（入院）'!D24</f>
        <v>1265278</v>
      </c>
      <c r="D44" s="115">
        <f>'①-3データ貼り付け３（入院）'!E24</f>
        <v>6533568</v>
      </c>
      <c r="E44" s="115">
        <f>'①-3データ貼り付け３（入院）'!F24</f>
        <v>5117938212</v>
      </c>
      <c r="F44" s="115">
        <f>'①-3データ貼り付け３（入院）'!G24</f>
        <v>9152</v>
      </c>
      <c r="G44" s="119">
        <f>'①-3データ貼り付け３（入院）'!H24</f>
        <v>4295905</v>
      </c>
      <c r="H44" s="115">
        <f>'①-3データ貼り付け３（入院）'!I24</f>
        <v>123994</v>
      </c>
      <c r="I44" s="119">
        <f>'①-3データ貼り付け３（入院）'!J24</f>
        <v>43742222</v>
      </c>
      <c r="J44" s="115">
        <f>'①-3データ貼り付け３（入院）'!K24</f>
        <v>1947</v>
      </c>
      <c r="K44" s="119">
        <f>'①-3データ貼り付け３（入院）'!L24</f>
        <v>7394689</v>
      </c>
      <c r="L44" s="115">
        <f>'①-3データ貼り付け３（入院）'!M24</f>
        <v>441913</v>
      </c>
      <c r="M44" s="119">
        <f>'①-3データ貼り付け３（入院）'!N24</f>
        <v>80539725</v>
      </c>
      <c r="N44" s="115">
        <f>'①-3データ貼り付け３（入院）'!O24</f>
        <v>62940</v>
      </c>
      <c r="O44" s="119">
        <f>'①-3データ貼り付け３（入院）'!P24</f>
        <v>24156612</v>
      </c>
      <c r="P44" s="115">
        <f>'①-3データ貼り付け３（入院）'!Q24</f>
        <v>3068464</v>
      </c>
      <c r="Q44" s="119">
        <f>'①-3データ貼り付け３（入院）'!R24</f>
        <v>63540412</v>
      </c>
      <c r="R44" s="115">
        <f>'①-3データ貼り付け３（入院）'!S24</f>
        <v>84574</v>
      </c>
      <c r="S44" s="119">
        <f>'①-3データ貼り付け３（入院）'!T24</f>
        <v>100245500</v>
      </c>
      <c r="T44" s="115">
        <f>'①-3データ貼り付け３（入院）'!U24</f>
        <v>923644</v>
      </c>
      <c r="U44" s="119">
        <f>'①-3データ貼り付け３（入院）'!V24</f>
        <v>219873694</v>
      </c>
      <c r="V44" s="115">
        <f>'①-3データ貼り付け３（入院）'!W24</f>
        <v>219882</v>
      </c>
      <c r="W44" s="119">
        <f>'①-3データ貼り付け３（入院）'!X24</f>
        <v>44935110</v>
      </c>
      <c r="X44" s="115">
        <f>'①-3データ貼り付け３（入院）'!Y24</f>
        <v>248018</v>
      </c>
      <c r="Y44" s="119">
        <f>'①-3データ貼り付け３（入院）'!Z24</f>
        <v>81927744</v>
      </c>
      <c r="Z44" s="115">
        <f>'①-3データ貼り付け３（入院）'!AA24</f>
        <v>39756</v>
      </c>
      <c r="AA44" s="119">
        <f>'①-3データ貼り付け３（入院）'!AB24</f>
        <v>1138246551</v>
      </c>
      <c r="AB44" s="115">
        <f>'①-3データ貼り付け３（入院）'!AC24</f>
        <v>29320</v>
      </c>
      <c r="AC44" s="119">
        <f>'①-3データ貼り付け３（入院）'!AD24</f>
        <v>147523616</v>
      </c>
      <c r="AD44" s="115">
        <f>'①-3データ貼り付け３（入院）'!AE24</f>
        <v>7922</v>
      </c>
      <c r="AE44" s="119">
        <f>'①-3データ貼り付け３（入院）'!AF24</f>
        <v>24311509</v>
      </c>
      <c r="AF44" s="115">
        <f>'①-3データ貼り付け３（入院）'!AG24</f>
        <v>16710</v>
      </c>
      <c r="AG44" s="119">
        <f>'①-3データ貼り付け３（入院）'!AH24</f>
        <v>11433128</v>
      </c>
      <c r="AH44" s="115">
        <f>'①-3データ貼り付け３（入院）'!AI24</f>
        <v>891686</v>
      </c>
      <c r="AI44" s="119">
        <f>'①-3データ貼り付け３（入院）'!AJ24</f>
        <v>1605983616</v>
      </c>
      <c r="AJ44" s="115">
        <f>'①-3データ貼り付け３（入院）'!AK24</f>
        <v>362326</v>
      </c>
      <c r="AK44" s="119">
        <f>'①-3データ貼り付け３（入院）'!AL24</f>
        <v>1519822165</v>
      </c>
      <c r="AL44" s="115">
        <f>'①-3データ貼り付け３（入院）'!AM24</f>
        <v>3342584</v>
      </c>
      <c r="AM44" s="115">
        <f>'①-3データ貼り付け３（入院）'!AN24</f>
        <v>2208522376</v>
      </c>
      <c r="AN44" s="116"/>
      <c r="AO44" s="45" t="s">
        <v>18</v>
      </c>
      <c r="AP44" s="118">
        <f t="shared" si="15"/>
        <v>3.3952261874465535</v>
      </c>
      <c r="AQ44" s="118">
        <f t="shared" si="16"/>
        <v>34.571234147752513</v>
      </c>
      <c r="AR44" s="118">
        <f t="shared" si="17"/>
        <v>5.8443195882643968</v>
      </c>
      <c r="AS44" s="118">
        <f t="shared" si="18"/>
        <v>63.653778063002754</v>
      </c>
      <c r="AT44" s="118">
        <f t="shared" si="19"/>
        <v>19.09194026925308</v>
      </c>
      <c r="AU44" s="118">
        <f t="shared" si="20"/>
        <v>50.218538534614524</v>
      </c>
      <c r="AV44" s="118">
        <f t="shared" si="21"/>
        <v>79.228043165217443</v>
      </c>
      <c r="AW44" s="118">
        <f t="shared" si="22"/>
        <v>173.7750075477484</v>
      </c>
      <c r="AX44" s="118">
        <f t="shared" si="23"/>
        <v>35.514021424540694</v>
      </c>
      <c r="AY44" s="118">
        <f t="shared" si="24"/>
        <v>64.750785202935646</v>
      </c>
      <c r="AZ44" s="118">
        <f t="shared" si="25"/>
        <v>899.6019459755089</v>
      </c>
      <c r="BA44" s="118">
        <f t="shared" si="26"/>
        <v>116.59383629526475</v>
      </c>
      <c r="BB44" s="118">
        <f t="shared" si="27"/>
        <v>19.214361586939788</v>
      </c>
      <c r="BC44" s="118">
        <f t="shared" si="28"/>
        <v>9.0360600595284204</v>
      </c>
      <c r="BD44" s="118">
        <f t="shared" si="29"/>
        <v>1269.2733264942567</v>
      </c>
    </row>
    <row r="45" spans="1:56" x14ac:dyDescent="0.2">
      <c r="A45" s="45" t="s">
        <v>19</v>
      </c>
      <c r="B45" s="115">
        <f>'①-3データ貼り付け３（入院）'!C25</f>
        <v>107505</v>
      </c>
      <c r="C45" s="122">
        <f>'①-3データ貼り付け３（入院）'!D25</f>
        <v>1587437</v>
      </c>
      <c r="D45" s="115">
        <f>'①-3データ貼り付け３（入院）'!E25</f>
        <v>8021597</v>
      </c>
      <c r="E45" s="115">
        <f>'①-3データ貼り付け３（入院）'!F25</f>
        <v>6583227776</v>
      </c>
      <c r="F45" s="115">
        <f>'①-3データ貼り付け３（入院）'!G25</f>
        <v>10503</v>
      </c>
      <c r="G45" s="119">
        <f>'①-3データ貼り付け３（入院）'!H25</f>
        <v>4973341</v>
      </c>
      <c r="H45" s="115">
        <f>'①-3データ貼り付け３（入院）'!I25</f>
        <v>156083</v>
      </c>
      <c r="I45" s="119">
        <f>'①-3データ貼り付け３（入院）'!J25</f>
        <v>54924783</v>
      </c>
      <c r="J45" s="115">
        <f>'①-3データ貼り付け３（入院）'!K25</f>
        <v>2620</v>
      </c>
      <c r="K45" s="119">
        <f>'①-3データ貼り付け３（入院）'!L25</f>
        <v>9691669</v>
      </c>
      <c r="L45" s="115">
        <f>'①-3データ貼り付け３（入院）'!M25</f>
        <v>569691</v>
      </c>
      <c r="M45" s="119">
        <f>'①-3データ貼り付け３（入院）'!N25</f>
        <v>101156383</v>
      </c>
      <c r="N45" s="115">
        <f>'①-3データ貼り付け３（入院）'!O25</f>
        <v>82130</v>
      </c>
      <c r="O45" s="119">
        <f>'①-3データ貼り付け３（入院）'!P25</f>
        <v>30989140</v>
      </c>
      <c r="P45" s="115">
        <f>'①-3データ貼り付け３（入院）'!Q25</f>
        <v>3579489</v>
      </c>
      <c r="Q45" s="119">
        <f>'①-3データ貼り付け３（入院）'!R25</f>
        <v>77089516</v>
      </c>
      <c r="R45" s="115">
        <f>'①-3データ貼り付け３（入院）'!S25</f>
        <v>113106</v>
      </c>
      <c r="S45" s="119">
        <f>'①-3データ貼り付け３（入院）'!T25</f>
        <v>142868808</v>
      </c>
      <c r="T45" s="115">
        <f>'①-3データ貼り付け３（入院）'!U25</f>
        <v>1265154</v>
      </c>
      <c r="U45" s="119">
        <f>'①-3データ貼り付け３（入院）'!V25</f>
        <v>299295072</v>
      </c>
      <c r="V45" s="115">
        <f>'①-3データ貼り付け３（入院）'!W25</f>
        <v>255827</v>
      </c>
      <c r="W45" s="119">
        <f>'①-3データ貼り付け３（入院）'!X25</f>
        <v>51287470</v>
      </c>
      <c r="X45" s="115">
        <f>'①-3データ貼り付け３（入院）'!Y25</f>
        <v>289154</v>
      </c>
      <c r="Y45" s="119">
        <f>'①-3データ貼り付け３（入院）'!Z25</f>
        <v>107276865</v>
      </c>
      <c r="Z45" s="115">
        <f>'①-3データ貼り付け３（入院）'!AA25</f>
        <v>52854</v>
      </c>
      <c r="AA45" s="119">
        <f>'①-3データ貼り付け３（入院）'!AB25</f>
        <v>1514964442</v>
      </c>
      <c r="AB45" s="115">
        <f>'①-3データ貼り付け３（入院）'!AC25</f>
        <v>36754</v>
      </c>
      <c r="AC45" s="119">
        <f>'①-3データ貼り付け３（入院）'!AD25</f>
        <v>185024635</v>
      </c>
      <c r="AD45" s="115">
        <f>'①-3データ貼り付け３（入院）'!AE25</f>
        <v>11475</v>
      </c>
      <c r="AE45" s="119">
        <f>'①-3データ貼り付け３（入院）'!AF25</f>
        <v>36056067</v>
      </c>
      <c r="AF45" s="115">
        <f>'①-3データ貼り付け３（入院）'!AG25</f>
        <v>20823</v>
      </c>
      <c r="AG45" s="119">
        <f>'①-3データ貼り付け３（入院）'!AH25</f>
        <v>14069894</v>
      </c>
      <c r="AH45" s="115">
        <f>'①-3データ貼り付け３（入院）'!AI25</f>
        <v>1094774</v>
      </c>
      <c r="AI45" s="119">
        <f>'①-3データ貼り付け３（入院）'!AJ25</f>
        <v>1975583911</v>
      </c>
      <c r="AJ45" s="115">
        <f>'①-3データ貼り付け３（入院）'!AK25</f>
        <v>479789</v>
      </c>
      <c r="AK45" s="119">
        <f>'①-3データ貼り付け３（入院）'!AL25</f>
        <v>1977966914</v>
      </c>
      <c r="AL45" s="115">
        <f>'①-3データ貼り付け３（入院）'!AM25</f>
        <v>4184062</v>
      </c>
      <c r="AM45" s="115">
        <f>'①-3データ貼り付け３（入院）'!AN25</f>
        <v>2771052338</v>
      </c>
      <c r="AN45" s="116"/>
      <c r="AO45" s="45" t="s">
        <v>19</v>
      </c>
      <c r="AP45" s="118">
        <f t="shared" si="15"/>
        <v>3.1329375590968334</v>
      </c>
      <c r="AQ45" s="118">
        <f t="shared" si="16"/>
        <v>34.599661592869509</v>
      </c>
      <c r="AR45" s="118">
        <f t="shared" si="17"/>
        <v>6.1052306327747177</v>
      </c>
      <c r="AS45" s="118">
        <f t="shared" si="18"/>
        <v>63.723085073612367</v>
      </c>
      <c r="AT45" s="118">
        <f t="shared" si="19"/>
        <v>19.521492821447403</v>
      </c>
      <c r="AU45" s="118">
        <f t="shared" si="20"/>
        <v>48.562252234261898</v>
      </c>
      <c r="AV45" s="118">
        <f t="shared" si="21"/>
        <v>89.999671168052657</v>
      </c>
      <c r="AW45" s="118">
        <f t="shared" si="22"/>
        <v>188.53981102872115</v>
      </c>
      <c r="AX45" s="118">
        <f t="shared" si="23"/>
        <v>32.308349874672189</v>
      </c>
      <c r="AY45" s="118">
        <f t="shared" si="24"/>
        <v>67.578659814531221</v>
      </c>
      <c r="AZ45" s="118">
        <f t="shared" si="25"/>
        <v>954.34618318711227</v>
      </c>
      <c r="BA45" s="118">
        <f t="shared" si="26"/>
        <v>116.55557669375226</v>
      </c>
      <c r="BB45" s="118">
        <f t="shared" si="27"/>
        <v>22.713384531165648</v>
      </c>
      <c r="BC45" s="118">
        <f t="shared" si="28"/>
        <v>8.8632770938311261</v>
      </c>
      <c r="BD45" s="118">
        <f t="shared" si="29"/>
        <v>1244.5116946373305</v>
      </c>
    </row>
    <row r="46" spans="1:56" x14ac:dyDescent="0.2">
      <c r="A46" s="45" t="s">
        <v>20</v>
      </c>
      <c r="B46" s="115">
        <f>'①-3データ貼り付け３（入院）'!C26</f>
        <v>154647</v>
      </c>
      <c r="C46" s="122">
        <f>'①-3データ貼り付け３（入院）'!D26</f>
        <v>2341073</v>
      </c>
      <c r="D46" s="115">
        <f>'①-3データ貼り付け３（入院）'!E26</f>
        <v>11640514</v>
      </c>
      <c r="E46" s="115">
        <f>'①-3データ貼り付け３（入院）'!F26</f>
        <v>9708418084</v>
      </c>
      <c r="F46" s="115">
        <f>'①-3データ貼り付け３（入院）'!G26</f>
        <v>14062</v>
      </c>
      <c r="G46" s="119">
        <f>'①-3データ貼り付け３（入院）'!H26</f>
        <v>6698923</v>
      </c>
      <c r="H46" s="115">
        <f>'①-3データ貼り付け３（入院）'!I26</f>
        <v>226701</v>
      </c>
      <c r="I46" s="119">
        <f>'①-3データ貼り付け３（入院）'!J26</f>
        <v>79304294</v>
      </c>
      <c r="J46" s="115">
        <f>'①-3データ貼り付け３（入院）'!K26</f>
        <v>4143</v>
      </c>
      <c r="K46" s="119">
        <f>'①-3データ貼り付け３（入院）'!L26</f>
        <v>14996201</v>
      </c>
      <c r="L46" s="115">
        <f>'①-3データ貼り付け３（入院）'!M26</f>
        <v>857270</v>
      </c>
      <c r="M46" s="119">
        <f>'①-3データ貼り付け３（入院）'!N26</f>
        <v>147682253</v>
      </c>
      <c r="N46" s="115">
        <f>'①-3データ貼り付け３（入院）'!O26</f>
        <v>121830</v>
      </c>
      <c r="O46" s="119">
        <f>'①-3データ貼り付け３（入院）'!P26</f>
        <v>45759717</v>
      </c>
      <c r="P46" s="115">
        <f>'①-3データ貼り付け３（入院）'!Q26</f>
        <v>4991536</v>
      </c>
      <c r="Q46" s="119">
        <f>'①-3データ貼り付け３（入院）'!R26</f>
        <v>101397158</v>
      </c>
      <c r="R46" s="115">
        <f>'①-3データ貼り付け３（入院）'!S26</f>
        <v>180991</v>
      </c>
      <c r="S46" s="119">
        <f>'①-3データ貼り付け３（入院）'!T26</f>
        <v>210535189</v>
      </c>
      <c r="T46" s="115">
        <f>'①-3データ貼り付け３（入院）'!U26</f>
        <v>1978622</v>
      </c>
      <c r="U46" s="119">
        <f>'①-3データ貼り付け３（入院）'!V26</f>
        <v>462512992</v>
      </c>
      <c r="V46" s="115">
        <f>'①-3データ貼り付け３（入院）'!W26</f>
        <v>340069</v>
      </c>
      <c r="W46" s="119">
        <f>'①-3データ貼り付け３（入院）'!X26</f>
        <v>66921890</v>
      </c>
      <c r="X46" s="115">
        <f>'①-3データ貼り付け３（入院）'!Y26</f>
        <v>422166</v>
      </c>
      <c r="Y46" s="119">
        <f>'①-3データ貼り付け３（入院）'!Z26</f>
        <v>170593387</v>
      </c>
      <c r="Z46" s="115">
        <f>'①-3データ貼り付け３（入院）'!AA26</f>
        <v>75971</v>
      </c>
      <c r="AA46" s="119">
        <f>'①-3データ貼り付け３（入院）'!AB26</f>
        <v>2212390647</v>
      </c>
      <c r="AB46" s="115">
        <f>'①-3データ貼り付け３（入院）'!AC26</f>
        <v>51710</v>
      </c>
      <c r="AC46" s="119">
        <f>'①-3データ貼り付け３（入院）'!AD26</f>
        <v>259767310</v>
      </c>
      <c r="AD46" s="115">
        <f>'①-3データ貼り付け３（入院）'!AE26</f>
        <v>16616</v>
      </c>
      <c r="AE46" s="119">
        <f>'①-3データ貼り付け３（入院）'!AF26</f>
        <v>51239167</v>
      </c>
      <c r="AF46" s="115">
        <f>'①-3データ貼り付け３（入院）'!AG26</f>
        <v>29607</v>
      </c>
      <c r="AG46" s="119">
        <f>'①-3データ貼り付け３（入院）'!AH26</f>
        <v>19754596</v>
      </c>
      <c r="AH46" s="115">
        <f>'①-3データ貼り付け３（入院）'!AI26</f>
        <v>1596295</v>
      </c>
      <c r="AI46" s="119">
        <f>'①-3データ貼り付け３（入院）'!AJ26</f>
        <v>2876570814</v>
      </c>
      <c r="AJ46" s="115">
        <f>'①-3データ貼り付け３（入院）'!AK26</f>
        <v>731239</v>
      </c>
      <c r="AK46" s="119">
        <f>'①-3データ貼り付け３（入院）'!AL26</f>
        <v>2982281017</v>
      </c>
      <c r="AL46" s="115">
        <f>'①-3データ貼り付け３（入院）'!AM26</f>
        <v>6447764</v>
      </c>
      <c r="AM46" s="115">
        <f>'①-3データ貼り付け３（入院）'!AN26</f>
        <v>4134774442</v>
      </c>
      <c r="AN46" s="116"/>
      <c r="AO46" s="45" t="s">
        <v>20</v>
      </c>
      <c r="AP46" s="118">
        <f t="shared" si="15"/>
        <v>2.8614754858135565</v>
      </c>
      <c r="AQ46" s="118">
        <f t="shared" si="16"/>
        <v>33.875190564326701</v>
      </c>
      <c r="AR46" s="118">
        <f t="shared" si="17"/>
        <v>6.4056955934308757</v>
      </c>
      <c r="AS46" s="118">
        <f t="shared" si="18"/>
        <v>63.083147343120011</v>
      </c>
      <c r="AT46" s="118">
        <f t="shared" si="19"/>
        <v>19.546471639286771</v>
      </c>
      <c r="AU46" s="118">
        <f t="shared" si="20"/>
        <v>43.312258097034992</v>
      </c>
      <c r="AV46" s="118">
        <f t="shared" si="21"/>
        <v>89.931065370451918</v>
      </c>
      <c r="AW46" s="118">
        <f t="shared" si="22"/>
        <v>197.56453216110731</v>
      </c>
      <c r="AX46" s="118">
        <f t="shared" si="23"/>
        <v>28.585990270273502</v>
      </c>
      <c r="AY46" s="118">
        <f t="shared" si="24"/>
        <v>72.869742635107912</v>
      </c>
      <c r="AZ46" s="118">
        <f t="shared" si="25"/>
        <v>945.03274652264156</v>
      </c>
      <c r="BA46" s="118">
        <f t="shared" si="26"/>
        <v>110.96079020175792</v>
      </c>
      <c r="BB46" s="118">
        <f t="shared" si="27"/>
        <v>21.887043676126289</v>
      </c>
      <c r="BC46" s="118">
        <f t="shared" si="28"/>
        <v>8.4382657012404145</v>
      </c>
      <c r="BD46" s="118">
        <f t="shared" si="29"/>
        <v>1228.740331463393</v>
      </c>
    </row>
    <row r="47" spans="1:56" x14ac:dyDescent="0.2">
      <c r="A47" s="45" t="s">
        <v>21</v>
      </c>
      <c r="B47" s="115">
        <f>'①-3データ貼り付け３（入院）'!C27</f>
        <v>250077</v>
      </c>
      <c r="C47" s="122">
        <f>'①-3データ貼り付け３（入院）'!D27</f>
        <v>3810934</v>
      </c>
      <c r="D47" s="115">
        <f>'①-3データ貼り付け３（入院）'!E27</f>
        <v>19014581</v>
      </c>
      <c r="E47" s="115">
        <f>'①-3データ貼り付け３（入院）'!F27</f>
        <v>16011467048</v>
      </c>
      <c r="F47" s="115">
        <f>'①-3データ貼り付け３（入院）'!G27</f>
        <v>22874</v>
      </c>
      <c r="G47" s="119">
        <f>'①-3データ貼り付け３（入院）'!H27</f>
        <v>11000026</v>
      </c>
      <c r="H47" s="115">
        <f>'①-3データ貼り付け３（入院）'!I27</f>
        <v>366406</v>
      </c>
      <c r="I47" s="119">
        <f>'①-3データ貼り付け３（入院）'!J27</f>
        <v>127531021</v>
      </c>
      <c r="J47" s="115">
        <f>'①-3データ貼り付け３（入院）'!K27</f>
        <v>7059</v>
      </c>
      <c r="K47" s="119">
        <f>'①-3データ貼り付け３（入院）'!L27</f>
        <v>23935443</v>
      </c>
      <c r="L47" s="115">
        <f>'①-3データ貼り付け３（入院）'!M27</f>
        <v>1470651</v>
      </c>
      <c r="M47" s="119">
        <f>'①-3データ貼り付け３（入院）'!N27</f>
        <v>245613962</v>
      </c>
      <c r="N47" s="115">
        <f>'①-3データ貼り付け３（入院）'!O27</f>
        <v>209744</v>
      </c>
      <c r="O47" s="119">
        <f>'①-3データ貼り付け３（入院）'!P27</f>
        <v>78347329</v>
      </c>
      <c r="P47" s="115">
        <f>'①-3データ貼り付け３（入院）'!Q27</f>
        <v>7687232</v>
      </c>
      <c r="Q47" s="119">
        <f>'①-3データ貼り付け３（入院）'!R27</f>
        <v>152435111</v>
      </c>
      <c r="R47" s="115">
        <f>'①-3データ貼り付け３（入院）'!S27</f>
        <v>322080</v>
      </c>
      <c r="S47" s="119">
        <f>'①-3データ貼り付け３（入院）'!T27</f>
        <v>310560667</v>
      </c>
      <c r="T47" s="115">
        <f>'①-3データ貼り付け３（入院）'!U27</f>
        <v>3704829</v>
      </c>
      <c r="U47" s="119">
        <f>'①-3データ貼り付け３（入院）'!V27</f>
        <v>857233477</v>
      </c>
      <c r="V47" s="115">
        <f>'①-3データ貼り付け３（入院）'!W27</f>
        <v>435364</v>
      </c>
      <c r="W47" s="119">
        <f>'①-3データ貼り付け３（入院）'!X27</f>
        <v>85440310</v>
      </c>
      <c r="X47" s="115">
        <f>'①-3データ貼り付け３（入院）'!Y27</f>
        <v>716960</v>
      </c>
      <c r="Y47" s="119">
        <f>'①-3データ貼り付け３（入院）'!Z27</f>
        <v>294631463</v>
      </c>
      <c r="Z47" s="115">
        <f>'①-3データ貼り付け３（入院）'!AA27</f>
        <v>123243</v>
      </c>
      <c r="AA47" s="119">
        <f>'①-3データ貼り付け３（入院）'!AB27</f>
        <v>3560913072</v>
      </c>
      <c r="AB47" s="115">
        <f>'①-3データ貼り付け３（入院）'!AC27</f>
        <v>79789</v>
      </c>
      <c r="AC47" s="119">
        <f>'①-3データ貼り付け３（入院）'!AD27</f>
        <v>400433859</v>
      </c>
      <c r="AD47" s="115">
        <f>'①-3データ貼り付け３（入院）'!AE27</f>
        <v>25310</v>
      </c>
      <c r="AE47" s="119">
        <f>'①-3データ貼り付け３（入院）'!AF27</f>
        <v>74924475</v>
      </c>
      <c r="AF47" s="115">
        <f>'①-3データ貼り付け３（入院）'!AG27</f>
        <v>45542</v>
      </c>
      <c r="AG47" s="119">
        <f>'①-3データ貼り付け３（入院）'!AH27</f>
        <v>29993942</v>
      </c>
      <c r="AH47" s="115">
        <f>'①-3データ貼り付け３（入院）'!AI27</f>
        <v>2563878</v>
      </c>
      <c r="AI47" s="119">
        <f>'①-3データ貼り付け３（入院）'!AJ27</f>
        <v>4802812057</v>
      </c>
      <c r="AJ47" s="115">
        <f>'①-3データ貼り付け３（入院）'!AK27</f>
        <v>1231936</v>
      </c>
      <c r="AK47" s="119">
        <f>'①-3データ貼り付け３（入院）'!AL27</f>
        <v>4955641196</v>
      </c>
      <c r="AL47" s="115">
        <f>'①-3データ貼り付け３（入院）'!AM27</f>
        <v>10507035</v>
      </c>
      <c r="AM47" s="115">
        <f>'①-3データ貼り付け３（入院）'!AN27</f>
        <v>6685623140</v>
      </c>
      <c r="AN47" s="116"/>
      <c r="AO47" s="45" t="s">
        <v>21</v>
      </c>
      <c r="AP47" s="118">
        <f t="shared" si="15"/>
        <v>2.8864383376883462</v>
      </c>
      <c r="AQ47" s="118">
        <f t="shared" si="16"/>
        <v>33.464505289254554</v>
      </c>
      <c r="AR47" s="118">
        <f t="shared" si="17"/>
        <v>6.2807288187095338</v>
      </c>
      <c r="AS47" s="118">
        <f t="shared" si="18"/>
        <v>64.449807317576216</v>
      </c>
      <c r="AT47" s="118">
        <f t="shared" si="19"/>
        <v>20.558563596220768</v>
      </c>
      <c r="AU47" s="118">
        <f t="shared" si="20"/>
        <v>39.999409855956571</v>
      </c>
      <c r="AV47" s="118">
        <f t="shared" si="21"/>
        <v>81.492008783148691</v>
      </c>
      <c r="AW47" s="118">
        <f t="shared" si="22"/>
        <v>224.94052035537746</v>
      </c>
      <c r="AX47" s="118">
        <f t="shared" si="23"/>
        <v>22.419782132149233</v>
      </c>
      <c r="AY47" s="118">
        <f t="shared" si="24"/>
        <v>77.312140016069549</v>
      </c>
      <c r="AZ47" s="118">
        <f t="shared" si="25"/>
        <v>934.39379217798057</v>
      </c>
      <c r="BA47" s="118">
        <f t="shared" si="26"/>
        <v>105.07499185239104</v>
      </c>
      <c r="BB47" s="118">
        <f t="shared" si="27"/>
        <v>19.660396900077515</v>
      </c>
      <c r="BC47" s="118">
        <f t="shared" si="28"/>
        <v>7.8704963140269548</v>
      </c>
      <c r="BD47" s="118">
        <f t="shared" si="29"/>
        <v>1260.2716439067169</v>
      </c>
    </row>
    <row r="48" spans="1:56" x14ac:dyDescent="0.2">
      <c r="A48" s="45" t="s">
        <v>22</v>
      </c>
      <c r="B48" s="115">
        <f>'①-3データ貼り付け３（入院）'!C28</f>
        <v>242177</v>
      </c>
      <c r="C48" s="122">
        <f>'①-3データ貼り付け３（入院）'!D28</f>
        <v>3851108</v>
      </c>
      <c r="D48" s="115">
        <f>'①-3データ貼り付け３（入院）'!E28</f>
        <v>19330485</v>
      </c>
      <c r="E48" s="115">
        <f>'①-3データ貼り付け３（入院）'!F28</f>
        <v>15493520840</v>
      </c>
      <c r="F48" s="115">
        <f>'①-3データ貼り付け３（入院）'!G28</f>
        <v>22931</v>
      </c>
      <c r="G48" s="119">
        <f>'①-3データ貼り付け３（入院）'!H28</f>
        <v>11145910</v>
      </c>
      <c r="H48" s="115">
        <f>'①-3データ貼り付け３（入院）'!I28</f>
        <v>340706</v>
      </c>
      <c r="I48" s="119">
        <f>'①-3データ貼り付け３（入院）'!J28</f>
        <v>118230164</v>
      </c>
      <c r="J48" s="115">
        <f>'①-3データ貼り付け３（入院）'!K28</f>
        <v>7124</v>
      </c>
      <c r="K48" s="119">
        <f>'①-3データ貼り付け３（入院）'!L28</f>
        <v>22504974</v>
      </c>
      <c r="L48" s="115">
        <f>'①-3データ貼り付け３（入院）'!M28</f>
        <v>1547138</v>
      </c>
      <c r="M48" s="119">
        <f>'①-3データ貼り付け３（入院）'!N28</f>
        <v>245563480</v>
      </c>
      <c r="N48" s="115">
        <f>'①-3データ貼り付け３（入院）'!O28</f>
        <v>225641</v>
      </c>
      <c r="O48" s="119">
        <f>'①-3データ貼り付け３（入院）'!P28</f>
        <v>82777609</v>
      </c>
      <c r="P48" s="115">
        <f>'①-3データ貼り付け３（入院）'!Q28</f>
        <v>7351542</v>
      </c>
      <c r="Q48" s="119">
        <f>'①-3データ貼り付け３（入院）'!R28</f>
        <v>137824413</v>
      </c>
      <c r="R48" s="115">
        <f>'①-3データ貼り付け３（入院）'!S28</f>
        <v>352330</v>
      </c>
      <c r="S48" s="119">
        <f>'①-3データ貼り付け３（入院）'!T28</f>
        <v>245388223</v>
      </c>
      <c r="T48" s="115">
        <f>'①-3データ貼り付け３（入院）'!U28</f>
        <v>4306920</v>
      </c>
      <c r="U48" s="119">
        <f>'①-3データ貼り付け３（入院）'!V28</f>
        <v>976093859</v>
      </c>
      <c r="V48" s="115">
        <f>'①-3データ貼り付け３（入院）'!W28</f>
        <v>333246</v>
      </c>
      <c r="W48" s="119">
        <f>'①-3データ貼り付け３（入院）'!X28</f>
        <v>66450110</v>
      </c>
      <c r="X48" s="115">
        <f>'①-3データ貼り付け３（入院）'!Y28</f>
        <v>766691</v>
      </c>
      <c r="Y48" s="119">
        <f>'①-3データ貼り付け３（入院）'!Z28</f>
        <v>284398884</v>
      </c>
      <c r="Z48" s="115">
        <f>'①-3データ貼り付け３（入院）'!AA28</f>
        <v>111538</v>
      </c>
      <c r="AA48" s="119">
        <f>'①-3データ貼り付け３（入院）'!AB28</f>
        <v>3123410900</v>
      </c>
      <c r="AB48" s="115">
        <f>'①-3データ貼り付け３（入院）'!AC28</f>
        <v>66314</v>
      </c>
      <c r="AC48" s="119">
        <f>'①-3データ貼り付け３（入院）'!AD28</f>
        <v>334205883</v>
      </c>
      <c r="AD48" s="115">
        <f>'①-3データ貼り付け３（入院）'!AE28</f>
        <v>18129</v>
      </c>
      <c r="AE48" s="119">
        <f>'①-3データ貼り付け３（入院）'!AF28</f>
        <v>55638922</v>
      </c>
      <c r="AF48" s="115">
        <f>'①-3データ貼り付け３（入院）'!AG28</f>
        <v>36594</v>
      </c>
      <c r="AG48" s="119">
        <f>'①-3データ貼り付け３（入院）'!AH28</f>
        <v>23363321</v>
      </c>
      <c r="AH48" s="115">
        <f>'①-3データ貼り付け３（入院）'!AI28</f>
        <v>2655705</v>
      </c>
      <c r="AI48" s="119">
        <f>'①-3データ貼り付け３（入院）'!AJ28</f>
        <v>5135750270</v>
      </c>
      <c r="AJ48" s="115">
        <f>'①-3データ貼り付け３（入院）'!AK28</f>
        <v>1185694</v>
      </c>
      <c r="AK48" s="119">
        <f>'①-3データ貼り付け３（入院）'!AL28</f>
        <v>4630731576</v>
      </c>
      <c r="AL48" s="115">
        <f>'①-3データ貼り付け３（入院）'!AM28</f>
        <v>10694484</v>
      </c>
      <c r="AM48" s="115">
        <f>'①-3データ貼り付け３（入院）'!AN28</f>
        <v>6720044403</v>
      </c>
      <c r="AN48" s="116"/>
      <c r="AO48" s="45" t="s">
        <v>22</v>
      </c>
      <c r="AP48" s="118">
        <f t="shared" si="15"/>
        <v>2.8942086277507668</v>
      </c>
      <c r="AQ48" s="118">
        <f t="shared" si="16"/>
        <v>30.700298199894679</v>
      </c>
      <c r="AR48" s="118">
        <f t="shared" si="17"/>
        <v>5.8437660018882873</v>
      </c>
      <c r="AS48" s="118">
        <f t="shared" si="18"/>
        <v>63.764371188759185</v>
      </c>
      <c r="AT48" s="118">
        <f t="shared" si="19"/>
        <v>21.4944917151116</v>
      </c>
      <c r="AU48" s="118">
        <f t="shared" si="20"/>
        <v>35.788249251903608</v>
      </c>
      <c r="AV48" s="118">
        <f t="shared" si="21"/>
        <v>63.71886298696375</v>
      </c>
      <c r="AW48" s="118">
        <f t="shared" si="22"/>
        <v>253.45792925049102</v>
      </c>
      <c r="AX48" s="118">
        <f t="shared" si="23"/>
        <v>17.254803033308857</v>
      </c>
      <c r="AY48" s="118">
        <f t="shared" si="24"/>
        <v>73.848586952118708</v>
      </c>
      <c r="AZ48" s="118">
        <f t="shared" si="25"/>
        <v>811.04214683150929</v>
      </c>
      <c r="BA48" s="118">
        <f t="shared" si="26"/>
        <v>86.781747746362868</v>
      </c>
      <c r="BB48" s="118">
        <f t="shared" si="27"/>
        <v>14.447510171098811</v>
      </c>
      <c r="BC48" s="118">
        <f t="shared" si="28"/>
        <v>6.066649130587872</v>
      </c>
      <c r="BD48" s="118">
        <f t="shared" si="29"/>
        <v>1333.5773159308958</v>
      </c>
    </row>
    <row r="49" spans="1:56" x14ac:dyDescent="0.2">
      <c r="A49" s="45" t="s">
        <v>23</v>
      </c>
      <c r="B49" s="115">
        <f>'①-3データ貼り付け３（入院）'!C29</f>
        <v>267683</v>
      </c>
      <c r="C49" s="122">
        <f>'①-3データ貼り付け３（入院）'!D29</f>
        <v>4694654</v>
      </c>
      <c r="D49" s="115">
        <f>'①-3データ貼り付け３（入院）'!E29</f>
        <v>22893024</v>
      </c>
      <c r="E49" s="115">
        <f>'①-3データ貼り付け３（入院）'!F29</f>
        <v>16669023555</v>
      </c>
      <c r="F49" s="115">
        <f>'①-3データ貼り付け３（入院）'!G29</f>
        <v>29772</v>
      </c>
      <c r="G49" s="119">
        <f>'①-3データ貼り付け３（入院）'!H29</f>
        <v>14176584</v>
      </c>
      <c r="H49" s="115">
        <f>'①-3データ貼り付け３（入院）'!I29</f>
        <v>338480</v>
      </c>
      <c r="I49" s="119">
        <f>'①-3データ貼り付け３（入院）'!J29</f>
        <v>118399692</v>
      </c>
      <c r="J49" s="115">
        <f>'①-3データ貼り付け３（入院）'!K29</f>
        <v>7333</v>
      </c>
      <c r="K49" s="119">
        <f>'①-3データ貼り付け３（入院）'!L29</f>
        <v>21156973</v>
      </c>
      <c r="L49" s="115">
        <f>'①-3データ貼り付け３（入院）'!M29</f>
        <v>1871200</v>
      </c>
      <c r="M49" s="119">
        <f>'①-3データ貼り付け３（入院）'!N29</f>
        <v>269522065</v>
      </c>
      <c r="N49" s="115">
        <f>'①-3データ貼り付け３（入院）'!O29</f>
        <v>276190</v>
      </c>
      <c r="O49" s="119">
        <f>'①-3データ貼り付け３（入院）'!P29</f>
        <v>98150093</v>
      </c>
      <c r="P49" s="115">
        <f>'①-3データ貼り付け３（入院）'!Q29</f>
        <v>8188899</v>
      </c>
      <c r="Q49" s="119">
        <f>'①-3データ貼り付け３（入院）'!R29</f>
        <v>136953518</v>
      </c>
      <c r="R49" s="115">
        <f>'①-3データ貼り付け３（入院）'!S29</f>
        <v>453723</v>
      </c>
      <c r="S49" s="119">
        <f>'①-3データ貼り付け３（入院）'!T29</f>
        <v>211112057</v>
      </c>
      <c r="T49" s="115">
        <f>'①-3データ貼り付け３（入院）'!U29</f>
        <v>5546958</v>
      </c>
      <c r="U49" s="119">
        <f>'①-3データ貼り付け３（入院）'!V29</f>
        <v>1228982159</v>
      </c>
      <c r="V49" s="115">
        <f>'①-3データ貼り付け３（入院）'!W29</f>
        <v>337308</v>
      </c>
      <c r="W49" s="119">
        <f>'①-3データ貼り付け３（入院）'!X29</f>
        <v>67108595</v>
      </c>
      <c r="X49" s="115">
        <f>'①-3データ貼り付け３（入院）'!Y29</f>
        <v>956912</v>
      </c>
      <c r="Y49" s="119">
        <f>'①-3データ貼り付け３（入院）'!Z29</f>
        <v>318800876</v>
      </c>
      <c r="Z49" s="115">
        <f>'①-3データ貼り付け３（入院）'!AA29</f>
        <v>103763</v>
      </c>
      <c r="AA49" s="119">
        <f>'①-3データ貼り付け３（入院）'!AB29</f>
        <v>2551782331</v>
      </c>
      <c r="AB49" s="115">
        <f>'①-3データ貼り付け３（入院）'!AC29</f>
        <v>52192</v>
      </c>
      <c r="AC49" s="119">
        <f>'①-3データ貼り付け３（入院）'!AD29</f>
        <v>249250564</v>
      </c>
      <c r="AD49" s="115">
        <f>'①-3データ貼り付け３（入院）'!AE29</f>
        <v>12781</v>
      </c>
      <c r="AE49" s="119">
        <f>'①-3データ貼り付け３（入院）'!AF29</f>
        <v>38768279</v>
      </c>
      <c r="AF49" s="115">
        <f>'①-3データ貼り付け３（入院）'!AG29</f>
        <v>28270</v>
      </c>
      <c r="AG49" s="119">
        <f>'①-3データ貼り付け３（入院）'!AH29</f>
        <v>16828800</v>
      </c>
      <c r="AH49" s="115">
        <f>'①-3データ貼り付け３（入院）'!AI29</f>
        <v>3453457</v>
      </c>
      <c r="AI49" s="119">
        <f>'①-3データ貼り付け３（入院）'!AJ29</f>
        <v>6686206098</v>
      </c>
      <c r="AJ49" s="115">
        <f>'①-3データ貼り付け３（入院）'!AK29</f>
        <v>1233538</v>
      </c>
      <c r="AK49" s="119">
        <f>'①-3データ貼り付け３（入院）'!AL29</f>
        <v>4641821800</v>
      </c>
      <c r="AL49" s="115">
        <f>'①-3データ貼り付け３（入院）'!AM29</f>
        <v>13169950</v>
      </c>
      <c r="AM49" s="115">
        <f>'①-3データ貼り付け３（入院）'!AN29</f>
        <v>8157306190</v>
      </c>
      <c r="AN49" s="116"/>
      <c r="AO49" s="45" t="s">
        <v>23</v>
      </c>
      <c r="AP49" s="118">
        <f t="shared" si="15"/>
        <v>3.0197292494824963</v>
      </c>
      <c r="AQ49" s="118">
        <f t="shared" si="16"/>
        <v>25.220110363830859</v>
      </c>
      <c r="AR49" s="118">
        <f t="shared" si="17"/>
        <v>4.5066096457800722</v>
      </c>
      <c r="AS49" s="118">
        <f t="shared" si="18"/>
        <v>57.410421513491727</v>
      </c>
      <c r="AT49" s="118">
        <f t="shared" si="19"/>
        <v>20.906778859528306</v>
      </c>
      <c r="AU49" s="118">
        <f t="shared" si="20"/>
        <v>29.172228240888465</v>
      </c>
      <c r="AV49" s="118">
        <f t="shared" si="21"/>
        <v>44.968608336205392</v>
      </c>
      <c r="AW49" s="118">
        <f t="shared" si="22"/>
        <v>261.78333035831821</v>
      </c>
      <c r="AX49" s="118">
        <f t="shared" si="23"/>
        <v>14.294683910677975</v>
      </c>
      <c r="AY49" s="118">
        <f t="shared" si="24"/>
        <v>67.907214461385223</v>
      </c>
      <c r="AZ49" s="118">
        <f t="shared" si="25"/>
        <v>543.55067082685969</v>
      </c>
      <c r="BA49" s="118">
        <f t="shared" si="26"/>
        <v>53.092424702651144</v>
      </c>
      <c r="BB49" s="118">
        <f t="shared" si="27"/>
        <v>8.2579629936519279</v>
      </c>
      <c r="BC49" s="118">
        <f t="shared" si="28"/>
        <v>3.5846731196803856</v>
      </c>
      <c r="BD49" s="118">
        <f t="shared" si="29"/>
        <v>1424.2170132239778</v>
      </c>
    </row>
    <row r="50" spans="1:56" x14ac:dyDescent="0.2">
      <c r="A50" s="45" t="s">
        <v>24</v>
      </c>
      <c r="B50" s="115">
        <f>'①-3データ貼り付け３（入院）'!C30</f>
        <v>260022</v>
      </c>
      <c r="C50" s="122">
        <f>'①-3データ貼り付け３（入院）'!D30</f>
        <v>4987933</v>
      </c>
      <c r="D50" s="115">
        <f>'①-3データ貼り付け３（入院）'!E30</f>
        <v>23068260</v>
      </c>
      <c r="E50" s="115">
        <f>'①-3データ貼り付け３（入院）'!F30</f>
        <v>15589819846</v>
      </c>
      <c r="F50" s="115">
        <f>'①-3データ貼り付け３（入院）'!G30</f>
        <v>33833</v>
      </c>
      <c r="G50" s="119">
        <f>'①-3データ貼り付け３（入院）'!H30</f>
        <v>15798449</v>
      </c>
      <c r="H50" s="115">
        <f>'①-3データ貼り付け３（入院）'!I30</f>
        <v>287592</v>
      </c>
      <c r="I50" s="119">
        <f>'①-3データ貼り付け３（入院）'!J30</f>
        <v>101163877</v>
      </c>
      <c r="J50" s="115">
        <f>'①-3データ貼り付け３（入院）'!K30</f>
        <v>6413</v>
      </c>
      <c r="K50" s="119">
        <f>'①-3データ貼り付け３（入院）'!L30</f>
        <v>17698095</v>
      </c>
      <c r="L50" s="115">
        <f>'①-3データ貼り付け３（入院）'!M30</f>
        <v>1978658</v>
      </c>
      <c r="M50" s="119">
        <f>'①-3データ貼り付け３（入院）'!N30</f>
        <v>257897478</v>
      </c>
      <c r="N50" s="115">
        <f>'①-3データ貼り付け３（入院）'!O30</f>
        <v>303354</v>
      </c>
      <c r="O50" s="119">
        <f>'①-3データ貼り付け３（入院）'!P30</f>
        <v>104251646</v>
      </c>
      <c r="P50" s="115">
        <f>'①-3データ貼り付け３（入院）'!Q30</f>
        <v>7779077</v>
      </c>
      <c r="Q50" s="119">
        <f>'①-3データ貼り付け３（入院）'!R30</f>
        <v>113021271</v>
      </c>
      <c r="R50" s="115">
        <f>'①-3データ貼り付け３（入院）'!S30</f>
        <v>530843</v>
      </c>
      <c r="S50" s="119">
        <f>'①-3データ貼り付け３（入院）'!T30</f>
        <v>179828249</v>
      </c>
      <c r="T50" s="115">
        <f>'①-3データ貼り付け３（入院）'!U30</f>
        <v>5700566</v>
      </c>
      <c r="U50" s="119">
        <f>'①-3データ貼り付け３（入院）'!V30</f>
        <v>1234452787</v>
      </c>
      <c r="V50" s="115">
        <f>'①-3データ貼り付け３（入院）'!W30</f>
        <v>281116</v>
      </c>
      <c r="W50" s="119">
        <f>'①-3データ貼り付け３（入院）'!X30</f>
        <v>55858115</v>
      </c>
      <c r="X50" s="115">
        <f>'①-3データ貼り付け３（入院）'!Y30</f>
        <v>1043432</v>
      </c>
      <c r="Y50" s="119">
        <f>'①-3データ貼り付け３（入院）'!Z30</f>
        <v>278941318</v>
      </c>
      <c r="Z50" s="115">
        <f>'①-3データ貼り付け３（入院）'!AA30</f>
        <v>80820</v>
      </c>
      <c r="AA50" s="119">
        <f>'①-3データ貼り付け３（入院）'!AB30</f>
        <v>1632894687</v>
      </c>
      <c r="AB50" s="115">
        <f>'①-3データ貼り付け３（入院）'!AC30</f>
        <v>32775</v>
      </c>
      <c r="AC50" s="119">
        <f>'①-3データ貼り付け３（入院）'!AD30</f>
        <v>146221277</v>
      </c>
      <c r="AD50" s="115">
        <f>'①-3データ貼り付け３（入院）'!AE30</f>
        <v>6298</v>
      </c>
      <c r="AE50" s="119">
        <f>'①-3データ貼り付け３（入院）'!AF30</f>
        <v>17887405</v>
      </c>
      <c r="AF50" s="115">
        <f>'①-3データ貼り付け３（入院）'!AG30</f>
        <v>16997</v>
      </c>
      <c r="AG50" s="119">
        <f>'①-3データ貼り付け３（入院）'!AH30</f>
        <v>9081951</v>
      </c>
      <c r="AH50" s="115">
        <f>'①-3データ貼り付け３（入院）'!AI30</f>
        <v>3893490</v>
      </c>
      <c r="AI50" s="119">
        <f>'①-3データ貼り付け３（入院）'!AJ30</f>
        <v>7500606557</v>
      </c>
      <c r="AJ50" s="115">
        <f>'①-3データ貼り付け３（入院）'!AK30</f>
        <v>1090546</v>
      </c>
      <c r="AK50" s="119">
        <f>'①-3データ貼り付け３（入院）'!AL30</f>
        <v>3924201134</v>
      </c>
      <c r="AL50" s="115">
        <f>'①-3データ貼り付け３（入院）'!AM30</f>
        <v>14019072</v>
      </c>
      <c r="AM50" s="115">
        <f>'①-3データ貼り付け３（入院）'!AN30</f>
        <v>8533608154</v>
      </c>
      <c r="AN50" s="116"/>
      <c r="AO50" s="45" t="s">
        <v>24</v>
      </c>
      <c r="AP50" s="118">
        <f t="shared" si="15"/>
        <v>3.1673338434978979</v>
      </c>
      <c r="AQ50" s="118">
        <f t="shared" si="16"/>
        <v>20.28172331103886</v>
      </c>
      <c r="AR50" s="118">
        <f t="shared" si="17"/>
        <v>3.5481821828801632</v>
      </c>
      <c r="AS50" s="118">
        <f t="shared" si="18"/>
        <v>51.704278706229616</v>
      </c>
      <c r="AT50" s="118">
        <f t="shared" si="19"/>
        <v>20.900771121023478</v>
      </c>
      <c r="AU50" s="118">
        <f t="shared" si="20"/>
        <v>22.658939284068172</v>
      </c>
      <c r="AV50" s="118">
        <f t="shared" si="21"/>
        <v>36.052659287925479</v>
      </c>
      <c r="AW50" s="118">
        <f t="shared" si="22"/>
        <v>247.48784456407094</v>
      </c>
      <c r="AX50" s="118">
        <f t="shared" si="23"/>
        <v>11.198649821479158</v>
      </c>
      <c r="AY50" s="118">
        <f t="shared" si="24"/>
        <v>55.923228720193315</v>
      </c>
      <c r="AZ50" s="118">
        <f t="shared" si="25"/>
        <v>327.36900976817452</v>
      </c>
      <c r="BA50" s="118">
        <f t="shared" si="26"/>
        <v>29.315004231211606</v>
      </c>
      <c r="BB50" s="118">
        <f t="shared" si="27"/>
        <v>3.5861357800916731</v>
      </c>
      <c r="BC50" s="118">
        <f t="shared" si="28"/>
        <v>1.8207844812670899</v>
      </c>
      <c r="BD50" s="118">
        <f t="shared" si="29"/>
        <v>1503.7504627668416</v>
      </c>
    </row>
    <row r="51" spans="1:56" x14ac:dyDescent="0.2">
      <c r="A51" s="45" t="s">
        <v>25</v>
      </c>
      <c r="B51" s="115">
        <f>'①-3データ貼り付け３（入院）'!C31</f>
        <v>232286</v>
      </c>
      <c r="C51" s="122">
        <f>'①-3データ貼り付け３（入院）'!D31</f>
        <v>4758022</v>
      </c>
      <c r="D51" s="115">
        <f>'①-3データ貼り付け３（入院）'!E31</f>
        <v>19631902</v>
      </c>
      <c r="E51" s="115">
        <f>'①-3データ貼り付け３（入院）'!F31</f>
        <v>12998285721</v>
      </c>
      <c r="F51" s="115">
        <f>'①-3データ貼り付け３（入院）'!G31</f>
        <v>34043</v>
      </c>
      <c r="G51" s="119">
        <f>'①-3データ貼り付け３（入院）'!H31</f>
        <v>15548779</v>
      </c>
      <c r="H51" s="115">
        <f>'①-3データ貼り付け３（入院）'!I31</f>
        <v>218794</v>
      </c>
      <c r="I51" s="119">
        <f>'①-3データ貼り付け３（入院）'!J31</f>
        <v>78801852</v>
      </c>
      <c r="J51" s="115">
        <f>'①-3データ貼り付け３（入院）'!K31</f>
        <v>4514</v>
      </c>
      <c r="K51" s="119">
        <f>'①-3データ貼り付け３（入院）'!L31</f>
        <v>12413323</v>
      </c>
      <c r="L51" s="115">
        <f>'①-3データ貼り付け３（入院）'!M31</f>
        <v>1861326</v>
      </c>
      <c r="M51" s="119">
        <f>'①-3データ貼り付け３（入院）'!N31</f>
        <v>225061893</v>
      </c>
      <c r="N51" s="115">
        <f>'①-3データ貼り付け３（入院）'!O31</f>
        <v>297802</v>
      </c>
      <c r="O51" s="119">
        <f>'①-3データ貼り付け３（入院）'!P31</f>
        <v>99096116</v>
      </c>
      <c r="P51" s="115">
        <f>'①-3データ貼り付け３（入院）'!Q31</f>
        <v>6165343</v>
      </c>
      <c r="Q51" s="119">
        <f>'①-3データ貼り付け３（入院）'!R31</f>
        <v>77349540</v>
      </c>
      <c r="R51" s="115">
        <f>'①-3データ貼り付け３（入院）'!S31</f>
        <v>573675</v>
      </c>
      <c r="S51" s="119">
        <f>'①-3データ貼り付け３（入院）'!T31</f>
        <v>165342697</v>
      </c>
      <c r="T51" s="115">
        <f>'①-3データ貼り付け３（入院）'!U31</f>
        <v>4413960</v>
      </c>
      <c r="U51" s="119">
        <f>'①-3データ貼り付け３（入院）'!V31</f>
        <v>930429622</v>
      </c>
      <c r="V51" s="115">
        <f>'①-3データ貼り付け３（入院）'!W31</f>
        <v>181531</v>
      </c>
      <c r="W51" s="119">
        <f>'①-3データ貼り付け３（入院）'!X31</f>
        <v>35547115</v>
      </c>
      <c r="X51" s="115">
        <f>'①-3データ貼り付け３（入院）'!Y31</f>
        <v>1042016</v>
      </c>
      <c r="Y51" s="119">
        <f>'①-3データ貼り付け３（入院）'!Z31</f>
        <v>189546312</v>
      </c>
      <c r="Z51" s="115">
        <f>'①-3データ貼り付け３（入院）'!AA31</f>
        <v>53713</v>
      </c>
      <c r="AA51" s="119">
        <f>'①-3データ貼り付け３（入院）'!AB31</f>
        <v>788718983</v>
      </c>
      <c r="AB51" s="115">
        <f>'①-3データ貼り付け３（入院）'!AC31</f>
        <v>17349</v>
      </c>
      <c r="AC51" s="119">
        <f>'①-3データ貼り付け３（入院）'!AD31</f>
        <v>68983979</v>
      </c>
      <c r="AD51" s="115">
        <f>'①-3データ貼り付け３（入院）'!AE31</f>
        <v>1936</v>
      </c>
      <c r="AE51" s="119">
        <f>'①-3データ貼り付け３（入院）'!AF31</f>
        <v>5042316</v>
      </c>
      <c r="AF51" s="115">
        <f>'①-3データ貼り付け３（入院）'!AG31</f>
        <v>7695</v>
      </c>
      <c r="AG51" s="119">
        <f>'①-3データ貼り付け３（入院）'!AH31</f>
        <v>3458938</v>
      </c>
      <c r="AH51" s="115">
        <f>'①-3データ貼り付け３（入院）'!AI31</f>
        <v>3914732</v>
      </c>
      <c r="AI51" s="119">
        <f>'①-3データ貼り付け３（入院）'!AJ31</f>
        <v>7409164570</v>
      </c>
      <c r="AJ51" s="115">
        <f>'①-3データ貼り付け３（入院）'!AK31</f>
        <v>841520</v>
      </c>
      <c r="AK51" s="119">
        <f>'①-3データ貼り付け３（入院）'!AL31</f>
        <v>2893767972</v>
      </c>
      <c r="AL51" s="115">
        <f>'①-3データ貼り付け３（入院）'!AM31</f>
        <v>13212597</v>
      </c>
      <c r="AM51" s="115">
        <f>'①-3データ貼り付け３（入院）'!AN31</f>
        <v>7850199930</v>
      </c>
      <c r="AN51" s="116"/>
      <c r="AO51" s="45" t="s">
        <v>25</v>
      </c>
      <c r="AP51" s="118">
        <f>G51/C51</f>
        <v>3.2679081769693372</v>
      </c>
      <c r="AQ51" s="118">
        <f t="shared" si="16"/>
        <v>16.561893156441901</v>
      </c>
      <c r="AR51" s="118">
        <f t="shared" si="17"/>
        <v>2.608925095344242</v>
      </c>
      <c r="AS51" s="118">
        <f t="shared" si="18"/>
        <v>47.301566281114297</v>
      </c>
      <c r="AT51" s="118">
        <f t="shared" si="19"/>
        <v>20.827166414951424</v>
      </c>
      <c r="AU51" s="118">
        <f t="shared" si="20"/>
        <v>16.256658754415174</v>
      </c>
      <c r="AV51" s="118">
        <f t="shared" si="21"/>
        <v>34.750301070486856</v>
      </c>
      <c r="AW51" s="118">
        <f t="shared" si="22"/>
        <v>195.54966790821899</v>
      </c>
      <c r="AX51" s="118">
        <f t="shared" si="23"/>
        <v>7.4709858424362059</v>
      </c>
      <c r="AY51" s="118">
        <f t="shared" si="24"/>
        <v>39.837207982644891</v>
      </c>
      <c r="AZ51" s="118">
        <f t="shared" si="25"/>
        <v>165.76614883243499</v>
      </c>
      <c r="BA51" s="118">
        <f t="shared" si="26"/>
        <v>14.49845734214764</v>
      </c>
      <c r="BB51" s="118">
        <f t="shared" si="27"/>
        <v>1.0597504593295282</v>
      </c>
      <c r="BC51" s="118">
        <f t="shared" si="28"/>
        <v>0.7269697365838157</v>
      </c>
      <c r="BD51" s="118">
        <f t="shared" si="29"/>
        <v>1557.1942647595997</v>
      </c>
    </row>
  </sheetData>
  <phoneticPr fontId="2"/>
  <conditionalFormatting sqref="AP7:AP25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P33:AP51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Q7:AQ25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Q33:AQ51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7:AR25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33:AR51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S7:AS25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S33:AS51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7:AT25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T33:AT51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7:AU25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U33:AU51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V7:AV25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V33:AV51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W7:AW25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W33:AW51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7:AX25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X33:AX51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Y7:AY25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Y33:AY51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Z7:AZ25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Z33:AZ51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7:BA25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33:BA51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7:BB25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B33:BB51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C7:BC25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C33:BC51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7:BD25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D33:BD5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9E8EA-BD29-42B3-8826-CDAD6EFDCA97}">
  <dimension ref="A1:HE231"/>
  <sheetViews>
    <sheetView zoomScale="66" zoomScaleNormal="66" workbookViewId="0">
      <selection activeCell="Y51" sqref="Y51"/>
    </sheetView>
  </sheetViews>
  <sheetFormatPr defaultRowHeight="13" x14ac:dyDescent="0.2"/>
  <cols>
    <col min="1" max="1" width="24.1796875" customWidth="1"/>
    <col min="2" max="4" width="9.08984375" bestFit="1" customWidth="1"/>
    <col min="5" max="8" width="9.26953125" bestFit="1" customWidth="1"/>
    <col min="10" max="10" width="9.08984375" bestFit="1" customWidth="1"/>
    <col min="39" max="40" width="9.08984375" bestFit="1" customWidth="1"/>
    <col min="43" max="43" width="10.90625" bestFit="1" customWidth="1"/>
    <col min="44" max="49" width="11" bestFit="1" customWidth="1"/>
    <col min="50" max="50" width="9.08984375" bestFit="1" customWidth="1"/>
    <col min="52" max="52" width="12.7265625" bestFit="1" customWidth="1"/>
    <col min="53" max="60" width="9.08984375" bestFit="1" customWidth="1"/>
    <col min="67" max="67" width="9.1796875" customWidth="1"/>
    <col min="68" max="68" width="9.26953125" bestFit="1" customWidth="1"/>
    <col min="71" max="71" width="9.26953125" bestFit="1" customWidth="1"/>
    <col min="72" max="72" width="10.26953125" bestFit="1" customWidth="1"/>
    <col min="108" max="108" width="9.26953125" bestFit="1" customWidth="1"/>
    <col min="111" max="111" width="9.26953125" bestFit="1" customWidth="1"/>
    <col min="112" max="112" width="10.26953125" bestFit="1" customWidth="1"/>
    <col min="127" max="133" width="9.54296875" bestFit="1" customWidth="1"/>
  </cols>
  <sheetData>
    <row r="1" spans="1:135" x14ac:dyDescent="0.2">
      <c r="A1" s="1"/>
      <c r="J1" s="24"/>
      <c r="K1" s="10"/>
      <c r="L1" s="24"/>
      <c r="M1" s="10"/>
      <c r="N1" s="24"/>
      <c r="O1" s="10"/>
      <c r="CY1" s="14"/>
    </row>
    <row r="2" spans="1:135" x14ac:dyDescent="0.2">
      <c r="A2" s="25"/>
    </row>
    <row r="3" spans="1:135" x14ac:dyDescent="0.2">
      <c r="C3" s="54" t="s">
        <v>173</v>
      </c>
      <c r="D3" s="17">
        <f>D26-C26</f>
        <v>-158757</v>
      </c>
      <c r="E3" s="17">
        <f>E26-C26</f>
        <v>-344935</v>
      </c>
      <c r="F3" s="17">
        <f>F26-C26</f>
        <v>-593933</v>
      </c>
      <c r="G3" s="17">
        <f>G26-C26</f>
        <v>-799902</v>
      </c>
      <c r="H3" s="17">
        <f>H26-C26</f>
        <v>-961507</v>
      </c>
      <c r="J3" s="1" t="s">
        <v>52</v>
      </c>
      <c r="Q3" s="9"/>
      <c r="DB3" s="2"/>
      <c r="DC3" s="2"/>
      <c r="DD3" s="2"/>
      <c r="DE3" s="2"/>
      <c r="DF3" s="2"/>
      <c r="DG3" s="2"/>
      <c r="DH3" s="2"/>
      <c r="DI3" s="2"/>
      <c r="DK3" s="156"/>
      <c r="DL3" s="156"/>
      <c r="DQ3" s="156"/>
      <c r="DR3" s="156"/>
      <c r="DV3" s="102"/>
      <c r="DW3" s="102"/>
      <c r="DX3" s="102"/>
      <c r="DY3" s="102"/>
      <c r="DZ3" s="102"/>
      <c r="EA3" s="102"/>
      <c r="EB3" s="102"/>
      <c r="EC3" s="102"/>
    </row>
    <row r="4" spans="1:135" x14ac:dyDescent="0.2">
      <c r="A4" t="s">
        <v>0</v>
      </c>
      <c r="B4" t="str">
        <f>'①-1データ貼り付け１'!B4</f>
        <v>2020年</v>
      </c>
      <c r="C4" t="str">
        <f>'①-1データ貼り付け１'!C4</f>
        <v>2025年</v>
      </c>
      <c r="D4" t="str">
        <f>'①-1データ貼り付け１'!D4</f>
        <v>2030年</v>
      </c>
      <c r="E4" t="str">
        <f>'①-1データ貼り付け１'!E4</f>
        <v>2035年</v>
      </c>
      <c r="F4" t="str">
        <f>'①-1データ貼り付け１'!F4</f>
        <v>2040年</v>
      </c>
      <c r="G4" t="str">
        <f>'①-1データ貼り付け１'!G4</f>
        <v>2045年</v>
      </c>
      <c r="H4" t="str">
        <f>'①-1データ貼り付け１'!H4</f>
        <v>2050年</v>
      </c>
      <c r="J4" s="3" t="s">
        <v>54</v>
      </c>
      <c r="K4" s="3" t="str">
        <f>B4</f>
        <v>2020年</v>
      </c>
      <c r="L4" s="3" t="str">
        <f t="shared" ref="L4:Q4" si="0">C4</f>
        <v>2025年</v>
      </c>
      <c r="M4" s="3" t="str">
        <f t="shared" si="0"/>
        <v>2030年</v>
      </c>
      <c r="N4" s="3" t="str">
        <f t="shared" si="0"/>
        <v>2035年</v>
      </c>
      <c r="O4" s="3" t="str">
        <f t="shared" si="0"/>
        <v>2040年</v>
      </c>
      <c r="P4" s="3" t="str">
        <f t="shared" si="0"/>
        <v>2045年</v>
      </c>
      <c r="Q4" s="3" t="str">
        <f t="shared" si="0"/>
        <v>2050年</v>
      </c>
      <c r="DB4" s="72"/>
      <c r="DC4" s="2"/>
      <c r="DD4" s="2"/>
      <c r="DE4" s="2"/>
      <c r="DF4" s="2"/>
      <c r="DG4" s="2"/>
      <c r="DH4" s="2"/>
      <c r="DI4" s="2"/>
      <c r="DK4" s="2"/>
      <c r="DL4" s="2"/>
      <c r="DQ4" s="2"/>
      <c r="DR4" s="2"/>
      <c r="DV4" s="102"/>
      <c r="DW4" s="17"/>
      <c r="DX4" s="17"/>
      <c r="DY4" s="17"/>
      <c r="DZ4" s="17"/>
      <c r="EA4" s="17"/>
      <c r="EB4" s="17"/>
      <c r="EC4" s="17"/>
      <c r="EE4" s="66"/>
    </row>
    <row r="5" spans="1:135" x14ac:dyDescent="0.2">
      <c r="A5" s="10" t="s">
        <v>6</v>
      </c>
      <c r="B5" s="57">
        <f>'①-1データ貼り付け１'!B5</f>
        <v>5224614</v>
      </c>
      <c r="C5" s="57">
        <f>'①-1データ貼り付け１'!C5</f>
        <v>5007066</v>
      </c>
      <c r="D5" s="57">
        <f>'①-1データ貼り付け１'!D5</f>
        <v>4791556</v>
      </c>
      <c r="E5" s="57">
        <f>'①-1データ貼り付け１'!E5</f>
        <v>4562362</v>
      </c>
      <c r="F5" s="57">
        <f>'①-1データ貼り付け１'!F5</f>
        <v>4319217</v>
      </c>
      <c r="G5" s="57">
        <f>'①-1データ貼り付け１'!G5</f>
        <v>4067642</v>
      </c>
      <c r="H5" s="57">
        <f>'①-1データ貼り付け１'!H5</f>
        <v>3820016</v>
      </c>
      <c r="I5" s="10"/>
      <c r="J5" s="22" t="s">
        <v>6</v>
      </c>
      <c r="K5" s="23">
        <f>B5</f>
        <v>5224614</v>
      </c>
      <c r="L5" s="23">
        <f t="shared" ref="L5:Q6" si="1">C5</f>
        <v>5007066</v>
      </c>
      <c r="M5" s="23">
        <f t="shared" si="1"/>
        <v>4791556</v>
      </c>
      <c r="N5" s="23">
        <f t="shared" si="1"/>
        <v>4562362</v>
      </c>
      <c r="O5" s="23">
        <f t="shared" si="1"/>
        <v>4319217</v>
      </c>
      <c r="P5" s="23">
        <f t="shared" si="1"/>
        <v>4067642</v>
      </c>
      <c r="Q5" s="23">
        <f t="shared" si="1"/>
        <v>3820016</v>
      </c>
      <c r="U5" s="17"/>
      <c r="V5" s="17"/>
      <c r="W5" s="17"/>
      <c r="X5" s="17"/>
      <c r="Y5" s="17"/>
      <c r="Z5" s="17"/>
      <c r="AA5" s="17"/>
      <c r="BV5" s="2"/>
      <c r="DB5" s="41"/>
      <c r="DC5" s="101"/>
      <c r="DD5" s="101"/>
      <c r="DE5" s="101"/>
      <c r="DF5" s="101"/>
      <c r="DG5" s="101"/>
      <c r="DH5" s="101"/>
      <c r="DI5" s="101"/>
      <c r="DJ5" s="2"/>
      <c r="DK5" s="2"/>
      <c r="DL5" s="2"/>
      <c r="DM5" s="74"/>
      <c r="DN5" s="74"/>
      <c r="DP5" s="2"/>
      <c r="DQ5" s="2"/>
      <c r="DR5" s="2"/>
      <c r="DS5" s="57"/>
      <c r="DT5" s="57"/>
      <c r="DV5" s="103"/>
      <c r="DW5" s="17"/>
      <c r="DX5" s="17"/>
      <c r="DY5" s="17"/>
      <c r="DZ5" s="17"/>
      <c r="EA5" s="17"/>
      <c r="EB5" s="17"/>
      <c r="EC5" s="17"/>
      <c r="EE5" s="66"/>
    </row>
    <row r="6" spans="1:135" x14ac:dyDescent="0.2">
      <c r="A6" t="s">
        <v>7</v>
      </c>
      <c r="B6" s="57">
        <f>'①-1データ貼り付け１'!B6</f>
        <v>162611</v>
      </c>
      <c r="C6" s="57">
        <f>'①-1データ貼り付け１'!C6</f>
        <v>136369</v>
      </c>
      <c r="D6" s="57">
        <f>'①-1データ貼り付け１'!D6</f>
        <v>128403</v>
      </c>
      <c r="E6" s="57">
        <f>'①-1データ貼り付け１'!E6</f>
        <v>123655</v>
      </c>
      <c r="F6" s="57">
        <f>'①-1データ貼り付け１'!F6</f>
        <v>115913</v>
      </c>
      <c r="G6" s="57">
        <f>'①-1データ貼り付け１'!G6</f>
        <v>108210</v>
      </c>
      <c r="H6" s="57">
        <f>'①-1データ貼り付け１'!H6</f>
        <v>97518</v>
      </c>
      <c r="J6" s="4" t="s">
        <v>34</v>
      </c>
      <c r="K6" s="5">
        <f>B6</f>
        <v>162611</v>
      </c>
      <c r="L6" s="5">
        <f t="shared" si="1"/>
        <v>136369</v>
      </c>
      <c r="M6" s="5">
        <f t="shared" si="1"/>
        <v>128403</v>
      </c>
      <c r="N6" s="5">
        <f t="shared" si="1"/>
        <v>123655</v>
      </c>
      <c r="O6" s="5">
        <f t="shared" si="1"/>
        <v>115913</v>
      </c>
      <c r="P6" s="5">
        <f t="shared" si="1"/>
        <v>108210</v>
      </c>
      <c r="Q6" s="5">
        <f t="shared" si="1"/>
        <v>97518</v>
      </c>
      <c r="U6" s="17"/>
      <c r="V6" s="17"/>
      <c r="W6" s="17"/>
      <c r="X6" s="17"/>
      <c r="Y6" s="17"/>
      <c r="Z6" s="17"/>
      <c r="AA6" s="17"/>
      <c r="BV6" s="2"/>
      <c r="DB6" s="72"/>
      <c r="DC6" s="72"/>
      <c r="DD6" s="72"/>
      <c r="DE6" s="72"/>
      <c r="DF6" s="72"/>
      <c r="DG6" s="72"/>
      <c r="DH6" s="72"/>
      <c r="DI6" s="72"/>
      <c r="DJ6" s="2"/>
      <c r="DK6" s="56"/>
      <c r="DL6" s="56"/>
      <c r="DM6" s="74"/>
      <c r="DN6" s="74"/>
      <c r="DP6" s="2"/>
      <c r="DQ6" s="56"/>
      <c r="DR6" s="56"/>
      <c r="DS6" s="57"/>
      <c r="DT6" s="57"/>
      <c r="DV6" s="103"/>
      <c r="DW6" s="17"/>
      <c r="DX6" s="17"/>
      <c r="DY6" s="17"/>
      <c r="DZ6" s="17"/>
      <c r="EA6" s="17"/>
      <c r="EB6" s="17"/>
      <c r="EC6" s="17"/>
      <c r="EE6" s="66"/>
    </row>
    <row r="7" spans="1:135" x14ac:dyDescent="0.2">
      <c r="A7" t="s">
        <v>8</v>
      </c>
      <c r="B7" s="57">
        <f>'①-1データ貼り付け１'!B7</f>
        <v>189715</v>
      </c>
      <c r="C7" s="57">
        <f>'①-1データ貼り付け１'!C7</f>
        <v>162923</v>
      </c>
      <c r="D7" s="57">
        <f>'①-1データ貼り付け１'!D7</f>
        <v>137419</v>
      </c>
      <c r="E7" s="57">
        <f>'①-1データ貼り付け１'!E7</f>
        <v>129369</v>
      </c>
      <c r="F7" s="57">
        <f>'①-1データ貼り付け１'!F7</f>
        <v>124646</v>
      </c>
      <c r="G7" s="57">
        <f>'①-1データ貼り付け１'!G7</f>
        <v>116914</v>
      </c>
      <c r="H7" s="57">
        <f>'①-1データ貼り付け１'!H7</f>
        <v>109308</v>
      </c>
      <c r="J7" s="4" t="s">
        <v>35</v>
      </c>
      <c r="K7" s="5">
        <f>SUM(B7:B8)</f>
        <v>393915</v>
      </c>
      <c r="L7" s="5">
        <f t="shared" ref="L7:Q7" si="2">SUM(C7:C8)</f>
        <v>354260</v>
      </c>
      <c r="M7" s="5">
        <f t="shared" si="2"/>
        <v>301643</v>
      </c>
      <c r="N7" s="5">
        <f t="shared" si="2"/>
        <v>268034</v>
      </c>
      <c r="O7" s="5">
        <f t="shared" si="2"/>
        <v>255192</v>
      </c>
      <c r="P7" s="5">
        <f t="shared" si="2"/>
        <v>242739</v>
      </c>
      <c r="Q7" s="5">
        <f t="shared" si="2"/>
        <v>227391</v>
      </c>
      <c r="U7" s="17"/>
      <c r="V7" s="17"/>
      <c r="W7" s="17"/>
      <c r="X7" s="17"/>
      <c r="Y7" s="17"/>
      <c r="Z7" s="17"/>
      <c r="AA7" s="17"/>
      <c r="BV7" s="2"/>
      <c r="DB7" s="72"/>
      <c r="DC7" s="72"/>
      <c r="DD7" s="72"/>
      <c r="DE7" s="72"/>
      <c r="DF7" s="72"/>
      <c r="DG7" s="72"/>
      <c r="DH7" s="72"/>
      <c r="DI7" s="72"/>
      <c r="DJ7" s="2"/>
      <c r="DK7" s="56"/>
      <c r="DL7" s="56"/>
      <c r="DM7" s="74"/>
      <c r="DN7" s="74"/>
      <c r="DP7" s="2"/>
      <c r="DQ7" s="56"/>
      <c r="DR7" s="56"/>
      <c r="DS7" s="57"/>
      <c r="DT7" s="57"/>
    </row>
    <row r="8" spans="1:135" x14ac:dyDescent="0.2">
      <c r="A8" t="s">
        <v>9</v>
      </c>
      <c r="B8" s="57">
        <f>'①-1データ貼り付け１'!B8</f>
        <v>204200</v>
      </c>
      <c r="C8" s="57">
        <f>'①-1データ貼り付け１'!C8</f>
        <v>191337</v>
      </c>
      <c r="D8" s="57">
        <f>'①-1データ貼り付け１'!D8</f>
        <v>164224</v>
      </c>
      <c r="E8" s="57">
        <f>'①-1データ貼り付け１'!E8</f>
        <v>138665</v>
      </c>
      <c r="F8" s="57">
        <f>'①-1データ貼り付け１'!F8</f>
        <v>130546</v>
      </c>
      <c r="G8" s="57">
        <f>'①-1データ貼り付け１'!G8</f>
        <v>125825</v>
      </c>
      <c r="H8" s="57">
        <f>'①-1データ貼り付け１'!H8</f>
        <v>118083</v>
      </c>
      <c r="J8" s="4" t="s">
        <v>36</v>
      </c>
      <c r="K8" s="5">
        <f>SUM(B9:B10)</f>
        <v>451550</v>
      </c>
      <c r="L8" s="5">
        <f t="shared" ref="L8:Q8" si="3">SUM(C9:C10)</f>
        <v>426159</v>
      </c>
      <c r="M8" s="5">
        <f t="shared" si="3"/>
        <v>399872</v>
      </c>
      <c r="N8" s="5">
        <f t="shared" si="3"/>
        <v>360291</v>
      </c>
      <c r="O8" s="5">
        <f t="shared" si="3"/>
        <v>309171</v>
      </c>
      <c r="P8" s="5">
        <f t="shared" si="3"/>
        <v>275412</v>
      </c>
      <c r="Q8" s="5">
        <f t="shared" si="3"/>
        <v>261858</v>
      </c>
      <c r="BV8" s="2"/>
      <c r="DB8" s="72"/>
      <c r="DC8" s="72"/>
      <c r="DD8" s="72"/>
      <c r="DE8" s="72"/>
      <c r="DF8" s="72"/>
      <c r="DG8" s="72"/>
      <c r="DH8" s="72"/>
      <c r="DI8" s="72"/>
      <c r="DJ8" s="2"/>
      <c r="DK8" s="56"/>
      <c r="DL8" s="56"/>
      <c r="DM8" s="74"/>
      <c r="DN8" s="74"/>
      <c r="DP8" s="2"/>
      <c r="DQ8" s="56"/>
      <c r="DR8" s="56"/>
      <c r="DS8" s="57"/>
      <c r="DT8" s="57"/>
    </row>
    <row r="9" spans="1:135" x14ac:dyDescent="0.2">
      <c r="A9" t="s">
        <v>10</v>
      </c>
      <c r="B9" s="57">
        <f>'①-1データ貼り付け１'!B9</f>
        <v>222982</v>
      </c>
      <c r="C9" s="57">
        <f>'①-1データ貼り付け１'!C9</f>
        <v>206913</v>
      </c>
      <c r="D9" s="57">
        <f>'①-1データ貼り付け１'!D9</f>
        <v>193458</v>
      </c>
      <c r="E9" s="57">
        <f>'①-1データ貼り付け１'!E9</f>
        <v>166592</v>
      </c>
      <c r="F9" s="57">
        <f>'①-1データ貼り付け１'!F9</f>
        <v>141029</v>
      </c>
      <c r="G9" s="57">
        <f>'①-1データ貼り付け１'!G9</f>
        <v>132644</v>
      </c>
      <c r="H9" s="57">
        <f>'①-1データ貼り付け１'!H9</f>
        <v>127877</v>
      </c>
      <c r="J9" s="4" t="s">
        <v>37</v>
      </c>
      <c r="K9" s="5">
        <f>SUM(B11:B12)</f>
        <v>481957</v>
      </c>
      <c r="L9" s="5">
        <f t="shared" ref="L9:Q9" si="4">SUM(C11:C12)</f>
        <v>449897</v>
      </c>
      <c r="M9" s="5">
        <f t="shared" si="4"/>
        <v>436614</v>
      </c>
      <c r="N9" s="5">
        <f t="shared" si="4"/>
        <v>420816</v>
      </c>
      <c r="O9" s="5">
        <f t="shared" si="4"/>
        <v>396658</v>
      </c>
      <c r="P9" s="5">
        <f t="shared" si="4"/>
        <v>359097</v>
      </c>
      <c r="Q9" s="5">
        <f t="shared" si="4"/>
        <v>308072</v>
      </c>
      <c r="U9" s="17"/>
      <c r="V9" s="17"/>
      <c r="W9" s="17"/>
      <c r="X9" s="17"/>
      <c r="Y9" s="17"/>
      <c r="Z9" s="17"/>
      <c r="AA9" s="17"/>
      <c r="BV9" s="2"/>
      <c r="DB9" s="72"/>
      <c r="DC9" s="72"/>
      <c r="DD9" s="72"/>
      <c r="DE9" s="72"/>
      <c r="DF9" s="72"/>
      <c r="DG9" s="72"/>
      <c r="DH9" s="72"/>
      <c r="DI9" s="72"/>
      <c r="DJ9" s="2"/>
      <c r="DK9" s="56"/>
      <c r="DL9" s="56"/>
      <c r="DM9" s="74"/>
      <c r="DN9" s="74"/>
      <c r="DP9" s="2"/>
      <c r="DQ9" s="56"/>
      <c r="DR9" s="56"/>
      <c r="DS9" s="57"/>
      <c r="DT9" s="57"/>
    </row>
    <row r="10" spans="1:135" x14ac:dyDescent="0.2">
      <c r="A10" t="s">
        <v>11</v>
      </c>
      <c r="B10" s="57">
        <f>'①-1データ貼り付け１'!B10</f>
        <v>228568</v>
      </c>
      <c r="C10" s="57">
        <f>'①-1データ貼り付け１'!C10</f>
        <v>219246</v>
      </c>
      <c r="D10" s="57">
        <f>'①-1データ貼り付け１'!D10</f>
        <v>206414</v>
      </c>
      <c r="E10" s="57">
        <f>'①-1データ貼り付け１'!E10</f>
        <v>193699</v>
      </c>
      <c r="F10" s="57">
        <f>'①-1データ貼り付け１'!F10</f>
        <v>168142</v>
      </c>
      <c r="G10" s="57">
        <f>'①-1データ貼り付け１'!G10</f>
        <v>142768</v>
      </c>
      <c r="H10" s="57">
        <f>'①-1データ貼り付け１'!H10</f>
        <v>133981</v>
      </c>
      <c r="J10" s="4" t="s">
        <v>49</v>
      </c>
      <c r="K10" s="5">
        <f>SUM(B13:B14)</f>
        <v>631016</v>
      </c>
      <c r="L10" s="5">
        <f t="shared" ref="L10:Q10" si="5">SUM(C13:C14)</f>
        <v>541263</v>
      </c>
      <c r="M10" s="5">
        <f t="shared" si="5"/>
        <v>478918</v>
      </c>
      <c r="N10" s="5">
        <f t="shared" si="5"/>
        <v>447813</v>
      </c>
      <c r="O10" s="5">
        <f t="shared" si="5"/>
        <v>434378</v>
      </c>
      <c r="P10" s="5">
        <f t="shared" si="5"/>
        <v>420208</v>
      </c>
      <c r="Q10" s="5">
        <f t="shared" si="5"/>
        <v>396856</v>
      </c>
      <c r="U10" s="17"/>
      <c r="V10" s="17"/>
      <c r="W10" s="17"/>
      <c r="X10" s="17"/>
      <c r="Y10" s="17"/>
      <c r="Z10" s="17"/>
      <c r="AA10" s="17"/>
      <c r="BV10" s="2"/>
      <c r="DB10" s="72"/>
      <c r="DC10" s="72"/>
      <c r="DD10" s="72"/>
      <c r="DE10" s="72"/>
      <c r="DF10" s="72"/>
      <c r="DG10" s="72"/>
      <c r="DH10" s="72"/>
      <c r="DI10" s="72"/>
      <c r="DJ10" s="2"/>
      <c r="DK10" s="56"/>
      <c r="DL10" s="56"/>
      <c r="DM10" s="74"/>
      <c r="DN10" s="74"/>
      <c r="DP10" s="2"/>
      <c r="DQ10" s="56"/>
      <c r="DR10" s="56"/>
      <c r="DS10" s="57"/>
      <c r="DT10" s="57"/>
    </row>
    <row r="11" spans="1:135" x14ac:dyDescent="0.2">
      <c r="A11" t="s">
        <v>12</v>
      </c>
      <c r="B11" s="57">
        <f>'①-1データ貼り付け１'!B11</f>
        <v>230286</v>
      </c>
      <c r="C11" s="57">
        <f>'①-1データ貼り付け１'!C11</f>
        <v>220191</v>
      </c>
      <c r="D11" s="57">
        <f>'①-1データ貼り付け１'!D11</f>
        <v>215854</v>
      </c>
      <c r="E11" s="57">
        <f>'①-1データ貼り付け１'!E11</f>
        <v>203660</v>
      </c>
      <c r="F11" s="57">
        <f>'①-1データ貼り付け１'!F11</f>
        <v>191438</v>
      </c>
      <c r="G11" s="57">
        <f>'①-1データ貼り付け１'!G11</f>
        <v>165966</v>
      </c>
      <c r="H11" s="57">
        <f>'①-1データ貼り付け１'!H11</f>
        <v>140742</v>
      </c>
      <c r="J11" s="4" t="s">
        <v>38</v>
      </c>
      <c r="K11" s="5">
        <f>SUM(B15:B16)</f>
        <v>742193</v>
      </c>
      <c r="L11" s="5">
        <f t="shared" ref="L11:Q11" si="6">SUM(C15:C16)</f>
        <v>729934</v>
      </c>
      <c r="M11" s="5">
        <f t="shared" si="6"/>
        <v>628725</v>
      </c>
      <c r="N11" s="5">
        <f t="shared" si="6"/>
        <v>537902</v>
      </c>
      <c r="O11" s="5">
        <f t="shared" si="6"/>
        <v>475678</v>
      </c>
      <c r="P11" s="5">
        <f t="shared" si="6"/>
        <v>443826</v>
      </c>
      <c r="Q11" s="5">
        <f t="shared" si="6"/>
        <v>430678</v>
      </c>
      <c r="U11" s="17"/>
      <c r="V11" s="17"/>
      <c r="W11" s="17"/>
      <c r="X11" s="17"/>
      <c r="Y11" s="17"/>
      <c r="Z11" s="17"/>
      <c r="AA11" s="17"/>
      <c r="BV11" s="2"/>
      <c r="DB11" s="72"/>
      <c r="DC11" s="72"/>
      <c r="DD11" s="72"/>
      <c r="DE11" s="72"/>
      <c r="DF11" s="72"/>
      <c r="DG11" s="72"/>
      <c r="DH11" s="72"/>
      <c r="DI11" s="72"/>
      <c r="DJ11" s="2"/>
      <c r="DK11" s="56"/>
      <c r="DL11" s="56"/>
      <c r="DM11" s="74"/>
      <c r="DN11" s="74"/>
      <c r="DP11" s="2"/>
      <c r="DQ11" s="56"/>
      <c r="DR11" s="56"/>
      <c r="DS11" s="57"/>
      <c r="DT11" s="57"/>
    </row>
    <row r="12" spans="1:135" x14ac:dyDescent="0.2">
      <c r="A12" t="s">
        <v>13</v>
      </c>
      <c r="B12" s="57">
        <f>'①-1データ貼り付け１'!B12</f>
        <v>251671</v>
      </c>
      <c r="C12" s="57">
        <f>'①-1データ貼り付け１'!C12</f>
        <v>229706</v>
      </c>
      <c r="D12" s="57">
        <f>'①-1データ貼り付け１'!D12</f>
        <v>220760</v>
      </c>
      <c r="E12" s="57">
        <f>'①-1データ貼り付け１'!E12</f>
        <v>217156</v>
      </c>
      <c r="F12" s="57">
        <f>'①-1データ貼り付け１'!F12</f>
        <v>205220</v>
      </c>
      <c r="G12" s="57">
        <f>'①-1データ貼り付け１'!G12</f>
        <v>193131</v>
      </c>
      <c r="H12" s="57">
        <f>'①-1データ貼り付け１'!H12</f>
        <v>167330</v>
      </c>
      <c r="J12" s="4" t="s">
        <v>39</v>
      </c>
      <c r="K12" s="5">
        <f>SUM(B17:B18)</f>
        <v>682084</v>
      </c>
      <c r="L12" s="5">
        <f t="shared" ref="L12:Q12" si="7">SUM(C17:C18)</f>
        <v>681530</v>
      </c>
      <c r="M12" s="5">
        <f t="shared" si="7"/>
        <v>725897</v>
      </c>
      <c r="N12" s="5">
        <f t="shared" si="7"/>
        <v>717026</v>
      </c>
      <c r="O12" s="5">
        <f t="shared" si="7"/>
        <v>618965</v>
      </c>
      <c r="P12" s="5">
        <f t="shared" si="7"/>
        <v>530338</v>
      </c>
      <c r="Q12" s="5">
        <f t="shared" si="7"/>
        <v>469812</v>
      </c>
      <c r="BV12" s="2"/>
      <c r="DB12" s="72"/>
      <c r="DC12" s="72"/>
      <c r="DD12" s="72"/>
      <c r="DE12" s="72"/>
      <c r="DF12" s="72"/>
      <c r="DG12" s="72"/>
      <c r="DH12" s="72"/>
      <c r="DI12" s="72"/>
      <c r="DJ12" s="2"/>
      <c r="DK12" s="56"/>
      <c r="DL12" s="56"/>
      <c r="DM12" s="74"/>
      <c r="DN12" s="74"/>
      <c r="DP12" s="2"/>
      <c r="DQ12" s="56"/>
      <c r="DR12" s="56"/>
      <c r="DS12" s="57"/>
      <c r="DT12" s="57"/>
    </row>
    <row r="13" spans="1:135" x14ac:dyDescent="0.2">
      <c r="A13" t="s">
        <v>14</v>
      </c>
      <c r="B13" s="57">
        <f>'①-1データ貼り付け１'!B13</f>
        <v>290633</v>
      </c>
      <c r="C13" s="57">
        <f>'①-1データ貼り付け１'!C13</f>
        <v>250882</v>
      </c>
      <c r="D13" s="57">
        <f>'①-1データ貼り付け１'!D13</f>
        <v>229534</v>
      </c>
      <c r="E13" s="57">
        <f>'①-1データ貼り付け１'!E13</f>
        <v>219632</v>
      </c>
      <c r="F13" s="57">
        <f>'①-1データ貼り付け１'!F13</f>
        <v>216675</v>
      </c>
      <c r="G13" s="57">
        <f>'①-1データ貼り付け１'!G13</f>
        <v>204941</v>
      </c>
      <c r="H13" s="57">
        <f>'①-1データ貼り付け１'!H13</f>
        <v>193078</v>
      </c>
      <c r="J13" s="4" t="s">
        <v>40</v>
      </c>
      <c r="K13" s="5">
        <f>SUM(B19:B20)</f>
        <v>823763</v>
      </c>
      <c r="L13" s="5">
        <f t="shared" ref="L13:Q13" si="8">SUM(C19:C20)</f>
        <v>703048</v>
      </c>
      <c r="M13" s="5">
        <f t="shared" si="8"/>
        <v>635315</v>
      </c>
      <c r="N13" s="5">
        <f t="shared" si="8"/>
        <v>639757</v>
      </c>
      <c r="O13" s="5">
        <f t="shared" si="8"/>
        <v>684941</v>
      </c>
      <c r="P13" s="5">
        <f t="shared" si="8"/>
        <v>677393</v>
      </c>
      <c r="Q13" s="5">
        <f t="shared" si="8"/>
        <v>587121</v>
      </c>
      <c r="U13" s="17"/>
      <c r="V13" s="17"/>
      <c r="W13" s="17"/>
      <c r="X13" s="17"/>
      <c r="Y13" s="17"/>
      <c r="Z13" s="17"/>
      <c r="AA13" s="17"/>
      <c r="BV13" s="2"/>
      <c r="DB13" s="72"/>
      <c r="DC13" s="72"/>
      <c r="DD13" s="72"/>
      <c r="DE13" s="72"/>
      <c r="DF13" s="72"/>
      <c r="DG13" s="72"/>
      <c r="DH13" s="72"/>
      <c r="DI13" s="72"/>
      <c r="DJ13" s="2"/>
      <c r="DK13" s="56"/>
      <c r="DL13" s="56"/>
      <c r="DM13" s="74"/>
      <c r="DN13" s="74"/>
      <c r="DP13" s="2"/>
      <c r="DQ13" s="56"/>
      <c r="DR13" s="56"/>
      <c r="DS13" s="57"/>
      <c r="DT13" s="57"/>
    </row>
    <row r="14" spans="1:135" x14ac:dyDescent="0.2">
      <c r="A14" t="s">
        <v>15</v>
      </c>
      <c r="B14" s="57">
        <f>'①-1データ貼り付け１'!B14</f>
        <v>340383</v>
      </c>
      <c r="C14" s="57">
        <f>'①-1データ貼り付け１'!C14</f>
        <v>290381</v>
      </c>
      <c r="D14" s="57">
        <f>'①-1データ貼り付け１'!D14</f>
        <v>249384</v>
      </c>
      <c r="E14" s="57">
        <f>'①-1データ貼り付け１'!E14</f>
        <v>228181</v>
      </c>
      <c r="F14" s="57">
        <f>'①-1データ貼り付け１'!F14</f>
        <v>217703</v>
      </c>
      <c r="G14" s="57">
        <f>'①-1データ貼り付け１'!G14</f>
        <v>215267</v>
      </c>
      <c r="H14" s="57">
        <f>'①-1データ貼り付け１'!H14</f>
        <v>203778</v>
      </c>
      <c r="J14" s="4" t="s">
        <v>41</v>
      </c>
      <c r="K14" s="5">
        <f>SUM(B21:B24)</f>
        <v>855525</v>
      </c>
      <c r="L14" s="5">
        <f t="shared" ref="L14:Q14" si="9">SUM(C21:C24)</f>
        <v>984606</v>
      </c>
      <c r="M14" s="5">
        <f t="shared" si="9"/>
        <v>1056169</v>
      </c>
      <c r="N14" s="5">
        <f t="shared" si="9"/>
        <v>1047068</v>
      </c>
      <c r="O14" s="5">
        <f t="shared" si="9"/>
        <v>1028321</v>
      </c>
      <c r="P14" s="5">
        <f t="shared" si="9"/>
        <v>1010419</v>
      </c>
      <c r="Q14" s="5">
        <f t="shared" si="9"/>
        <v>1040710</v>
      </c>
      <c r="BV14" s="2"/>
      <c r="DB14" s="72"/>
      <c r="DC14" s="72"/>
      <c r="DD14" s="72"/>
      <c r="DE14" s="72"/>
      <c r="DF14" s="72"/>
      <c r="DG14" s="72"/>
      <c r="DH14" s="72"/>
      <c r="DI14" s="72"/>
      <c r="DJ14" s="2"/>
      <c r="DK14" s="56"/>
      <c r="DL14" s="56"/>
      <c r="DM14" s="74"/>
      <c r="DN14" s="74"/>
      <c r="DP14" s="2"/>
      <c r="DQ14" s="56"/>
      <c r="DR14" s="56"/>
      <c r="DS14" s="57"/>
      <c r="DT14" s="57"/>
    </row>
    <row r="15" spans="1:135" x14ac:dyDescent="0.2">
      <c r="A15" t="s">
        <v>16</v>
      </c>
      <c r="B15" s="57">
        <f>'①-1データ貼り付け１'!B15</f>
        <v>392876</v>
      </c>
      <c r="C15" s="57">
        <f>'①-1データ貼り付け１'!C15</f>
        <v>339970</v>
      </c>
      <c r="D15" s="57">
        <f>'①-1データ貼り付け１'!D15</f>
        <v>289854</v>
      </c>
      <c r="E15" s="57">
        <f>'①-1データ貼り付け１'!E15</f>
        <v>248752</v>
      </c>
      <c r="F15" s="57">
        <f>'①-1データ貼り付け１'!F15</f>
        <v>227599</v>
      </c>
      <c r="G15" s="57">
        <f>'①-1データ貼り付け１'!G15</f>
        <v>216749</v>
      </c>
      <c r="H15" s="57">
        <f>'①-1データ貼り付け１'!H15</f>
        <v>214658</v>
      </c>
      <c r="J15" s="3"/>
      <c r="K15" s="5"/>
      <c r="L15" s="5"/>
      <c r="M15" s="5"/>
      <c r="N15" s="5"/>
      <c r="O15" s="5"/>
      <c r="P15" s="5"/>
      <c r="Q15" s="5"/>
    </row>
    <row r="16" spans="1:135" x14ac:dyDescent="0.2">
      <c r="A16" t="s">
        <v>17</v>
      </c>
      <c r="B16" s="57">
        <f>'①-1データ貼り付け１'!B16</f>
        <v>349317</v>
      </c>
      <c r="C16" s="57">
        <f>'①-1データ貼り付け１'!C16</f>
        <v>389964</v>
      </c>
      <c r="D16" s="57">
        <f>'①-1データ貼り付け１'!D16</f>
        <v>338871</v>
      </c>
      <c r="E16" s="57">
        <f>'①-1データ貼り付け１'!E16</f>
        <v>289150</v>
      </c>
      <c r="F16" s="57">
        <f>'①-1データ貼り付け１'!F16</f>
        <v>248079</v>
      </c>
      <c r="G16" s="57">
        <f>'①-1データ貼り付け１'!G16</f>
        <v>227077</v>
      </c>
      <c r="H16" s="57">
        <f>'①-1データ貼り付け１'!H16</f>
        <v>216020</v>
      </c>
      <c r="J16" s="3"/>
      <c r="K16" s="5"/>
      <c r="L16" s="5"/>
      <c r="M16" s="5"/>
      <c r="N16" s="5"/>
      <c r="O16" s="5"/>
      <c r="P16" s="5"/>
      <c r="Q16" s="5"/>
      <c r="AZ16" s="2"/>
      <c r="BA16" s="2"/>
      <c r="BB16" s="2"/>
      <c r="BC16" s="2"/>
      <c r="BD16" s="2"/>
      <c r="BE16" s="2"/>
      <c r="BF16" s="2"/>
      <c r="BG16" s="2"/>
      <c r="BH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P16" s="2"/>
    </row>
    <row r="17" spans="1:205" x14ac:dyDescent="0.2">
      <c r="A17" t="s">
        <v>18</v>
      </c>
      <c r="B17" s="57">
        <f>'①-1データ貼り付け１'!B17</f>
        <v>343393</v>
      </c>
      <c r="C17" s="57">
        <f>'①-1データ貼り付け１'!C17</f>
        <v>344905</v>
      </c>
      <c r="D17" s="57">
        <f>'①-1データ貼り付け１'!D17</f>
        <v>386452</v>
      </c>
      <c r="E17" s="57">
        <f>'①-1データ貼り付け１'!E17</f>
        <v>336262</v>
      </c>
      <c r="F17" s="57">
        <f>'①-1データ貼り付け１'!F17</f>
        <v>287213</v>
      </c>
      <c r="G17" s="57">
        <f>'①-1データ貼り付け１'!G17</f>
        <v>246490</v>
      </c>
      <c r="H17" s="57">
        <f>'①-1データ貼り付け１'!H17</f>
        <v>225923</v>
      </c>
      <c r="J17" s="3" t="s">
        <v>42</v>
      </c>
      <c r="K17" s="5"/>
      <c r="L17" s="5"/>
      <c r="M17" s="5"/>
      <c r="N17" s="5"/>
      <c r="O17" s="5"/>
      <c r="P17" s="5"/>
      <c r="Q17" s="5"/>
      <c r="AO17" s="17"/>
      <c r="AP17" s="17"/>
      <c r="AQ17" s="17"/>
      <c r="AR17" s="17"/>
      <c r="AS17" s="17"/>
      <c r="AT17" s="17"/>
      <c r="AU17" s="17"/>
      <c r="AZ17" s="2"/>
      <c r="BA17" s="2"/>
      <c r="BB17" s="68"/>
      <c r="BC17" s="68"/>
      <c r="BD17" s="68"/>
      <c r="BE17" s="68"/>
      <c r="BF17" s="68"/>
      <c r="BG17" s="68"/>
      <c r="BH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DB17" s="2"/>
      <c r="DC17" s="2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P17" s="68"/>
    </row>
    <row r="18" spans="1:205" x14ac:dyDescent="0.2">
      <c r="A18" t="s">
        <v>19</v>
      </c>
      <c r="B18" s="57">
        <f>'①-1データ貼り付け１'!B18</f>
        <v>338691</v>
      </c>
      <c r="C18" s="57">
        <f>'①-1データ貼り付け１'!C18</f>
        <v>336625</v>
      </c>
      <c r="D18" s="57">
        <f>'①-1データ貼り付け１'!D18</f>
        <v>339445</v>
      </c>
      <c r="E18" s="57">
        <f>'①-1データ貼り付け１'!E18</f>
        <v>380764</v>
      </c>
      <c r="F18" s="57">
        <f>'①-1データ貼り付け１'!F18</f>
        <v>331752</v>
      </c>
      <c r="G18" s="57">
        <f>'①-1データ貼り付け１'!G18</f>
        <v>283848</v>
      </c>
      <c r="H18" s="57">
        <f>'①-1データ貼り付け１'!H18</f>
        <v>243889</v>
      </c>
      <c r="J18" s="3" t="s">
        <v>43</v>
      </c>
      <c r="K18" s="5">
        <f>SUM(B14:B18)</f>
        <v>1764660</v>
      </c>
      <c r="L18" s="5">
        <f t="shared" ref="L18:Q18" si="10">SUM(C14:C18)</f>
        <v>1701845</v>
      </c>
      <c r="M18" s="5">
        <f t="shared" si="10"/>
        <v>1604006</v>
      </c>
      <c r="N18" s="5">
        <f t="shared" si="10"/>
        <v>1483109</v>
      </c>
      <c r="O18" s="5">
        <f t="shared" si="10"/>
        <v>1312346</v>
      </c>
      <c r="P18" s="5">
        <f t="shared" si="10"/>
        <v>1189431</v>
      </c>
      <c r="Q18" s="5">
        <f t="shared" si="10"/>
        <v>1104268</v>
      </c>
      <c r="AO18" s="17"/>
      <c r="AP18" s="17"/>
      <c r="AQ18" s="17"/>
      <c r="AR18" s="17"/>
      <c r="AS18" s="17"/>
      <c r="AT18" s="17"/>
      <c r="AU18" s="17"/>
      <c r="AZ18" s="2"/>
      <c r="BA18" s="74"/>
      <c r="BB18" s="74"/>
      <c r="BC18" s="74"/>
      <c r="BD18" s="74"/>
      <c r="BE18" s="74"/>
      <c r="BF18" s="74"/>
      <c r="BG18" s="74"/>
      <c r="BH18" s="74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P18" s="41"/>
    </row>
    <row r="19" spans="1:205" x14ac:dyDescent="0.2">
      <c r="A19" t="s">
        <v>20</v>
      </c>
      <c r="B19" s="57">
        <f>'①-1データ貼り付け１'!B19</f>
        <v>399956</v>
      </c>
      <c r="C19" s="57">
        <f>'①-1データ貼り付け１'!C19</f>
        <v>326207</v>
      </c>
      <c r="D19" s="57">
        <f>'①-1データ貼り付け１'!D19</f>
        <v>325763</v>
      </c>
      <c r="E19" s="57">
        <f>'①-1データ貼り付け１'!E19</f>
        <v>329419</v>
      </c>
      <c r="F19" s="57">
        <f>'①-1データ貼り付け１'!F19</f>
        <v>370065</v>
      </c>
      <c r="G19" s="57">
        <f>'①-1データ貼り付け１'!G19</f>
        <v>323074</v>
      </c>
      <c r="H19" s="57">
        <f>'①-1データ貼り付け１'!H19</f>
        <v>276982</v>
      </c>
      <c r="J19" s="3" t="s">
        <v>44</v>
      </c>
      <c r="K19" s="5">
        <f>B19</f>
        <v>399956</v>
      </c>
      <c r="L19" s="5">
        <f t="shared" ref="L19:Q22" si="11">C19</f>
        <v>326207</v>
      </c>
      <c r="M19" s="5">
        <f t="shared" si="11"/>
        <v>325763</v>
      </c>
      <c r="N19" s="5">
        <f t="shared" si="11"/>
        <v>329419</v>
      </c>
      <c r="O19" s="5">
        <f t="shared" si="11"/>
        <v>370065</v>
      </c>
      <c r="P19" s="5">
        <f t="shared" si="11"/>
        <v>323074</v>
      </c>
      <c r="Q19" s="5">
        <f t="shared" si="11"/>
        <v>276982</v>
      </c>
      <c r="AO19" s="17"/>
      <c r="AP19" s="17"/>
      <c r="AQ19" s="17"/>
      <c r="AR19" s="17"/>
      <c r="AS19" s="17"/>
      <c r="AT19" s="17"/>
      <c r="AU19" s="17"/>
      <c r="AZ19" s="2"/>
      <c r="BA19" s="74"/>
      <c r="BB19" s="74"/>
      <c r="BC19" s="74"/>
      <c r="BD19" s="74"/>
      <c r="BE19" s="74"/>
      <c r="BF19" s="74"/>
      <c r="BG19" s="74"/>
      <c r="BH19" s="74"/>
      <c r="DB19" s="2"/>
    </row>
    <row r="20" spans="1:205" ht="26" x14ac:dyDescent="0.2">
      <c r="A20" t="s">
        <v>21</v>
      </c>
      <c r="B20" s="57">
        <f>'①-1データ貼り付け１'!B20</f>
        <v>423807</v>
      </c>
      <c r="C20" s="57">
        <f>'①-1データ貼り付け１'!C20</f>
        <v>376841</v>
      </c>
      <c r="D20" s="57">
        <f>'①-1データ貼り付け１'!D20</f>
        <v>309552</v>
      </c>
      <c r="E20" s="57">
        <f>'①-1データ貼り付け１'!E20</f>
        <v>310338</v>
      </c>
      <c r="F20" s="57">
        <f>'①-1データ貼り付け１'!F20</f>
        <v>314876</v>
      </c>
      <c r="G20" s="57">
        <f>'①-1データ貼り付け１'!G20</f>
        <v>354319</v>
      </c>
      <c r="H20" s="57">
        <f>'①-1データ貼り付け１'!H20</f>
        <v>310139</v>
      </c>
      <c r="J20" s="3" t="s">
        <v>45</v>
      </c>
      <c r="K20" s="5">
        <f>B20</f>
        <v>423807</v>
      </c>
      <c r="L20" s="5">
        <f t="shared" si="11"/>
        <v>376841</v>
      </c>
      <c r="M20" s="5">
        <f t="shared" si="11"/>
        <v>309552</v>
      </c>
      <c r="N20" s="5">
        <f t="shared" si="11"/>
        <v>310338</v>
      </c>
      <c r="O20" s="5">
        <f t="shared" si="11"/>
        <v>314876</v>
      </c>
      <c r="P20" s="5">
        <f t="shared" si="11"/>
        <v>354319</v>
      </c>
      <c r="Q20" s="5">
        <f t="shared" si="11"/>
        <v>310139</v>
      </c>
      <c r="S20" s="105" t="s">
        <v>180</v>
      </c>
      <c r="T20" s="58" t="s">
        <v>175</v>
      </c>
      <c r="U20" s="58" t="s">
        <v>176</v>
      </c>
      <c r="V20" s="58" t="s">
        <v>177</v>
      </c>
      <c r="W20" s="58" t="s">
        <v>178</v>
      </c>
      <c r="X20" s="58" t="s">
        <v>179</v>
      </c>
      <c r="Y20" s="58" t="s">
        <v>312</v>
      </c>
      <c r="AA20" s="105" t="s">
        <v>180</v>
      </c>
      <c r="AB20" s="45" t="s">
        <v>20</v>
      </c>
      <c r="AC20" s="45" t="s">
        <v>21</v>
      </c>
      <c r="AD20" s="45" t="s">
        <v>22</v>
      </c>
      <c r="AE20" s="45" t="s">
        <v>23</v>
      </c>
      <c r="AF20" s="45" t="s">
        <v>24</v>
      </c>
      <c r="AG20" s="45" t="s">
        <v>75</v>
      </c>
      <c r="AO20" s="17"/>
      <c r="AP20" s="17"/>
      <c r="AQ20" s="17"/>
      <c r="AR20" s="17"/>
      <c r="AS20" s="17"/>
      <c r="AT20" s="17"/>
      <c r="AU20" s="17"/>
      <c r="AZ20" s="2"/>
      <c r="BA20" s="74"/>
      <c r="BB20" s="74"/>
      <c r="BC20" s="74"/>
      <c r="BD20" s="74"/>
      <c r="BE20" s="74"/>
      <c r="BF20" s="74"/>
      <c r="BG20" s="74"/>
      <c r="BH20" s="74"/>
      <c r="DB20" s="2"/>
    </row>
    <row r="21" spans="1:205" x14ac:dyDescent="0.2">
      <c r="A21" t="s">
        <v>22</v>
      </c>
      <c r="B21" s="57">
        <f>'①-1データ貼り付け１'!B21</f>
        <v>310022</v>
      </c>
      <c r="C21" s="57">
        <f>'①-1データ貼り付け１'!C21</f>
        <v>386837</v>
      </c>
      <c r="D21" s="57">
        <f>'①-1データ貼り付け１'!D21</f>
        <v>346693</v>
      </c>
      <c r="E21" s="57">
        <f>'①-1データ貼り付け１'!E21</f>
        <v>286552</v>
      </c>
      <c r="F21" s="57">
        <f>'①-1データ貼り付け１'!F21</f>
        <v>288812</v>
      </c>
      <c r="G21" s="57">
        <f>'①-1データ貼り付け１'!G21</f>
        <v>294490</v>
      </c>
      <c r="H21" s="57">
        <f>'①-1データ貼り付け１'!H21</f>
        <v>332047</v>
      </c>
      <c r="J21" s="3" t="s">
        <v>46</v>
      </c>
      <c r="K21" s="5">
        <f>B21</f>
        <v>310022</v>
      </c>
      <c r="L21" s="5">
        <f t="shared" si="11"/>
        <v>386837</v>
      </c>
      <c r="M21" s="5">
        <f t="shared" si="11"/>
        <v>346693</v>
      </c>
      <c r="N21" s="5">
        <f t="shared" si="11"/>
        <v>286552</v>
      </c>
      <c r="O21" s="5">
        <f t="shared" si="11"/>
        <v>288812</v>
      </c>
      <c r="P21" s="5">
        <f t="shared" si="11"/>
        <v>294490</v>
      </c>
      <c r="Q21" s="5">
        <f t="shared" si="11"/>
        <v>332047</v>
      </c>
      <c r="S21" s="62" t="s">
        <v>327</v>
      </c>
      <c r="T21" s="64">
        <f>P5-L5</f>
        <v>-939424</v>
      </c>
      <c r="U21" s="64">
        <f>G25-C25</f>
        <v>-139680</v>
      </c>
      <c r="V21" s="64">
        <f>G26-C26</f>
        <v>-799902</v>
      </c>
      <c r="W21" s="64">
        <f>G27-C27</f>
        <v>158</v>
      </c>
      <c r="X21" s="64">
        <f>G29-C29</f>
        <v>25813</v>
      </c>
      <c r="Y21" s="64">
        <f>P23-L23</f>
        <v>124515</v>
      </c>
      <c r="AA21" s="62" t="s">
        <v>327</v>
      </c>
      <c r="AB21" s="115">
        <f>G19-C19</f>
        <v>-3133</v>
      </c>
      <c r="AC21" s="115">
        <f>G20-C20</f>
        <v>-22522</v>
      </c>
      <c r="AD21" s="115">
        <f>G21-C21</f>
        <v>-92347</v>
      </c>
      <c r="AE21" s="115">
        <f>G22-C22</f>
        <v>-6355</v>
      </c>
      <c r="AF21" s="115">
        <f>G23-C23</f>
        <v>17148</v>
      </c>
      <c r="AG21" s="115">
        <f>G24-C24</f>
        <v>107367</v>
      </c>
      <c r="AO21" s="17"/>
      <c r="AP21" s="17"/>
      <c r="AQ21" s="17"/>
      <c r="AR21" s="17"/>
      <c r="AS21" s="17"/>
      <c r="AT21" s="17"/>
      <c r="AU21" s="17"/>
      <c r="AZ21" s="2"/>
      <c r="BA21" s="74"/>
      <c r="BB21" s="74"/>
      <c r="BC21" s="74"/>
      <c r="BD21" s="74"/>
      <c r="BE21" s="74"/>
      <c r="BF21" s="74"/>
      <c r="BG21" s="74"/>
      <c r="BH21" s="74"/>
      <c r="DB21" s="2"/>
    </row>
    <row r="22" spans="1:205" x14ac:dyDescent="0.2">
      <c r="A22" t="s">
        <v>23</v>
      </c>
      <c r="B22" s="57">
        <f>'①-1データ貼り付け１'!B22</f>
        <v>250281</v>
      </c>
      <c r="C22" s="57">
        <f>'①-1データ貼り付け１'!C22</f>
        <v>264635</v>
      </c>
      <c r="D22" s="57">
        <f>'①-1データ貼り付け１'!D22</f>
        <v>338694</v>
      </c>
      <c r="E22" s="57">
        <f>'①-1データ貼り付け１'!E22</f>
        <v>304414</v>
      </c>
      <c r="F22" s="57">
        <f>'①-1データ貼り付け１'!F22</f>
        <v>254065</v>
      </c>
      <c r="G22" s="57">
        <f>'①-1データ貼り付け１'!G22</f>
        <v>258280</v>
      </c>
      <c r="H22" s="57">
        <f>'①-1データ貼り付け１'!H22</f>
        <v>265338</v>
      </c>
      <c r="J22" s="3" t="s">
        <v>47</v>
      </c>
      <c r="K22" s="5">
        <f>B22</f>
        <v>250281</v>
      </c>
      <c r="L22" s="5">
        <f t="shared" si="11"/>
        <v>264635</v>
      </c>
      <c r="M22" s="5">
        <f t="shared" si="11"/>
        <v>338694</v>
      </c>
      <c r="N22" s="5">
        <f t="shared" si="11"/>
        <v>304414</v>
      </c>
      <c r="O22" s="5">
        <f t="shared" si="11"/>
        <v>254065</v>
      </c>
      <c r="P22" s="5">
        <f t="shared" si="11"/>
        <v>258280</v>
      </c>
      <c r="Q22" s="5">
        <f t="shared" si="11"/>
        <v>265338</v>
      </c>
      <c r="S22" s="62" t="s">
        <v>328</v>
      </c>
      <c r="T22" s="48">
        <f>P5/L5</f>
        <v>0.81238034409772109</v>
      </c>
      <c r="U22" s="63">
        <f>G25/C25</f>
        <v>0.7153042319145424</v>
      </c>
      <c r="V22" s="63">
        <f>G26/C26</f>
        <v>0.71722751444702548</v>
      </c>
      <c r="W22" s="63">
        <f>G27/C27</f>
        <v>1.0000936210858387</v>
      </c>
      <c r="X22" s="63">
        <f>G29/C29</f>
        <v>1.0262165780017591</v>
      </c>
      <c r="Y22" s="63">
        <f>P23/L23</f>
        <v>1.3737685135711155</v>
      </c>
      <c r="AA22" s="62" t="s">
        <v>328</v>
      </c>
      <c r="AB22" s="109">
        <f>G19/C19</f>
        <v>0.99039566900771592</v>
      </c>
      <c r="AC22" s="109">
        <f>G20/C20</f>
        <v>0.94023474091194958</v>
      </c>
      <c r="AD22" s="109">
        <f>G21/C21</f>
        <v>0.76127671344778292</v>
      </c>
      <c r="AE22" s="109">
        <f>G22/C22</f>
        <v>0.97598579175090217</v>
      </c>
      <c r="AF22" s="109">
        <f>G23/C23</f>
        <v>1.0913060146532629</v>
      </c>
      <c r="AG22" s="109">
        <f>G24/C24</f>
        <v>1.7388010404194707</v>
      </c>
      <c r="AO22" s="17"/>
      <c r="AP22" s="17"/>
      <c r="AQ22" s="17"/>
      <c r="AR22" s="17"/>
      <c r="AS22" s="17"/>
      <c r="AT22" s="17"/>
      <c r="AU22" s="17"/>
      <c r="AZ22" s="2"/>
      <c r="BA22" s="74"/>
      <c r="BB22" s="74"/>
      <c r="BC22" s="74"/>
      <c r="BD22" s="74"/>
      <c r="BE22" s="74"/>
      <c r="BF22" s="74"/>
      <c r="BG22" s="74"/>
      <c r="BH22" s="74"/>
      <c r="DB22" s="2"/>
    </row>
    <row r="23" spans="1:205" x14ac:dyDescent="0.2">
      <c r="A23" t="s">
        <v>24</v>
      </c>
      <c r="B23" s="57">
        <f>'①-1データ貼り付け１'!B23</f>
        <v>178853</v>
      </c>
      <c r="C23" s="57">
        <f>'①-1データ貼り付け１'!C23</f>
        <v>187808</v>
      </c>
      <c r="D23" s="57">
        <f>'①-1データ貼り付け１'!D23</f>
        <v>204485</v>
      </c>
      <c r="E23" s="57">
        <f>'①-1データ貼り付け１'!E23</f>
        <v>268247</v>
      </c>
      <c r="F23" s="57">
        <f>'①-1データ貼り付け１'!F23</f>
        <v>241635</v>
      </c>
      <c r="G23" s="57">
        <f>'①-1データ貼り付け１'!G23</f>
        <v>204956</v>
      </c>
      <c r="H23" s="57">
        <f>'①-1データ貼り付け１'!H23</f>
        <v>211427</v>
      </c>
      <c r="J23" s="3" t="s">
        <v>48</v>
      </c>
      <c r="K23" s="5">
        <f>SUM(B23:B24)</f>
        <v>295222</v>
      </c>
      <c r="L23" s="5">
        <f t="shared" ref="L23:Q23" si="12">SUM(C23:C24)</f>
        <v>333134</v>
      </c>
      <c r="M23" s="5">
        <f t="shared" si="12"/>
        <v>370782</v>
      </c>
      <c r="N23" s="5">
        <f t="shared" si="12"/>
        <v>456102</v>
      </c>
      <c r="O23" s="5">
        <f t="shared" si="12"/>
        <v>485444</v>
      </c>
      <c r="P23" s="5">
        <f t="shared" si="12"/>
        <v>457649</v>
      </c>
      <c r="Q23" s="5">
        <f t="shared" si="12"/>
        <v>443325</v>
      </c>
      <c r="AO23" s="17"/>
      <c r="AP23" s="17"/>
      <c r="AQ23" s="17"/>
      <c r="AR23" s="17"/>
      <c r="AS23" s="17"/>
      <c r="AT23" s="17"/>
      <c r="AU23" s="17"/>
      <c r="AZ23" s="2"/>
      <c r="BA23" s="74"/>
      <c r="BB23" s="74"/>
      <c r="BC23" s="74"/>
      <c r="BD23" s="74"/>
      <c r="BE23" s="74"/>
      <c r="BF23" s="74"/>
      <c r="BG23" s="74"/>
      <c r="BH23" s="74"/>
      <c r="DB23" s="2"/>
    </row>
    <row r="24" spans="1:205" x14ac:dyDescent="0.2">
      <c r="A24" t="s">
        <v>75</v>
      </c>
      <c r="B24" s="57">
        <f>('①-1データ貼り付け１'!B24)+('①-1データ貼り付け１'!B25)</f>
        <v>116369</v>
      </c>
      <c r="C24" s="57">
        <f>('①-1データ貼り付け１'!C24)+('①-1データ貼り付け１'!C25)</f>
        <v>145326</v>
      </c>
      <c r="D24" s="57">
        <f>('①-1データ貼り付け１'!D24)+('①-1データ貼り付け１'!D25)</f>
        <v>166297</v>
      </c>
      <c r="E24" s="57">
        <f>('①-1データ貼り付け１'!E24)+('①-1データ貼り付け１'!E25)</f>
        <v>187855</v>
      </c>
      <c r="F24" s="57">
        <f>('①-1データ貼り付け１'!F24)+('①-1データ貼り付け１'!F25)</f>
        <v>243809</v>
      </c>
      <c r="G24" s="57">
        <f>('①-1データ貼り付け１'!G24)+('①-1データ貼り付け１'!G25)</f>
        <v>252693</v>
      </c>
      <c r="H24" s="57">
        <f>('①-1データ貼り付け１'!H24)+('①-1データ貼り付け１'!H25)</f>
        <v>231898</v>
      </c>
      <c r="J24" s="3"/>
      <c r="K24" s="3"/>
      <c r="L24" s="3"/>
      <c r="M24" s="3"/>
      <c r="N24" s="3"/>
      <c r="O24" s="3"/>
      <c r="P24" s="3"/>
      <c r="Q24" s="3"/>
      <c r="AO24" s="17"/>
      <c r="AP24" s="17"/>
      <c r="AQ24" s="17"/>
      <c r="AR24" s="17"/>
      <c r="AS24" s="17"/>
      <c r="AT24" s="17"/>
      <c r="AU24" s="17"/>
      <c r="AZ24" s="2"/>
      <c r="BA24" s="74"/>
      <c r="BB24" s="74"/>
      <c r="BC24" s="74"/>
      <c r="BD24" s="74"/>
      <c r="BE24" s="74"/>
      <c r="BF24" s="74"/>
      <c r="BG24" s="74"/>
      <c r="BH24" s="74"/>
      <c r="DB24" s="2"/>
    </row>
    <row r="25" spans="1:205" x14ac:dyDescent="0.2">
      <c r="A25" t="s">
        <v>26</v>
      </c>
      <c r="B25" s="57">
        <f>'①-1データ貼り付け１'!B26</f>
        <v>556526</v>
      </c>
      <c r="C25" s="57">
        <f>'①-1データ貼り付け１'!C26</f>
        <v>490629</v>
      </c>
      <c r="D25" s="57">
        <f>'①-1データ貼り付け１'!D26</f>
        <v>430046</v>
      </c>
      <c r="E25" s="57">
        <f>'①-1データ貼り付け１'!E26</f>
        <v>391689</v>
      </c>
      <c r="F25" s="57">
        <f>'①-1データ貼り付け１'!F26</f>
        <v>371105</v>
      </c>
      <c r="G25" s="57">
        <f>'①-1データ貼り付け１'!G26</f>
        <v>350949</v>
      </c>
      <c r="H25" s="57">
        <f>'①-1データ貼り付け１'!H26</f>
        <v>324909</v>
      </c>
      <c r="J25" s="3"/>
      <c r="K25" s="3"/>
      <c r="L25" s="3"/>
      <c r="M25" s="3"/>
      <c r="N25" s="3"/>
      <c r="O25" s="3"/>
      <c r="P25" s="3"/>
      <c r="Q25" s="3"/>
      <c r="DB25" s="2"/>
    </row>
    <row r="26" spans="1:205" x14ac:dyDescent="0.2">
      <c r="A26" t="s">
        <v>27</v>
      </c>
      <c r="B26" s="57">
        <f>'①-1データ貼り付け１'!B27</f>
        <v>2988800</v>
      </c>
      <c r="C26" s="57">
        <f>'①-1データ貼り付け１'!C27</f>
        <v>2828783</v>
      </c>
      <c r="D26" s="57">
        <f>'①-1データ貼り付け１'!D27</f>
        <v>2670026</v>
      </c>
      <c r="E26" s="57">
        <f>'①-1データ貼り付け１'!E27</f>
        <v>2483848</v>
      </c>
      <c r="F26" s="57">
        <f>'①-1データ貼り付け１'!F27</f>
        <v>2234850</v>
      </c>
      <c r="G26" s="57">
        <f>'①-1データ貼り付け１'!G27</f>
        <v>2028881</v>
      </c>
      <c r="H26" s="57">
        <f>'①-1データ貼り付け１'!H27</f>
        <v>1867276</v>
      </c>
      <c r="J26" s="3"/>
      <c r="K26" s="3"/>
      <c r="L26" s="3"/>
      <c r="M26" s="3"/>
      <c r="N26" s="3"/>
      <c r="O26" s="3"/>
      <c r="P26" s="3"/>
      <c r="Q26" s="3"/>
    </row>
    <row r="27" spans="1:205" x14ac:dyDescent="0.2">
      <c r="A27" t="s">
        <v>28</v>
      </c>
      <c r="B27" s="57">
        <f>'①-1データ貼り付け１'!B28</f>
        <v>1679288</v>
      </c>
      <c r="C27" s="57">
        <f>'①-1データ貼り付け１'!C28</f>
        <v>1687654</v>
      </c>
      <c r="D27" s="57">
        <f>'①-1データ貼り付け１'!D28</f>
        <v>1691484</v>
      </c>
      <c r="E27" s="57">
        <f>'①-1データ貼り付け１'!E28</f>
        <v>1686825</v>
      </c>
      <c r="F27" s="57">
        <f>'①-1データ貼り付け１'!F28</f>
        <v>1713262</v>
      </c>
      <c r="G27" s="57">
        <f>'①-1データ貼り付け１'!G28</f>
        <v>1687812</v>
      </c>
      <c r="H27" s="57">
        <f>'①-1データ貼り付け１'!H28</f>
        <v>1627831</v>
      </c>
      <c r="J27" s="3"/>
      <c r="K27" s="3"/>
      <c r="L27" s="3"/>
      <c r="M27" s="3"/>
      <c r="N27" s="3"/>
      <c r="O27" s="3"/>
      <c r="P27" s="3"/>
      <c r="Q27" s="3"/>
    </row>
    <row r="28" spans="1:205" x14ac:dyDescent="0.2">
      <c r="A28" t="s">
        <v>76</v>
      </c>
      <c r="B28" s="57">
        <f>'①-1データ貼り付け１'!B29</f>
        <v>823763</v>
      </c>
      <c r="C28" s="57">
        <f>'①-1データ貼り付け１'!C29</f>
        <v>703048</v>
      </c>
      <c r="D28" s="57">
        <f>'①-1データ貼り付け１'!D29</f>
        <v>635315</v>
      </c>
      <c r="E28" s="57">
        <f>'①-1データ貼り付け１'!E29</f>
        <v>639757</v>
      </c>
      <c r="F28" s="57">
        <f>'①-1データ貼り付け１'!F29</f>
        <v>684941</v>
      </c>
      <c r="G28" s="57">
        <f>'①-1データ貼り付け１'!G29</f>
        <v>677393</v>
      </c>
      <c r="H28" s="57">
        <f>'①-1データ貼り付け１'!H29</f>
        <v>587121</v>
      </c>
      <c r="J28" s="3"/>
      <c r="K28" s="3"/>
      <c r="L28" s="3"/>
      <c r="M28" s="3"/>
      <c r="N28" s="3"/>
      <c r="O28" s="3"/>
      <c r="P28" s="3"/>
      <c r="Q28" s="3"/>
    </row>
    <row r="29" spans="1:205" x14ac:dyDescent="0.2">
      <c r="A29" t="s">
        <v>77</v>
      </c>
      <c r="B29" s="57">
        <f>'①-1データ貼り付け１'!B30</f>
        <v>855525</v>
      </c>
      <c r="C29" s="57">
        <f>'①-1データ貼り付け１'!C30</f>
        <v>984606</v>
      </c>
      <c r="D29" s="57">
        <f>'①-1データ貼り付け１'!D30</f>
        <v>1056169</v>
      </c>
      <c r="E29" s="57">
        <f>'①-1データ貼り付け１'!E30</f>
        <v>1047068</v>
      </c>
      <c r="F29" s="57">
        <f>'①-1データ貼り付け１'!F30</f>
        <v>1028321</v>
      </c>
      <c r="G29" s="57">
        <f>'①-1データ貼り付け１'!G30</f>
        <v>1010419</v>
      </c>
      <c r="H29" s="57">
        <f>'①-1データ貼り付け１'!H30</f>
        <v>1040710</v>
      </c>
      <c r="J29" s="3"/>
      <c r="K29" s="3"/>
      <c r="L29" s="3"/>
      <c r="M29" s="3"/>
      <c r="N29" s="3"/>
      <c r="O29" s="3"/>
      <c r="P29" s="3"/>
      <c r="Q29" s="3"/>
      <c r="S29" s="40" t="s">
        <v>95</v>
      </c>
      <c r="T29" s="2"/>
      <c r="U29" s="2"/>
      <c r="V29" s="2"/>
      <c r="W29" s="2"/>
      <c r="X29" s="2"/>
      <c r="Y29" s="2"/>
      <c r="Z29" s="2"/>
      <c r="AA29" s="67"/>
      <c r="AB29" s="27"/>
      <c r="AC29" s="90" t="s">
        <v>194</v>
      </c>
      <c r="AD29" s="27"/>
      <c r="AE29" s="27"/>
      <c r="AF29" s="27"/>
      <c r="AG29" s="27"/>
      <c r="AH29" s="27"/>
      <c r="AI29" s="27"/>
      <c r="AJ29" s="27"/>
      <c r="AK29" s="27"/>
      <c r="AM29" s="104" t="s">
        <v>195</v>
      </c>
      <c r="AN29" s="27"/>
      <c r="AO29" s="27"/>
      <c r="AP29" s="27"/>
      <c r="AQ29" s="27"/>
      <c r="AR29" s="27"/>
      <c r="AS29" s="27"/>
      <c r="AT29" s="27"/>
      <c r="AZ29" s="40"/>
      <c r="BA29" s="2"/>
      <c r="BB29" s="41" t="s">
        <v>196</v>
      </c>
      <c r="BC29" s="2"/>
      <c r="BD29" s="2"/>
      <c r="BE29" s="2"/>
      <c r="BF29" s="2"/>
      <c r="BG29" s="2"/>
      <c r="BH29" s="67"/>
      <c r="BK29" s="41" t="s">
        <v>198</v>
      </c>
      <c r="BN29" t="s">
        <v>62</v>
      </c>
      <c r="BX29" s="41" t="s">
        <v>196</v>
      </c>
      <c r="BY29" s="2"/>
      <c r="BZ29" s="2"/>
      <c r="CA29" s="2"/>
      <c r="CB29" s="2"/>
      <c r="CC29" s="2"/>
      <c r="CD29" s="67"/>
      <c r="CG29" s="41" t="s">
        <v>200</v>
      </c>
      <c r="CJ29" t="s">
        <v>62</v>
      </c>
      <c r="CT29" s="41" t="s">
        <v>196</v>
      </c>
      <c r="CU29" s="2"/>
      <c r="CV29" s="2"/>
      <c r="CW29" s="2"/>
      <c r="CX29" s="2"/>
      <c r="CY29" s="2"/>
      <c r="CZ29" s="67"/>
      <c r="DC29" s="41" t="s">
        <v>202</v>
      </c>
      <c r="DF29" t="s">
        <v>62</v>
      </c>
      <c r="DP29" s="41" t="s">
        <v>196</v>
      </c>
      <c r="DQ29" s="2"/>
      <c r="DR29" s="2"/>
      <c r="DS29" s="2"/>
      <c r="DT29" s="2"/>
      <c r="DU29" s="2"/>
      <c r="DV29" s="67"/>
      <c r="DY29" s="41" t="s">
        <v>204</v>
      </c>
      <c r="EB29" t="s">
        <v>62</v>
      </c>
      <c r="EL29" s="41" t="s">
        <v>196</v>
      </c>
      <c r="EM29" s="2"/>
      <c r="EN29" s="2"/>
      <c r="EO29" s="2"/>
      <c r="EP29" s="2"/>
      <c r="EQ29" s="2"/>
      <c r="ER29" s="67"/>
      <c r="EU29" s="41" t="s">
        <v>206</v>
      </c>
      <c r="EX29" t="s">
        <v>62</v>
      </c>
      <c r="FH29" s="41" t="s">
        <v>196</v>
      </c>
      <c r="FI29" s="2"/>
      <c r="FJ29" s="2"/>
      <c r="FK29" s="2"/>
      <c r="FL29" s="2"/>
      <c r="FM29" s="2"/>
      <c r="FN29" s="67"/>
      <c r="FQ29" s="41" t="s">
        <v>208</v>
      </c>
      <c r="FT29" t="s">
        <v>62</v>
      </c>
      <c r="GD29" s="41" t="s">
        <v>196</v>
      </c>
      <c r="GE29" s="2"/>
      <c r="GF29" s="2"/>
      <c r="GG29" s="2"/>
      <c r="GH29" s="2"/>
      <c r="GI29" s="2"/>
      <c r="GJ29" s="67"/>
      <c r="GM29" s="41" t="s">
        <v>318</v>
      </c>
      <c r="GP29" t="s">
        <v>62</v>
      </c>
    </row>
    <row r="30" spans="1:205" x14ac:dyDescent="0.2">
      <c r="C30" s="55">
        <f>C26/C26</f>
        <v>1</v>
      </c>
      <c r="D30" s="55">
        <f>D26/C26</f>
        <v>0.94387798569208026</v>
      </c>
      <c r="E30" s="55">
        <f>E26/C26</f>
        <v>0.87806240351416143</v>
      </c>
      <c r="F30" s="55">
        <f>F26/C26</f>
        <v>0.79003939149803992</v>
      </c>
      <c r="G30" s="55">
        <f>G26/C26</f>
        <v>0.71722751444702548</v>
      </c>
      <c r="H30" s="55">
        <f>H26/C26</f>
        <v>0.66009870675834803</v>
      </c>
      <c r="J30" s="3" t="s">
        <v>53</v>
      </c>
      <c r="K30" s="3" t="str">
        <f>K4</f>
        <v>2020年</v>
      </c>
      <c r="L30" s="3" t="str">
        <f t="shared" ref="L30:Q30" si="13">L4</f>
        <v>2025年</v>
      </c>
      <c r="M30" s="3" t="str">
        <f t="shared" si="13"/>
        <v>2030年</v>
      </c>
      <c r="N30" s="3" t="str">
        <f t="shared" si="13"/>
        <v>2035年</v>
      </c>
      <c r="O30" s="3" t="str">
        <f t="shared" si="13"/>
        <v>2040年</v>
      </c>
      <c r="P30" s="3" t="str">
        <f t="shared" si="13"/>
        <v>2045年</v>
      </c>
      <c r="Q30" s="3" t="str">
        <f t="shared" si="13"/>
        <v>2050年</v>
      </c>
      <c r="S30" s="7" t="s">
        <v>53</v>
      </c>
      <c r="T30" s="7" t="s">
        <v>56</v>
      </c>
      <c r="U30" s="7"/>
      <c r="V30" s="7"/>
      <c r="W30" s="7" t="s">
        <v>57</v>
      </c>
      <c r="X30" s="7"/>
      <c r="Y30" s="7"/>
      <c r="Z30" s="7"/>
      <c r="AA30" s="2"/>
      <c r="AC30" s="81" t="s">
        <v>53</v>
      </c>
      <c r="AD30" s="81" t="s">
        <v>56</v>
      </c>
      <c r="AE30" s="81"/>
      <c r="AF30" s="81"/>
      <c r="AG30" s="81" t="s">
        <v>57</v>
      </c>
      <c r="AH30" s="81"/>
      <c r="AI30" s="81"/>
      <c r="AJ30" s="81"/>
      <c r="AK30" s="2"/>
      <c r="AM30" s="81" t="s">
        <v>53</v>
      </c>
      <c r="AN30" s="81" t="s">
        <v>56</v>
      </c>
      <c r="AO30" s="81"/>
      <c r="AP30" s="81"/>
      <c r="AQ30" s="81" t="s">
        <v>57</v>
      </c>
      <c r="AR30" s="81"/>
      <c r="AS30" s="81"/>
      <c r="AT30" s="81"/>
      <c r="AZ30" s="2"/>
      <c r="BA30" s="2"/>
      <c r="BB30" s="81" t="s">
        <v>53</v>
      </c>
      <c r="BC30" s="81" t="s">
        <v>56</v>
      </c>
      <c r="BD30" s="81"/>
      <c r="BE30" s="81"/>
      <c r="BF30" s="81" t="s">
        <v>57</v>
      </c>
      <c r="BG30" s="81"/>
      <c r="BH30" s="81"/>
      <c r="BI30" s="81"/>
      <c r="BK30" s="91" t="s">
        <v>53</v>
      </c>
      <c r="BL30" s="91">
        <v>2020</v>
      </c>
      <c r="BN30" s="95" t="s">
        <v>53</v>
      </c>
      <c r="BO30" s="95" t="s">
        <v>56</v>
      </c>
      <c r="BP30" s="95"/>
      <c r="BQ30" s="95"/>
      <c r="BR30" s="95" t="s">
        <v>57</v>
      </c>
      <c r="BS30" s="95"/>
      <c r="BT30" s="95"/>
      <c r="BU30" s="95"/>
      <c r="BV30" s="2"/>
      <c r="BW30" s="2"/>
      <c r="BX30" s="81" t="s">
        <v>53</v>
      </c>
      <c r="BY30" s="81" t="s">
        <v>56</v>
      </c>
      <c r="BZ30" s="81"/>
      <c r="CA30" s="81"/>
      <c r="CB30" s="81" t="s">
        <v>57</v>
      </c>
      <c r="CC30" s="81"/>
      <c r="CD30" s="81"/>
      <c r="CE30" s="81"/>
      <c r="CG30" s="91" t="s">
        <v>53</v>
      </c>
      <c r="CH30" s="91">
        <v>2025</v>
      </c>
      <c r="CJ30" s="95" t="s">
        <v>53</v>
      </c>
      <c r="CK30" s="95" t="s">
        <v>56</v>
      </c>
      <c r="CL30" s="95"/>
      <c r="CM30" s="95"/>
      <c r="CN30" s="95" t="s">
        <v>57</v>
      </c>
      <c r="CO30" s="95"/>
      <c r="CP30" s="95"/>
      <c r="CQ30" s="95"/>
      <c r="CR30" s="2"/>
      <c r="CS30" s="2"/>
      <c r="CT30" s="81" t="s">
        <v>53</v>
      </c>
      <c r="CU30" s="81" t="s">
        <v>56</v>
      </c>
      <c r="CV30" s="81"/>
      <c r="CW30" s="81"/>
      <c r="CX30" s="81" t="s">
        <v>57</v>
      </c>
      <c r="CY30" s="81"/>
      <c r="CZ30" s="81"/>
      <c r="DA30" s="81"/>
      <c r="DC30" s="91" t="s">
        <v>53</v>
      </c>
      <c r="DD30" s="91">
        <v>2030</v>
      </c>
      <c r="DF30" s="95" t="s">
        <v>53</v>
      </c>
      <c r="DG30" s="95" t="s">
        <v>56</v>
      </c>
      <c r="DH30" s="95"/>
      <c r="DI30" s="95"/>
      <c r="DJ30" s="95" t="s">
        <v>57</v>
      </c>
      <c r="DK30" s="95"/>
      <c r="DL30" s="95"/>
      <c r="DM30" s="95"/>
      <c r="DN30" s="2"/>
      <c r="DP30" s="81" t="s">
        <v>53</v>
      </c>
      <c r="DQ30" s="81" t="s">
        <v>56</v>
      </c>
      <c r="DR30" s="81"/>
      <c r="DS30" s="81"/>
      <c r="DT30" s="81" t="s">
        <v>57</v>
      </c>
      <c r="DU30" s="81"/>
      <c r="DV30" s="81"/>
      <c r="DW30" s="81"/>
      <c r="DY30" s="91" t="s">
        <v>53</v>
      </c>
      <c r="DZ30" s="91">
        <v>2035</v>
      </c>
      <c r="EB30" s="95" t="s">
        <v>53</v>
      </c>
      <c r="EC30" s="95" t="s">
        <v>56</v>
      </c>
      <c r="ED30" s="95"/>
      <c r="EE30" s="95"/>
      <c r="EF30" s="95" t="s">
        <v>57</v>
      </c>
      <c r="EG30" s="95"/>
      <c r="EH30" s="95"/>
      <c r="EI30" s="95"/>
      <c r="EL30" s="81" t="s">
        <v>53</v>
      </c>
      <c r="EM30" s="81" t="s">
        <v>56</v>
      </c>
      <c r="EN30" s="81"/>
      <c r="EO30" s="81"/>
      <c r="EP30" s="81" t="s">
        <v>57</v>
      </c>
      <c r="EQ30" s="81"/>
      <c r="ER30" s="81"/>
      <c r="ES30" s="81"/>
      <c r="EU30" s="91" t="s">
        <v>53</v>
      </c>
      <c r="EV30" s="91">
        <v>2040</v>
      </c>
      <c r="EX30" s="95" t="s">
        <v>53</v>
      </c>
      <c r="EY30" s="95" t="s">
        <v>56</v>
      </c>
      <c r="EZ30" s="95"/>
      <c r="FA30" s="95"/>
      <c r="FB30" s="95" t="s">
        <v>57</v>
      </c>
      <c r="FC30" s="95"/>
      <c r="FD30" s="95"/>
      <c r="FE30" s="95"/>
      <c r="FH30" s="81" t="s">
        <v>53</v>
      </c>
      <c r="FI30" s="81" t="s">
        <v>56</v>
      </c>
      <c r="FJ30" s="81"/>
      <c r="FK30" s="81"/>
      <c r="FL30" s="81" t="s">
        <v>57</v>
      </c>
      <c r="FM30" s="81"/>
      <c r="FN30" s="81"/>
      <c r="FO30" s="81"/>
      <c r="FQ30" s="91" t="s">
        <v>53</v>
      </c>
      <c r="FR30" s="91">
        <v>2045</v>
      </c>
      <c r="FT30" s="95" t="s">
        <v>53</v>
      </c>
      <c r="FU30" s="95" t="s">
        <v>56</v>
      </c>
      <c r="FV30" s="95"/>
      <c r="FW30" s="95"/>
      <c r="FX30" s="95" t="s">
        <v>57</v>
      </c>
      <c r="FY30" s="95"/>
      <c r="FZ30" s="95"/>
      <c r="GA30" s="95"/>
      <c r="GD30" s="81" t="s">
        <v>53</v>
      </c>
      <c r="GE30" s="81" t="s">
        <v>56</v>
      </c>
      <c r="GF30" s="81"/>
      <c r="GG30" s="81"/>
      <c r="GH30" s="81" t="s">
        <v>57</v>
      </c>
      <c r="GI30" s="81"/>
      <c r="GJ30" s="81"/>
      <c r="GK30" s="81"/>
      <c r="GM30" s="91" t="s">
        <v>53</v>
      </c>
      <c r="GN30" s="91">
        <v>2050</v>
      </c>
      <c r="GP30" s="95" t="s">
        <v>53</v>
      </c>
      <c r="GQ30" s="95" t="s">
        <v>56</v>
      </c>
      <c r="GR30" s="95"/>
      <c r="GS30" s="95"/>
      <c r="GT30" s="95" t="s">
        <v>57</v>
      </c>
      <c r="GU30" s="95"/>
      <c r="GV30" s="95"/>
      <c r="GW30" s="95"/>
    </row>
    <row r="31" spans="1:205" x14ac:dyDescent="0.2">
      <c r="A31" t="s">
        <v>29</v>
      </c>
      <c r="B31" t="str">
        <f>'①-1データ貼り付け１'!K4</f>
        <v>2020年</v>
      </c>
      <c r="C31" t="str">
        <f>'①-1データ貼り付け１'!L4</f>
        <v>2025年</v>
      </c>
      <c r="D31" t="str">
        <f>'①-1データ貼り付け１'!M4</f>
        <v>2030年</v>
      </c>
      <c r="E31" t="str">
        <f>'①-1データ貼り付け１'!N4</f>
        <v>2035年</v>
      </c>
      <c r="F31" t="str">
        <f>'①-1データ貼り付け１'!O4</f>
        <v>2040年</v>
      </c>
      <c r="G31" t="str">
        <f>'①-1データ貼り付け１'!P4</f>
        <v>2045年</v>
      </c>
      <c r="H31" t="str">
        <f>'①-1データ貼り付け１'!Q4</f>
        <v>2050年</v>
      </c>
      <c r="J31" s="4" t="s">
        <v>6</v>
      </c>
      <c r="K31" s="5">
        <f t="shared" ref="K31:Q32" si="14">B32</f>
        <v>2465088</v>
      </c>
      <c r="L31" s="5">
        <f t="shared" si="14"/>
        <v>2366034</v>
      </c>
      <c r="M31" s="5">
        <f t="shared" si="14"/>
        <v>2264622</v>
      </c>
      <c r="N31" s="5">
        <f t="shared" si="14"/>
        <v>2158021</v>
      </c>
      <c r="O31" s="5">
        <f t="shared" si="14"/>
        <v>2045842</v>
      </c>
      <c r="P31" s="5">
        <f t="shared" si="14"/>
        <v>1931793</v>
      </c>
      <c r="Q31" s="5">
        <f t="shared" si="14"/>
        <v>1820030</v>
      </c>
      <c r="S31" s="8"/>
      <c r="T31" s="7" t="s">
        <v>6</v>
      </c>
      <c r="U31" s="7" t="s">
        <v>58</v>
      </c>
      <c r="V31" s="7" t="s">
        <v>59</v>
      </c>
      <c r="W31" s="7" t="s">
        <v>6</v>
      </c>
      <c r="X31" s="7" t="s">
        <v>58</v>
      </c>
      <c r="Y31" s="7" t="s">
        <v>59</v>
      </c>
      <c r="Z31" s="7" t="s">
        <v>60</v>
      </c>
      <c r="AA31" s="2"/>
      <c r="AC31" s="82"/>
      <c r="AD31" s="81" t="s">
        <v>6</v>
      </c>
      <c r="AE31" s="81" t="s">
        <v>58</v>
      </c>
      <c r="AF31" s="81" t="s">
        <v>59</v>
      </c>
      <c r="AG31" s="81" t="s">
        <v>6</v>
      </c>
      <c r="AH31" s="81" t="s">
        <v>58</v>
      </c>
      <c r="AI31" s="81" t="s">
        <v>59</v>
      </c>
      <c r="AJ31" s="81" t="s">
        <v>60</v>
      </c>
      <c r="AK31" s="2"/>
      <c r="AM31" s="82"/>
      <c r="AN31" s="81" t="s">
        <v>6</v>
      </c>
      <c r="AO31" s="81" t="s">
        <v>58</v>
      </c>
      <c r="AP31" s="81" t="s">
        <v>59</v>
      </c>
      <c r="AQ31" s="81" t="s">
        <v>6</v>
      </c>
      <c r="AR31" s="81" t="s">
        <v>58</v>
      </c>
      <c r="AS31" s="81" t="s">
        <v>59</v>
      </c>
      <c r="AT31" s="81" t="s">
        <v>60</v>
      </c>
      <c r="AZ31" s="13"/>
      <c r="BA31" s="2"/>
      <c r="BB31" s="82"/>
      <c r="BC31" s="81" t="s">
        <v>6</v>
      </c>
      <c r="BD31" s="81" t="s">
        <v>58</v>
      </c>
      <c r="BE31" s="81" t="s">
        <v>59</v>
      </c>
      <c r="BF31" s="81" t="s">
        <v>6</v>
      </c>
      <c r="BG31" s="81" t="s">
        <v>58</v>
      </c>
      <c r="BH31" s="81" t="s">
        <v>59</v>
      </c>
      <c r="BI31" s="81" t="s">
        <v>60</v>
      </c>
      <c r="BK31" s="92" t="s">
        <v>6</v>
      </c>
      <c r="BL31" s="93">
        <f>B32</f>
        <v>2465088</v>
      </c>
      <c r="BN31" s="96"/>
      <c r="BO31" s="95" t="s">
        <v>6</v>
      </c>
      <c r="BP31" s="95" t="s">
        <v>58</v>
      </c>
      <c r="BQ31" s="95" t="s">
        <v>59</v>
      </c>
      <c r="BR31" s="95" t="s">
        <v>6</v>
      </c>
      <c r="BS31" s="95" t="s">
        <v>58</v>
      </c>
      <c r="BT31" s="95" t="s">
        <v>59</v>
      </c>
      <c r="BU31" s="95" t="s">
        <v>60</v>
      </c>
      <c r="BV31" s="2"/>
      <c r="BW31" s="2"/>
      <c r="BX31" s="82"/>
      <c r="BY31" s="81" t="s">
        <v>6</v>
      </c>
      <c r="BZ31" s="81" t="s">
        <v>58</v>
      </c>
      <c r="CA31" s="81" t="s">
        <v>59</v>
      </c>
      <c r="CB31" s="81" t="s">
        <v>6</v>
      </c>
      <c r="CC31" s="81" t="s">
        <v>58</v>
      </c>
      <c r="CD31" s="81" t="s">
        <v>59</v>
      </c>
      <c r="CE31" s="81" t="s">
        <v>60</v>
      </c>
      <c r="CG31" s="92" t="s">
        <v>6</v>
      </c>
      <c r="CH31" s="93">
        <f>C32</f>
        <v>2366034</v>
      </c>
      <c r="CJ31" s="96"/>
      <c r="CK31" s="95" t="s">
        <v>6</v>
      </c>
      <c r="CL31" s="95" t="s">
        <v>58</v>
      </c>
      <c r="CM31" s="95" t="s">
        <v>59</v>
      </c>
      <c r="CN31" s="95" t="s">
        <v>6</v>
      </c>
      <c r="CO31" s="95" t="s">
        <v>58</v>
      </c>
      <c r="CP31" s="95" t="s">
        <v>59</v>
      </c>
      <c r="CQ31" s="95" t="s">
        <v>60</v>
      </c>
      <c r="CR31" s="2"/>
      <c r="CS31" s="2"/>
      <c r="CT31" s="82"/>
      <c r="CU31" s="81" t="s">
        <v>6</v>
      </c>
      <c r="CV31" s="81" t="s">
        <v>58</v>
      </c>
      <c r="CW31" s="81" t="s">
        <v>59</v>
      </c>
      <c r="CX31" s="81" t="s">
        <v>6</v>
      </c>
      <c r="CY31" s="81" t="s">
        <v>58</v>
      </c>
      <c r="CZ31" s="81" t="s">
        <v>59</v>
      </c>
      <c r="DA31" s="81" t="s">
        <v>60</v>
      </c>
      <c r="DC31" s="92" t="s">
        <v>6</v>
      </c>
      <c r="DD31" s="93">
        <f>D32</f>
        <v>2264622</v>
      </c>
      <c r="DF31" s="96"/>
      <c r="DG31" s="95" t="s">
        <v>6</v>
      </c>
      <c r="DH31" s="95" t="s">
        <v>58</v>
      </c>
      <c r="DI31" s="95" t="s">
        <v>59</v>
      </c>
      <c r="DJ31" s="95" t="s">
        <v>6</v>
      </c>
      <c r="DK31" s="95" t="s">
        <v>58</v>
      </c>
      <c r="DL31" s="95" t="s">
        <v>59</v>
      </c>
      <c r="DM31" s="95" t="s">
        <v>60</v>
      </c>
      <c r="DN31" s="2"/>
      <c r="DP31" s="82"/>
      <c r="DQ31" s="81" t="s">
        <v>6</v>
      </c>
      <c r="DR31" s="81" t="s">
        <v>58</v>
      </c>
      <c r="DS31" s="81" t="s">
        <v>59</v>
      </c>
      <c r="DT31" s="81" t="s">
        <v>6</v>
      </c>
      <c r="DU31" s="81" t="s">
        <v>58</v>
      </c>
      <c r="DV31" s="81" t="s">
        <v>59</v>
      </c>
      <c r="DW31" s="81" t="s">
        <v>60</v>
      </c>
      <c r="DY31" s="92" t="s">
        <v>6</v>
      </c>
      <c r="DZ31" s="93">
        <f>E32</f>
        <v>2158021</v>
      </c>
      <c r="EB31" s="96"/>
      <c r="EC31" s="95" t="s">
        <v>6</v>
      </c>
      <c r="ED31" s="95" t="s">
        <v>58</v>
      </c>
      <c r="EE31" s="95" t="s">
        <v>59</v>
      </c>
      <c r="EF31" s="95" t="s">
        <v>6</v>
      </c>
      <c r="EG31" s="95" t="s">
        <v>58</v>
      </c>
      <c r="EH31" s="95" t="s">
        <v>59</v>
      </c>
      <c r="EI31" s="95" t="s">
        <v>60</v>
      </c>
      <c r="EL31" s="82"/>
      <c r="EM31" s="81" t="s">
        <v>6</v>
      </c>
      <c r="EN31" s="81" t="s">
        <v>58</v>
      </c>
      <c r="EO31" s="81" t="s">
        <v>59</v>
      </c>
      <c r="EP31" s="81" t="s">
        <v>6</v>
      </c>
      <c r="EQ31" s="81" t="s">
        <v>58</v>
      </c>
      <c r="ER31" s="81" t="s">
        <v>59</v>
      </c>
      <c r="ES31" s="81" t="s">
        <v>60</v>
      </c>
      <c r="EU31" s="92" t="s">
        <v>6</v>
      </c>
      <c r="EV31" s="93">
        <f>F32</f>
        <v>2045842</v>
      </c>
      <c r="EX31" s="96"/>
      <c r="EY31" s="95" t="s">
        <v>6</v>
      </c>
      <c r="EZ31" s="95" t="s">
        <v>58</v>
      </c>
      <c r="FA31" s="95" t="s">
        <v>59</v>
      </c>
      <c r="FB31" s="95" t="s">
        <v>6</v>
      </c>
      <c r="FC31" s="95" t="s">
        <v>58</v>
      </c>
      <c r="FD31" s="95" t="s">
        <v>59</v>
      </c>
      <c r="FE31" s="95" t="s">
        <v>60</v>
      </c>
      <c r="FH31" s="82"/>
      <c r="FI31" s="81" t="s">
        <v>6</v>
      </c>
      <c r="FJ31" s="81" t="s">
        <v>58</v>
      </c>
      <c r="FK31" s="81" t="s">
        <v>59</v>
      </c>
      <c r="FL31" s="81" t="s">
        <v>6</v>
      </c>
      <c r="FM31" s="81" t="s">
        <v>58</v>
      </c>
      <c r="FN31" s="81" t="s">
        <v>59</v>
      </c>
      <c r="FO31" s="81" t="s">
        <v>60</v>
      </c>
      <c r="FQ31" s="92" t="s">
        <v>6</v>
      </c>
      <c r="FR31" s="93">
        <f>G32</f>
        <v>1931793</v>
      </c>
      <c r="FT31" s="96"/>
      <c r="FU31" s="95" t="s">
        <v>6</v>
      </c>
      <c r="FV31" s="95" t="s">
        <v>58</v>
      </c>
      <c r="FW31" s="95" t="s">
        <v>59</v>
      </c>
      <c r="FX31" s="95" t="s">
        <v>6</v>
      </c>
      <c r="FY31" s="95" t="s">
        <v>58</v>
      </c>
      <c r="FZ31" s="95" t="s">
        <v>59</v>
      </c>
      <c r="GA31" s="95" t="s">
        <v>60</v>
      </c>
      <c r="GD31" s="82"/>
      <c r="GE31" s="81" t="s">
        <v>6</v>
      </c>
      <c r="GF31" s="81" t="s">
        <v>58</v>
      </c>
      <c r="GG31" s="81" t="s">
        <v>59</v>
      </c>
      <c r="GH31" s="81" t="s">
        <v>6</v>
      </c>
      <c r="GI31" s="81" t="s">
        <v>58</v>
      </c>
      <c r="GJ31" s="81" t="s">
        <v>59</v>
      </c>
      <c r="GK31" s="81" t="s">
        <v>60</v>
      </c>
      <c r="GM31" s="92" t="s">
        <v>6</v>
      </c>
      <c r="GN31" s="93">
        <f>H32</f>
        <v>1820030</v>
      </c>
      <c r="GP31" s="96"/>
      <c r="GQ31" s="95" t="s">
        <v>6</v>
      </c>
      <c r="GR31" s="95" t="s">
        <v>58</v>
      </c>
      <c r="GS31" s="95" t="s">
        <v>59</v>
      </c>
      <c r="GT31" s="95" t="s">
        <v>6</v>
      </c>
      <c r="GU31" s="95" t="s">
        <v>58</v>
      </c>
      <c r="GV31" s="95" t="s">
        <v>59</v>
      </c>
      <c r="GW31" s="95" t="s">
        <v>60</v>
      </c>
    </row>
    <row r="32" spans="1:205" x14ac:dyDescent="0.2">
      <c r="A32" t="s">
        <v>6</v>
      </c>
      <c r="B32" s="57">
        <f>'①-1データ貼り付け１'!K5</f>
        <v>2465088</v>
      </c>
      <c r="C32" s="57">
        <f>'①-1データ貼り付け１'!L5</f>
        <v>2366034</v>
      </c>
      <c r="D32" s="57">
        <f>'①-1データ貼り付け１'!M5</f>
        <v>2264622</v>
      </c>
      <c r="E32" s="57">
        <f>'①-1データ貼り付け１'!N5</f>
        <v>2158021</v>
      </c>
      <c r="F32" s="57">
        <f>'①-1データ貼り付け１'!O5</f>
        <v>2045842</v>
      </c>
      <c r="G32" s="57">
        <f>'①-1データ貼り付け１'!P5</f>
        <v>1931793</v>
      </c>
      <c r="H32" s="57">
        <f>'①-1データ貼り付け１'!Q5</f>
        <v>1820030</v>
      </c>
      <c r="J32" s="4" t="s">
        <v>34</v>
      </c>
      <c r="K32" s="5">
        <f t="shared" si="14"/>
        <v>83139</v>
      </c>
      <c r="L32" s="5">
        <f t="shared" si="14"/>
        <v>69883</v>
      </c>
      <c r="M32" s="5">
        <f t="shared" si="14"/>
        <v>65804</v>
      </c>
      <c r="N32" s="5">
        <f t="shared" si="14"/>
        <v>63368</v>
      </c>
      <c r="O32" s="5">
        <f t="shared" si="14"/>
        <v>59402</v>
      </c>
      <c r="P32" s="5">
        <f t="shared" si="14"/>
        <v>55447</v>
      </c>
      <c r="Q32" s="5">
        <f t="shared" si="14"/>
        <v>49980</v>
      </c>
      <c r="S32" s="8" t="s">
        <v>34</v>
      </c>
      <c r="T32" s="28">
        <f>'⓪基礎データ設定'!C14</f>
        <v>338</v>
      </c>
      <c r="U32" s="28">
        <f>'⓪基礎データ設定'!D14</f>
        <v>321</v>
      </c>
      <c r="V32" s="28">
        <f>'⓪基礎データ設定'!E14</f>
        <v>16</v>
      </c>
      <c r="W32" s="28">
        <f>'⓪基礎データ設定'!F14</f>
        <v>6699</v>
      </c>
      <c r="X32" s="28">
        <f>'⓪基礎データ設定'!G14</f>
        <v>810</v>
      </c>
      <c r="Y32" s="28">
        <f>'⓪基礎データ設定'!H14</f>
        <v>5517</v>
      </c>
      <c r="Z32" s="28">
        <f>'⓪基礎データ設定'!I14</f>
        <v>372</v>
      </c>
      <c r="AA32" s="2"/>
      <c r="AC32" s="82" t="s">
        <v>7</v>
      </c>
      <c r="AD32" s="83">
        <f t="shared" ref="AD32:AJ33" si="15">T32</f>
        <v>338</v>
      </c>
      <c r="AE32" s="83">
        <f t="shared" si="15"/>
        <v>321</v>
      </c>
      <c r="AF32" s="83">
        <f t="shared" si="15"/>
        <v>16</v>
      </c>
      <c r="AG32" s="83">
        <f t="shared" si="15"/>
        <v>6699</v>
      </c>
      <c r="AH32" s="83">
        <f t="shared" si="15"/>
        <v>810</v>
      </c>
      <c r="AI32" s="83">
        <f t="shared" si="15"/>
        <v>5517</v>
      </c>
      <c r="AJ32" s="83">
        <f t="shared" si="15"/>
        <v>372</v>
      </c>
      <c r="AK32" s="2"/>
      <c r="AM32" s="82" t="s">
        <v>7</v>
      </c>
      <c r="AN32" s="83">
        <f t="shared" ref="AN32:AT32" si="16">AD32</f>
        <v>338</v>
      </c>
      <c r="AO32" s="83">
        <f t="shared" si="16"/>
        <v>321</v>
      </c>
      <c r="AP32" s="83">
        <f t="shared" si="16"/>
        <v>16</v>
      </c>
      <c r="AQ32" s="83">
        <f t="shared" si="16"/>
        <v>6699</v>
      </c>
      <c r="AR32" s="83">
        <f t="shared" si="16"/>
        <v>810</v>
      </c>
      <c r="AS32" s="83">
        <f t="shared" si="16"/>
        <v>5517</v>
      </c>
      <c r="AT32" s="83">
        <f t="shared" si="16"/>
        <v>372</v>
      </c>
      <c r="AZ32" s="13"/>
      <c r="BA32" s="13"/>
      <c r="BB32" s="52" t="s">
        <v>7</v>
      </c>
      <c r="BC32" s="20">
        <f t="shared" ref="BC32:BC50" si="17">AN32</f>
        <v>338</v>
      </c>
      <c r="BD32" s="20">
        <f t="shared" ref="BD32:BD50" si="18">AO32</f>
        <v>321</v>
      </c>
      <c r="BE32" s="20">
        <f t="shared" ref="BE32:BE50" si="19">AP32</f>
        <v>16</v>
      </c>
      <c r="BF32" s="20">
        <f t="shared" ref="BF32:BF50" si="20">AQ32</f>
        <v>6699</v>
      </c>
      <c r="BG32" s="20">
        <f t="shared" ref="BG32:BG50" si="21">AR32</f>
        <v>810</v>
      </c>
      <c r="BH32" s="20">
        <f t="shared" ref="BH32:BH50" si="22">AS32</f>
        <v>5517</v>
      </c>
      <c r="BI32" s="20">
        <f t="shared" ref="BI32:BI50" si="23">AT32</f>
        <v>372</v>
      </c>
      <c r="BJ32" s="16" t="s">
        <v>64</v>
      </c>
      <c r="BK32" s="92" t="s">
        <v>7</v>
      </c>
      <c r="BL32" s="93">
        <f t="shared" ref="BL32:BL50" si="24">B33</f>
        <v>83139</v>
      </c>
      <c r="BM32" s="16" t="s">
        <v>197</v>
      </c>
      <c r="BN32" s="96" t="s">
        <v>7</v>
      </c>
      <c r="BO32" s="96">
        <f t="shared" ref="BO32:BO50" si="25">BC32*BL32/100000</f>
        <v>281.00981999999999</v>
      </c>
      <c r="BP32" s="96">
        <f t="shared" ref="BP32:BP50" si="26">BD32*BL32/100000</f>
        <v>266.87619000000001</v>
      </c>
      <c r="BQ32" s="96">
        <f t="shared" ref="BQ32:BQ50" si="27">BE32*BL32/100000</f>
        <v>13.302239999999999</v>
      </c>
      <c r="BR32" s="96">
        <f t="shared" ref="BR32:BR50" si="28">BF32*BL32/100000</f>
        <v>5569.4816099999998</v>
      </c>
      <c r="BS32" s="96">
        <f t="shared" ref="BS32:BS50" si="29">BG32*BL32/100000</f>
        <v>673.42589999999996</v>
      </c>
      <c r="BT32" s="96">
        <f t="shared" ref="BT32:BT50" si="30">BH32*BL32/100000</f>
        <v>4586.7786299999998</v>
      </c>
      <c r="BU32" s="96">
        <f t="shared" ref="BU32:BU50" si="31">BI32*BL32/100000</f>
        <v>309.27708000000001</v>
      </c>
      <c r="BV32" s="2"/>
      <c r="BW32" s="2"/>
      <c r="BX32" s="52" t="s">
        <v>7</v>
      </c>
      <c r="BY32" s="20">
        <f>BC32</f>
        <v>338</v>
      </c>
      <c r="BZ32" s="20">
        <f t="shared" ref="BZ32:CE32" si="32">BD32</f>
        <v>321</v>
      </c>
      <c r="CA32" s="20">
        <f t="shared" si="32"/>
        <v>16</v>
      </c>
      <c r="CB32" s="20">
        <f t="shared" si="32"/>
        <v>6699</v>
      </c>
      <c r="CC32" s="20">
        <f t="shared" si="32"/>
        <v>810</v>
      </c>
      <c r="CD32" s="20">
        <f t="shared" si="32"/>
        <v>5517</v>
      </c>
      <c r="CE32" s="20">
        <f t="shared" si="32"/>
        <v>372</v>
      </c>
      <c r="CF32" s="16" t="s">
        <v>64</v>
      </c>
      <c r="CG32" s="92" t="s">
        <v>7</v>
      </c>
      <c r="CH32" s="93">
        <f t="shared" ref="CH32:CH50" si="33">C33</f>
        <v>69883</v>
      </c>
      <c r="CI32" s="16" t="s">
        <v>197</v>
      </c>
      <c r="CJ32" s="96" t="s">
        <v>7</v>
      </c>
      <c r="CK32" s="96">
        <f t="shared" ref="CK32:CK50" si="34">BY32*CH32/100000</f>
        <v>236.20454000000001</v>
      </c>
      <c r="CL32" s="96">
        <f t="shared" ref="CL32:CL50" si="35">BZ32*CH32/100000</f>
        <v>224.32443000000001</v>
      </c>
      <c r="CM32" s="96">
        <f t="shared" ref="CM32:CM50" si="36">CA32*CH32/100000</f>
        <v>11.181279999999999</v>
      </c>
      <c r="CN32" s="96">
        <f t="shared" ref="CN32:CN50" si="37">CB32*CH32/100000</f>
        <v>4681.4621699999998</v>
      </c>
      <c r="CO32" s="96">
        <f t="shared" ref="CO32:CO50" si="38">CC32*CH32/100000</f>
        <v>566.05229999999995</v>
      </c>
      <c r="CP32" s="96">
        <f t="shared" ref="CP32:CP50" si="39">CD32*CH32/100000</f>
        <v>3855.4451100000001</v>
      </c>
      <c r="CQ32" s="96">
        <f t="shared" ref="CQ32:CQ50" si="40">CE32*CH32/100000</f>
        <v>259.96476000000001</v>
      </c>
      <c r="CR32" s="2"/>
      <c r="CS32" s="2"/>
      <c r="CT32" s="52" t="s">
        <v>7</v>
      </c>
      <c r="CU32" s="20">
        <f>BY32</f>
        <v>338</v>
      </c>
      <c r="CV32" s="20">
        <f t="shared" ref="CV32:CV50" si="41">BZ32</f>
        <v>321</v>
      </c>
      <c r="CW32" s="20">
        <f t="shared" ref="CW32:CW50" si="42">CA32</f>
        <v>16</v>
      </c>
      <c r="CX32" s="20">
        <f t="shared" ref="CX32:CX50" si="43">CB32</f>
        <v>6699</v>
      </c>
      <c r="CY32" s="20">
        <f t="shared" ref="CY32:CY50" si="44">CC32</f>
        <v>810</v>
      </c>
      <c r="CZ32" s="20">
        <f t="shared" ref="CZ32:CZ50" si="45">CD32</f>
        <v>5517</v>
      </c>
      <c r="DA32" s="20">
        <f t="shared" ref="DA32:DA50" si="46">CE32</f>
        <v>372</v>
      </c>
      <c r="DB32" s="16" t="s">
        <v>64</v>
      </c>
      <c r="DC32" s="92" t="s">
        <v>7</v>
      </c>
      <c r="DD32" s="93">
        <f t="shared" ref="DD32:DD50" si="47">D33</f>
        <v>65804</v>
      </c>
      <c r="DE32" s="16" t="s">
        <v>197</v>
      </c>
      <c r="DF32" s="96" t="s">
        <v>7</v>
      </c>
      <c r="DG32" s="96">
        <f t="shared" ref="DG32:DG50" si="48">CU32*DD32/100000</f>
        <v>222.41752</v>
      </c>
      <c r="DH32" s="96">
        <f t="shared" ref="DH32:DH50" si="49">CV32*DD32/100000</f>
        <v>211.23084</v>
      </c>
      <c r="DI32" s="96">
        <f t="shared" ref="DI32:DI50" si="50">CW32*DD32/100000</f>
        <v>10.528639999999999</v>
      </c>
      <c r="DJ32" s="96">
        <f t="shared" ref="DJ32:DJ50" si="51">CX32*DD32/100000</f>
        <v>4408.2099600000001</v>
      </c>
      <c r="DK32" s="96">
        <f t="shared" ref="DK32:DK50" si="52">CY32*DD32/100000</f>
        <v>533.01239999999996</v>
      </c>
      <c r="DL32" s="96">
        <f t="shared" ref="DL32:DL50" si="53">CZ32*DD32/100000</f>
        <v>3630.4066800000001</v>
      </c>
      <c r="DM32" s="96">
        <f t="shared" ref="DM32:DM50" si="54">DA32*DD32/100000</f>
        <v>244.79087999999999</v>
      </c>
      <c r="DN32" s="2"/>
      <c r="DP32" s="52" t="s">
        <v>7</v>
      </c>
      <c r="DQ32" s="20">
        <f>CU32</f>
        <v>338</v>
      </c>
      <c r="DR32" s="20">
        <f t="shared" ref="DR32:DR50" si="55">CV32</f>
        <v>321</v>
      </c>
      <c r="DS32" s="20">
        <f t="shared" ref="DS32:DS50" si="56">CW32</f>
        <v>16</v>
      </c>
      <c r="DT32" s="20">
        <f t="shared" ref="DT32:DT50" si="57">CX32</f>
        <v>6699</v>
      </c>
      <c r="DU32" s="20">
        <f t="shared" ref="DU32:DU50" si="58">CY32</f>
        <v>810</v>
      </c>
      <c r="DV32" s="20">
        <f t="shared" ref="DV32:DV50" si="59">CZ32</f>
        <v>5517</v>
      </c>
      <c r="DW32" s="20">
        <f t="shared" ref="DW32:DW50" si="60">DA32</f>
        <v>372</v>
      </c>
      <c r="DX32" s="16" t="s">
        <v>64</v>
      </c>
      <c r="DY32" s="92" t="s">
        <v>7</v>
      </c>
      <c r="DZ32" s="93">
        <f t="shared" ref="DZ32:DZ50" si="61">E33</f>
        <v>63368</v>
      </c>
      <c r="EA32" s="16" t="s">
        <v>197</v>
      </c>
      <c r="EB32" s="96" t="s">
        <v>7</v>
      </c>
      <c r="EC32" s="96">
        <f t="shared" ref="EC32:EC50" si="62">DQ32*DZ32/100000</f>
        <v>214.18384</v>
      </c>
      <c r="ED32" s="96">
        <f t="shared" ref="ED32:ED50" si="63">DR32*DZ32/100000</f>
        <v>203.41128</v>
      </c>
      <c r="EE32" s="96">
        <f t="shared" ref="EE32:EE50" si="64">DS32*DZ32/100000</f>
        <v>10.13888</v>
      </c>
      <c r="EF32" s="96">
        <f t="shared" ref="EF32:EF50" si="65">DT32*DZ32/100000</f>
        <v>4245.02232</v>
      </c>
      <c r="EG32" s="96">
        <f t="shared" ref="EG32:EG50" si="66">DU32*DZ32/100000</f>
        <v>513.2808</v>
      </c>
      <c r="EH32" s="96">
        <f t="shared" ref="EH32:EH50" si="67">DV32*DZ32/100000</f>
        <v>3496.0125600000001</v>
      </c>
      <c r="EI32" s="96">
        <f t="shared" ref="EI32:EI50" si="68">DW32*DZ32/100000</f>
        <v>235.72896</v>
      </c>
      <c r="EL32" s="52" t="s">
        <v>7</v>
      </c>
      <c r="EM32" s="20">
        <f>DQ32</f>
        <v>338</v>
      </c>
      <c r="EN32" s="20">
        <f t="shared" ref="EN32:EN50" si="69">DR32</f>
        <v>321</v>
      </c>
      <c r="EO32" s="20">
        <f t="shared" ref="EO32:EO50" si="70">DS32</f>
        <v>16</v>
      </c>
      <c r="EP32" s="20">
        <f t="shared" ref="EP32:EP50" si="71">DT32</f>
        <v>6699</v>
      </c>
      <c r="EQ32" s="20">
        <f t="shared" ref="EQ32:EQ50" si="72">DU32</f>
        <v>810</v>
      </c>
      <c r="ER32" s="20">
        <f t="shared" ref="ER32:ER50" si="73">DV32</f>
        <v>5517</v>
      </c>
      <c r="ES32" s="20">
        <f t="shared" ref="ES32:ES50" si="74">DW32</f>
        <v>372</v>
      </c>
      <c r="ET32" s="16" t="s">
        <v>64</v>
      </c>
      <c r="EU32" s="92" t="s">
        <v>7</v>
      </c>
      <c r="EV32" s="93">
        <f t="shared" ref="EV32:EV50" si="75">F33</f>
        <v>59402</v>
      </c>
      <c r="EW32" s="16" t="s">
        <v>197</v>
      </c>
      <c r="EX32" s="96" t="s">
        <v>7</v>
      </c>
      <c r="EY32" s="96">
        <f t="shared" ref="EY32:EY50" si="76">EM32*EV32/100000</f>
        <v>200.77876000000001</v>
      </c>
      <c r="EZ32" s="96">
        <f t="shared" ref="EZ32:EZ50" si="77">EN32*EV32/100000</f>
        <v>190.68042</v>
      </c>
      <c r="FA32" s="96">
        <f t="shared" ref="FA32:FA50" si="78">EO32*EV32/100000</f>
        <v>9.5043199999999999</v>
      </c>
      <c r="FB32" s="96">
        <f t="shared" ref="FB32:FB50" si="79">EP32*EV32/100000</f>
        <v>3979.3399800000002</v>
      </c>
      <c r="FC32" s="96">
        <f t="shared" ref="FC32:FC50" si="80">EQ32*EV32/100000</f>
        <v>481.15620000000001</v>
      </c>
      <c r="FD32" s="96">
        <f t="shared" ref="FD32:FD50" si="81">ER32*EV32/100000</f>
        <v>3277.2083400000001</v>
      </c>
      <c r="FE32" s="96">
        <f t="shared" ref="FE32:FE50" si="82">ES32*EV32/100000</f>
        <v>220.97543999999999</v>
      </c>
      <c r="FH32" s="52" t="s">
        <v>7</v>
      </c>
      <c r="FI32" s="20">
        <f>EM32</f>
        <v>338</v>
      </c>
      <c r="FJ32" s="20">
        <f t="shared" ref="FJ32:FJ50" si="83">EN32</f>
        <v>321</v>
      </c>
      <c r="FK32" s="20">
        <f t="shared" ref="FK32:FK50" si="84">EO32</f>
        <v>16</v>
      </c>
      <c r="FL32" s="20">
        <f t="shared" ref="FL32:FL50" si="85">EP32</f>
        <v>6699</v>
      </c>
      <c r="FM32" s="20">
        <f t="shared" ref="FM32:FM50" si="86">EQ32</f>
        <v>810</v>
      </c>
      <c r="FN32" s="20">
        <f t="shared" ref="FN32:FN50" si="87">ER32</f>
        <v>5517</v>
      </c>
      <c r="FO32" s="20">
        <f t="shared" ref="FO32:FO50" si="88">ES32</f>
        <v>372</v>
      </c>
      <c r="FP32" s="16" t="s">
        <v>64</v>
      </c>
      <c r="FQ32" s="92" t="s">
        <v>7</v>
      </c>
      <c r="FR32" s="93">
        <f t="shared" ref="FR32:FR50" si="89">G33</f>
        <v>55447</v>
      </c>
      <c r="FS32" s="16" t="s">
        <v>197</v>
      </c>
      <c r="FT32" s="96" t="s">
        <v>7</v>
      </c>
      <c r="FU32" s="96">
        <f t="shared" ref="FU32:FU50" si="90">FI32*FR32/100000</f>
        <v>187.41086000000001</v>
      </c>
      <c r="FV32" s="96">
        <f t="shared" ref="FV32:FV50" si="91">FJ32*FR32/100000</f>
        <v>177.98487</v>
      </c>
      <c r="FW32" s="96">
        <f t="shared" ref="FW32:FW50" si="92">FK32*FR32/100000</f>
        <v>8.8715200000000003</v>
      </c>
      <c r="FX32" s="96">
        <f t="shared" ref="FX32:FX50" si="93">FL32*FR32/100000</f>
        <v>3714.39453</v>
      </c>
      <c r="FY32" s="96">
        <f t="shared" ref="FY32:FY50" si="94">FM32*FR32/100000</f>
        <v>449.1207</v>
      </c>
      <c r="FZ32" s="96">
        <f t="shared" ref="FZ32:FZ50" si="95">FN32*FR32/100000</f>
        <v>3059.0109900000002</v>
      </c>
      <c r="GA32" s="96">
        <f t="shared" ref="GA32:GA50" si="96">FO32*FR32/100000</f>
        <v>206.26284000000001</v>
      </c>
      <c r="GD32" s="52" t="s">
        <v>7</v>
      </c>
      <c r="GE32" s="20">
        <f>FI32</f>
        <v>338</v>
      </c>
      <c r="GF32" s="20">
        <f t="shared" ref="GF32:GF50" si="97">FJ32</f>
        <v>321</v>
      </c>
      <c r="GG32" s="20">
        <f t="shared" ref="GG32:GG50" si="98">FK32</f>
        <v>16</v>
      </c>
      <c r="GH32" s="20">
        <f t="shared" ref="GH32:GH50" si="99">FL32</f>
        <v>6699</v>
      </c>
      <c r="GI32" s="20">
        <f t="shared" ref="GI32:GI50" si="100">FM32</f>
        <v>810</v>
      </c>
      <c r="GJ32" s="20">
        <f t="shared" ref="GJ32:GJ50" si="101">FN32</f>
        <v>5517</v>
      </c>
      <c r="GK32" s="20">
        <f t="shared" ref="GK32:GK50" si="102">FO32</f>
        <v>372</v>
      </c>
      <c r="GL32" s="16" t="s">
        <v>64</v>
      </c>
      <c r="GM32" s="92" t="s">
        <v>7</v>
      </c>
      <c r="GN32" s="93">
        <f t="shared" ref="GN32:GN51" si="103">H33</f>
        <v>49980</v>
      </c>
      <c r="GO32" s="16" t="s">
        <v>197</v>
      </c>
      <c r="GP32" s="96" t="s">
        <v>7</v>
      </c>
      <c r="GQ32" s="96">
        <f t="shared" ref="GQ32:GQ50" si="104">GE32*GN32/100000</f>
        <v>168.9324</v>
      </c>
      <c r="GR32" s="96">
        <f t="shared" ref="GR32:GR50" si="105">GF32*GN32/100000</f>
        <v>160.4358</v>
      </c>
      <c r="GS32" s="96">
        <f t="shared" ref="GS32:GS50" si="106">GG32*GN32/100000</f>
        <v>7.9968000000000004</v>
      </c>
      <c r="GT32" s="96">
        <f t="shared" ref="GT32:GT50" si="107">GH32*GN32/100000</f>
        <v>3348.1601999999998</v>
      </c>
      <c r="GU32" s="96">
        <f t="shared" ref="GU32:GU50" si="108">GI32*GN32/100000</f>
        <v>404.83800000000002</v>
      </c>
      <c r="GV32" s="96">
        <f t="shared" ref="GV32:GV50" si="109">GJ32*GN32/100000</f>
        <v>2757.3966</v>
      </c>
      <c r="GW32" s="96">
        <f t="shared" ref="GW32:GW50" si="110">GK32*GN32/100000</f>
        <v>185.9256</v>
      </c>
    </row>
    <row r="33" spans="1:205" x14ac:dyDescent="0.2">
      <c r="A33" t="s">
        <v>7</v>
      </c>
      <c r="B33" s="57">
        <f>'①-1データ貼り付け１'!K6</f>
        <v>83139</v>
      </c>
      <c r="C33" s="57">
        <f>'①-1データ貼り付け１'!L6</f>
        <v>69883</v>
      </c>
      <c r="D33" s="57">
        <f>'①-1データ貼り付け１'!M6</f>
        <v>65804</v>
      </c>
      <c r="E33" s="57">
        <f>'①-1データ貼り付け１'!N6</f>
        <v>63368</v>
      </c>
      <c r="F33" s="57">
        <f>'①-1データ貼り付け１'!O6</f>
        <v>59402</v>
      </c>
      <c r="G33" s="57">
        <f>'①-1データ貼り付け１'!P6</f>
        <v>55447</v>
      </c>
      <c r="H33" s="57">
        <f>'①-1データ貼り付け１'!Q6</f>
        <v>49980</v>
      </c>
      <c r="J33" s="4" t="s">
        <v>35</v>
      </c>
      <c r="K33" s="5">
        <f t="shared" ref="K33:Q33" si="111">SUM(B34:B35)</f>
        <v>201758</v>
      </c>
      <c r="L33" s="5">
        <f t="shared" si="111"/>
        <v>180782</v>
      </c>
      <c r="M33" s="5">
        <f t="shared" si="111"/>
        <v>153894</v>
      </c>
      <c r="N33" s="5">
        <f t="shared" si="111"/>
        <v>137062</v>
      </c>
      <c r="O33" s="5">
        <f t="shared" si="111"/>
        <v>130492</v>
      </c>
      <c r="P33" s="5">
        <f t="shared" si="111"/>
        <v>124105</v>
      </c>
      <c r="Q33" s="5">
        <f t="shared" si="111"/>
        <v>116261</v>
      </c>
      <c r="S33" s="8" t="s">
        <v>35</v>
      </c>
      <c r="T33" s="28">
        <f>'⓪基礎データ設定'!C15</f>
        <v>92</v>
      </c>
      <c r="U33" s="28">
        <f>'⓪基礎データ設定'!D15</f>
        <v>92</v>
      </c>
      <c r="V33" s="28">
        <f>'⓪基礎データ設定'!E15</f>
        <v>0</v>
      </c>
      <c r="W33" s="28">
        <f>'⓪基礎データ設定'!F15</f>
        <v>4166</v>
      </c>
      <c r="X33" s="28">
        <f>'⓪基礎データ設定'!G15</f>
        <v>455</v>
      </c>
      <c r="Y33" s="28">
        <f>'⓪基礎データ設定'!H15</f>
        <v>2800</v>
      </c>
      <c r="Z33" s="28">
        <f>'⓪基礎データ設定'!I15</f>
        <v>912</v>
      </c>
      <c r="AA33" s="2"/>
      <c r="AC33" s="82" t="s">
        <v>8</v>
      </c>
      <c r="AD33" s="83">
        <f t="shared" si="15"/>
        <v>92</v>
      </c>
      <c r="AE33" s="83">
        <f t="shared" si="15"/>
        <v>92</v>
      </c>
      <c r="AF33" s="83">
        <f t="shared" si="15"/>
        <v>0</v>
      </c>
      <c r="AG33" s="83">
        <f t="shared" si="15"/>
        <v>4166</v>
      </c>
      <c r="AH33" s="83">
        <f t="shared" si="15"/>
        <v>455</v>
      </c>
      <c r="AI33" s="83">
        <f t="shared" si="15"/>
        <v>2800</v>
      </c>
      <c r="AJ33" s="83">
        <f t="shared" si="15"/>
        <v>912</v>
      </c>
      <c r="AK33" s="2"/>
      <c r="AM33" s="82" t="s">
        <v>8</v>
      </c>
      <c r="AN33" s="83">
        <f t="shared" ref="AN33:AN37" si="112">AD33</f>
        <v>92</v>
      </c>
      <c r="AO33" s="83">
        <f t="shared" ref="AO33:AO37" si="113">AE33</f>
        <v>92</v>
      </c>
      <c r="AP33" s="83">
        <f t="shared" ref="AP33:AP38" si="114">AF33</f>
        <v>0</v>
      </c>
      <c r="AQ33" s="83">
        <f t="shared" ref="AQ33:AQ37" si="115">AG33</f>
        <v>4166</v>
      </c>
      <c r="AR33" s="83">
        <f t="shared" ref="AR33:AR37" si="116">AH33</f>
        <v>455</v>
      </c>
      <c r="AS33" s="83">
        <f t="shared" ref="AS33:AS37" si="117">AI33</f>
        <v>2800</v>
      </c>
      <c r="AT33" s="83">
        <f t="shared" ref="AT33:AT37" si="118">AJ33</f>
        <v>912</v>
      </c>
      <c r="AZ33" s="13"/>
      <c r="BA33" s="13"/>
      <c r="BB33" s="52" t="s">
        <v>8</v>
      </c>
      <c r="BC33" s="20">
        <f t="shared" si="17"/>
        <v>92</v>
      </c>
      <c r="BD33" s="20">
        <f t="shared" si="18"/>
        <v>92</v>
      </c>
      <c r="BE33" s="20">
        <f t="shared" si="19"/>
        <v>0</v>
      </c>
      <c r="BF33" s="20">
        <f t="shared" si="20"/>
        <v>4166</v>
      </c>
      <c r="BG33" s="20">
        <f t="shared" si="21"/>
        <v>455</v>
      </c>
      <c r="BH33" s="20">
        <f t="shared" si="22"/>
        <v>2800</v>
      </c>
      <c r="BI33" s="20">
        <f t="shared" si="23"/>
        <v>912</v>
      </c>
      <c r="BJ33" s="16" t="s">
        <v>64</v>
      </c>
      <c r="BK33" s="92" t="s">
        <v>8</v>
      </c>
      <c r="BL33" s="93">
        <f t="shared" si="24"/>
        <v>96895</v>
      </c>
      <c r="BM33" s="16" t="s">
        <v>197</v>
      </c>
      <c r="BN33" s="96" t="s">
        <v>8</v>
      </c>
      <c r="BO33" s="96">
        <f t="shared" si="25"/>
        <v>89.1434</v>
      </c>
      <c r="BP33" s="96">
        <f t="shared" si="26"/>
        <v>89.1434</v>
      </c>
      <c r="BQ33" s="96">
        <f t="shared" si="27"/>
        <v>0</v>
      </c>
      <c r="BR33" s="96">
        <f t="shared" si="28"/>
        <v>4036.6457</v>
      </c>
      <c r="BS33" s="96">
        <f t="shared" si="29"/>
        <v>440.87225000000001</v>
      </c>
      <c r="BT33" s="96">
        <f t="shared" si="30"/>
        <v>2713.06</v>
      </c>
      <c r="BU33" s="96">
        <f t="shared" si="31"/>
        <v>883.68240000000003</v>
      </c>
      <c r="BV33" s="2"/>
      <c r="BW33" s="2"/>
      <c r="BX33" s="52" t="s">
        <v>8</v>
      </c>
      <c r="BY33" s="20">
        <f t="shared" ref="BY33:BY50" si="119">BC33</f>
        <v>92</v>
      </c>
      <c r="BZ33" s="20">
        <f t="shared" ref="BZ33:BZ50" si="120">BD33</f>
        <v>92</v>
      </c>
      <c r="CA33" s="20">
        <f t="shared" ref="CA33:CA50" si="121">BE33</f>
        <v>0</v>
      </c>
      <c r="CB33" s="20">
        <f t="shared" ref="CB33:CB50" si="122">BF33</f>
        <v>4166</v>
      </c>
      <c r="CC33" s="20">
        <f t="shared" ref="CC33:CC50" si="123">BG33</f>
        <v>455</v>
      </c>
      <c r="CD33" s="20">
        <f t="shared" ref="CD33:CD50" si="124">BH33</f>
        <v>2800</v>
      </c>
      <c r="CE33" s="20">
        <f t="shared" ref="CE33:CE50" si="125">BI33</f>
        <v>912</v>
      </c>
      <c r="CF33" s="16" t="s">
        <v>64</v>
      </c>
      <c r="CG33" s="92" t="s">
        <v>8</v>
      </c>
      <c r="CH33" s="93">
        <f t="shared" si="33"/>
        <v>82953</v>
      </c>
      <c r="CI33" s="16" t="s">
        <v>197</v>
      </c>
      <c r="CJ33" s="96" t="s">
        <v>8</v>
      </c>
      <c r="CK33" s="96">
        <f t="shared" si="34"/>
        <v>76.316760000000002</v>
      </c>
      <c r="CL33" s="96">
        <f t="shared" si="35"/>
        <v>76.316760000000002</v>
      </c>
      <c r="CM33" s="96">
        <f t="shared" si="36"/>
        <v>0</v>
      </c>
      <c r="CN33" s="96">
        <f t="shared" si="37"/>
        <v>3455.8219800000002</v>
      </c>
      <c r="CO33" s="96">
        <f t="shared" si="38"/>
        <v>377.43615</v>
      </c>
      <c r="CP33" s="96">
        <f t="shared" si="39"/>
        <v>2322.6840000000002</v>
      </c>
      <c r="CQ33" s="96">
        <f t="shared" si="40"/>
        <v>756.53135999999995</v>
      </c>
      <c r="CR33" s="2"/>
      <c r="CS33" s="2"/>
      <c r="CT33" s="52" t="s">
        <v>8</v>
      </c>
      <c r="CU33" s="20">
        <f t="shared" ref="CU33:CU50" si="126">BY33</f>
        <v>92</v>
      </c>
      <c r="CV33" s="20">
        <f t="shared" si="41"/>
        <v>92</v>
      </c>
      <c r="CW33" s="20">
        <f t="shared" si="42"/>
        <v>0</v>
      </c>
      <c r="CX33" s="20">
        <f t="shared" si="43"/>
        <v>4166</v>
      </c>
      <c r="CY33" s="20">
        <f t="shared" si="44"/>
        <v>455</v>
      </c>
      <c r="CZ33" s="20">
        <f t="shared" si="45"/>
        <v>2800</v>
      </c>
      <c r="DA33" s="20">
        <f t="shared" si="46"/>
        <v>912</v>
      </c>
      <c r="DB33" s="16" t="s">
        <v>64</v>
      </c>
      <c r="DC33" s="92" t="s">
        <v>8</v>
      </c>
      <c r="DD33" s="93">
        <f t="shared" si="47"/>
        <v>70272</v>
      </c>
      <c r="DE33" s="16" t="s">
        <v>197</v>
      </c>
      <c r="DF33" s="96" t="s">
        <v>8</v>
      </c>
      <c r="DG33" s="96">
        <f t="shared" si="48"/>
        <v>64.650239999999997</v>
      </c>
      <c r="DH33" s="96">
        <f t="shared" si="49"/>
        <v>64.650239999999997</v>
      </c>
      <c r="DI33" s="96">
        <f t="shared" si="50"/>
        <v>0</v>
      </c>
      <c r="DJ33" s="96">
        <f t="shared" si="51"/>
        <v>2927.53152</v>
      </c>
      <c r="DK33" s="96">
        <f t="shared" si="52"/>
        <v>319.73759999999999</v>
      </c>
      <c r="DL33" s="96">
        <f t="shared" si="53"/>
        <v>1967.616</v>
      </c>
      <c r="DM33" s="96">
        <f t="shared" si="54"/>
        <v>640.88063999999997</v>
      </c>
      <c r="DN33" s="2"/>
      <c r="DP33" s="52" t="s">
        <v>8</v>
      </c>
      <c r="DQ33" s="20">
        <f t="shared" ref="DQ33:DQ50" si="127">CU33</f>
        <v>92</v>
      </c>
      <c r="DR33" s="20">
        <f t="shared" si="55"/>
        <v>92</v>
      </c>
      <c r="DS33" s="20">
        <f t="shared" si="56"/>
        <v>0</v>
      </c>
      <c r="DT33" s="20">
        <f t="shared" si="57"/>
        <v>4166</v>
      </c>
      <c r="DU33" s="20">
        <f t="shared" si="58"/>
        <v>455</v>
      </c>
      <c r="DV33" s="20">
        <f t="shared" si="59"/>
        <v>2800</v>
      </c>
      <c r="DW33" s="20">
        <f t="shared" si="60"/>
        <v>912</v>
      </c>
      <c r="DX33" s="16" t="s">
        <v>64</v>
      </c>
      <c r="DY33" s="92" t="s">
        <v>8</v>
      </c>
      <c r="DZ33" s="93">
        <f t="shared" si="61"/>
        <v>66155</v>
      </c>
      <c r="EA33" s="16" t="s">
        <v>197</v>
      </c>
      <c r="EB33" s="96" t="s">
        <v>8</v>
      </c>
      <c r="EC33" s="96">
        <f t="shared" si="62"/>
        <v>60.8626</v>
      </c>
      <c r="ED33" s="96">
        <f t="shared" si="63"/>
        <v>60.8626</v>
      </c>
      <c r="EE33" s="96">
        <f t="shared" si="64"/>
        <v>0</v>
      </c>
      <c r="EF33" s="96">
        <f t="shared" si="65"/>
        <v>2756.0173</v>
      </c>
      <c r="EG33" s="96">
        <f t="shared" si="66"/>
        <v>301.00524999999999</v>
      </c>
      <c r="EH33" s="96">
        <f t="shared" si="67"/>
        <v>1852.34</v>
      </c>
      <c r="EI33" s="96">
        <f t="shared" si="68"/>
        <v>603.33360000000005</v>
      </c>
      <c r="EL33" s="52" t="s">
        <v>8</v>
      </c>
      <c r="EM33" s="20">
        <f t="shared" ref="EM33:EM50" si="128">DQ33</f>
        <v>92</v>
      </c>
      <c r="EN33" s="20">
        <f t="shared" si="69"/>
        <v>92</v>
      </c>
      <c r="EO33" s="20">
        <f t="shared" si="70"/>
        <v>0</v>
      </c>
      <c r="EP33" s="20">
        <f t="shared" si="71"/>
        <v>4166</v>
      </c>
      <c r="EQ33" s="20">
        <f t="shared" si="72"/>
        <v>455</v>
      </c>
      <c r="ER33" s="20">
        <f t="shared" si="73"/>
        <v>2800</v>
      </c>
      <c r="ES33" s="20">
        <f t="shared" si="74"/>
        <v>912</v>
      </c>
      <c r="ET33" s="16" t="s">
        <v>64</v>
      </c>
      <c r="EU33" s="92" t="s">
        <v>8</v>
      </c>
      <c r="EV33" s="93">
        <f t="shared" si="75"/>
        <v>63739</v>
      </c>
      <c r="EW33" s="16" t="s">
        <v>197</v>
      </c>
      <c r="EX33" s="96" t="s">
        <v>8</v>
      </c>
      <c r="EY33" s="96">
        <f t="shared" si="76"/>
        <v>58.639879999999998</v>
      </c>
      <c r="EZ33" s="96">
        <f t="shared" si="77"/>
        <v>58.639879999999998</v>
      </c>
      <c r="FA33" s="96">
        <f t="shared" si="78"/>
        <v>0</v>
      </c>
      <c r="FB33" s="96">
        <f t="shared" si="79"/>
        <v>2655.3667399999999</v>
      </c>
      <c r="FC33" s="96">
        <f t="shared" si="80"/>
        <v>290.01245</v>
      </c>
      <c r="FD33" s="96">
        <f t="shared" si="81"/>
        <v>1784.692</v>
      </c>
      <c r="FE33" s="96">
        <f t="shared" si="82"/>
        <v>581.29967999999997</v>
      </c>
      <c r="FH33" s="52" t="s">
        <v>8</v>
      </c>
      <c r="FI33" s="20">
        <f t="shared" ref="FI33:FI50" si="129">EM33</f>
        <v>92</v>
      </c>
      <c r="FJ33" s="20">
        <f t="shared" si="83"/>
        <v>92</v>
      </c>
      <c r="FK33" s="20">
        <f t="shared" si="84"/>
        <v>0</v>
      </c>
      <c r="FL33" s="20">
        <f t="shared" si="85"/>
        <v>4166</v>
      </c>
      <c r="FM33" s="20">
        <f t="shared" si="86"/>
        <v>455</v>
      </c>
      <c r="FN33" s="20">
        <f t="shared" si="87"/>
        <v>2800</v>
      </c>
      <c r="FO33" s="20">
        <f t="shared" si="88"/>
        <v>912</v>
      </c>
      <c r="FP33" s="16" t="s">
        <v>64</v>
      </c>
      <c r="FQ33" s="92" t="s">
        <v>8</v>
      </c>
      <c r="FR33" s="93">
        <f t="shared" si="89"/>
        <v>59773</v>
      </c>
      <c r="FS33" s="16" t="s">
        <v>197</v>
      </c>
      <c r="FT33" s="96" t="s">
        <v>8</v>
      </c>
      <c r="FU33" s="96">
        <f t="shared" si="90"/>
        <v>54.991160000000001</v>
      </c>
      <c r="FV33" s="96">
        <f t="shared" si="91"/>
        <v>54.991160000000001</v>
      </c>
      <c r="FW33" s="96">
        <f t="shared" si="92"/>
        <v>0</v>
      </c>
      <c r="FX33" s="96">
        <f t="shared" si="93"/>
        <v>2490.14318</v>
      </c>
      <c r="FY33" s="96">
        <f t="shared" si="94"/>
        <v>271.96715</v>
      </c>
      <c r="FZ33" s="96">
        <f t="shared" si="95"/>
        <v>1673.644</v>
      </c>
      <c r="GA33" s="96">
        <f t="shared" si="96"/>
        <v>545.12976000000003</v>
      </c>
      <c r="GD33" s="52" t="s">
        <v>8</v>
      </c>
      <c r="GE33" s="20">
        <f t="shared" ref="GE33:GE50" si="130">FI33</f>
        <v>92</v>
      </c>
      <c r="GF33" s="20">
        <f t="shared" si="97"/>
        <v>92</v>
      </c>
      <c r="GG33" s="20">
        <f t="shared" si="98"/>
        <v>0</v>
      </c>
      <c r="GH33" s="20">
        <f t="shared" si="99"/>
        <v>4166</v>
      </c>
      <c r="GI33" s="20">
        <f t="shared" si="100"/>
        <v>455</v>
      </c>
      <c r="GJ33" s="20">
        <f t="shared" si="101"/>
        <v>2800</v>
      </c>
      <c r="GK33" s="20">
        <f t="shared" si="102"/>
        <v>912</v>
      </c>
      <c r="GL33" s="16" t="s">
        <v>64</v>
      </c>
      <c r="GM33" s="92" t="s">
        <v>8</v>
      </c>
      <c r="GN33" s="93">
        <f t="shared" si="103"/>
        <v>55888</v>
      </c>
      <c r="GO33" s="16" t="s">
        <v>197</v>
      </c>
      <c r="GP33" s="96" t="s">
        <v>8</v>
      </c>
      <c r="GQ33" s="96">
        <f t="shared" si="104"/>
        <v>51.416960000000003</v>
      </c>
      <c r="GR33" s="96">
        <f t="shared" si="105"/>
        <v>51.416960000000003</v>
      </c>
      <c r="GS33" s="96">
        <f t="shared" si="106"/>
        <v>0</v>
      </c>
      <c r="GT33" s="96">
        <f t="shared" si="107"/>
        <v>2328.2940800000001</v>
      </c>
      <c r="GU33" s="96">
        <f t="shared" si="108"/>
        <v>254.29040000000001</v>
      </c>
      <c r="GV33" s="96">
        <f t="shared" si="109"/>
        <v>1564.864</v>
      </c>
      <c r="GW33" s="96">
        <f t="shared" si="110"/>
        <v>509.69855999999999</v>
      </c>
    </row>
    <row r="34" spans="1:205" x14ac:dyDescent="0.2">
      <c r="A34" t="s">
        <v>8</v>
      </c>
      <c r="B34" s="57">
        <f>'①-1データ貼り付け１'!K7</f>
        <v>96895</v>
      </c>
      <c r="C34" s="57">
        <f>'①-1データ貼り付け１'!L7</f>
        <v>82953</v>
      </c>
      <c r="D34" s="57">
        <f>'①-1データ貼り付け１'!M7</f>
        <v>70272</v>
      </c>
      <c r="E34" s="57">
        <f>'①-1データ貼り付け１'!N7</f>
        <v>66155</v>
      </c>
      <c r="F34" s="57">
        <f>'①-1データ貼り付け１'!O7</f>
        <v>63739</v>
      </c>
      <c r="G34" s="57">
        <f>'①-1データ貼り付け１'!P7</f>
        <v>59773</v>
      </c>
      <c r="H34" s="57">
        <f>'①-1データ貼り付け１'!Q7</f>
        <v>55888</v>
      </c>
      <c r="J34" s="4" t="s">
        <v>36</v>
      </c>
      <c r="K34" s="5">
        <f t="shared" ref="K34:Q34" si="131">SUM(B36:B37)</f>
        <v>231625</v>
      </c>
      <c r="L34" s="5">
        <f t="shared" si="131"/>
        <v>219481</v>
      </c>
      <c r="M34" s="5">
        <f t="shared" si="131"/>
        <v>204280</v>
      </c>
      <c r="N34" s="5">
        <f t="shared" si="131"/>
        <v>182662</v>
      </c>
      <c r="O34" s="5">
        <f t="shared" si="131"/>
        <v>156416</v>
      </c>
      <c r="P34" s="5">
        <f t="shared" si="131"/>
        <v>139548</v>
      </c>
      <c r="Q34" s="5">
        <f t="shared" si="131"/>
        <v>132576</v>
      </c>
      <c r="S34" s="8" t="s">
        <v>36</v>
      </c>
      <c r="T34" s="28">
        <f>'⓪基礎データ設定'!C16</f>
        <v>125</v>
      </c>
      <c r="U34" s="28">
        <f>'⓪基礎データ設定'!D16</f>
        <v>123</v>
      </c>
      <c r="V34" s="28">
        <f>'⓪基礎データ設定'!E16</f>
        <v>2</v>
      </c>
      <c r="W34" s="28">
        <f>'⓪基礎データ設定'!F16</f>
        <v>1882</v>
      </c>
      <c r="X34" s="28">
        <f>'⓪基礎データ設定'!G16</f>
        <v>300</v>
      </c>
      <c r="Y34" s="28">
        <f>'⓪基礎データ設定'!H16</f>
        <v>1173</v>
      </c>
      <c r="Z34" s="28">
        <f>'⓪基礎データ設定'!I16</f>
        <v>409</v>
      </c>
      <c r="AA34" s="2"/>
      <c r="AC34" s="82" t="s">
        <v>9</v>
      </c>
      <c r="AD34" s="83">
        <f>AD33</f>
        <v>92</v>
      </c>
      <c r="AE34" s="83">
        <f t="shared" ref="AE34:AJ34" si="132">AE33</f>
        <v>92</v>
      </c>
      <c r="AF34" s="83">
        <f t="shared" si="132"/>
        <v>0</v>
      </c>
      <c r="AG34" s="83">
        <f t="shared" si="132"/>
        <v>4166</v>
      </c>
      <c r="AH34" s="83">
        <f t="shared" si="132"/>
        <v>455</v>
      </c>
      <c r="AI34" s="83">
        <f t="shared" si="132"/>
        <v>2800</v>
      </c>
      <c r="AJ34" s="83">
        <f t="shared" si="132"/>
        <v>912</v>
      </c>
      <c r="AK34" s="2"/>
      <c r="AM34" s="82" t="s">
        <v>9</v>
      </c>
      <c r="AN34" s="83">
        <f t="shared" si="112"/>
        <v>92</v>
      </c>
      <c r="AO34" s="83">
        <f t="shared" si="113"/>
        <v>92</v>
      </c>
      <c r="AP34" s="83">
        <f t="shared" si="114"/>
        <v>0</v>
      </c>
      <c r="AQ34" s="83">
        <f t="shared" si="115"/>
        <v>4166</v>
      </c>
      <c r="AR34" s="83">
        <f t="shared" si="116"/>
        <v>455</v>
      </c>
      <c r="AS34" s="83">
        <f t="shared" si="117"/>
        <v>2800</v>
      </c>
      <c r="AT34" s="83">
        <f t="shared" si="118"/>
        <v>912</v>
      </c>
      <c r="AZ34" s="13"/>
      <c r="BA34" s="13"/>
      <c r="BB34" s="52" t="s">
        <v>9</v>
      </c>
      <c r="BC34" s="20">
        <f t="shared" si="17"/>
        <v>92</v>
      </c>
      <c r="BD34" s="20">
        <f t="shared" si="18"/>
        <v>92</v>
      </c>
      <c r="BE34" s="20">
        <f t="shared" si="19"/>
        <v>0</v>
      </c>
      <c r="BF34" s="20">
        <f t="shared" si="20"/>
        <v>4166</v>
      </c>
      <c r="BG34" s="20">
        <f t="shared" si="21"/>
        <v>455</v>
      </c>
      <c r="BH34" s="20">
        <f t="shared" si="22"/>
        <v>2800</v>
      </c>
      <c r="BI34" s="20">
        <f t="shared" si="23"/>
        <v>912</v>
      </c>
      <c r="BJ34" s="16" t="s">
        <v>64</v>
      </c>
      <c r="BK34" s="92" t="s">
        <v>9</v>
      </c>
      <c r="BL34" s="93">
        <f t="shared" si="24"/>
        <v>104863</v>
      </c>
      <c r="BM34" s="16" t="s">
        <v>197</v>
      </c>
      <c r="BN34" s="96" t="s">
        <v>9</v>
      </c>
      <c r="BO34" s="96">
        <f t="shared" si="25"/>
        <v>96.473960000000005</v>
      </c>
      <c r="BP34" s="96">
        <f t="shared" si="26"/>
        <v>96.473960000000005</v>
      </c>
      <c r="BQ34" s="96">
        <f t="shared" si="27"/>
        <v>0</v>
      </c>
      <c r="BR34" s="96">
        <f t="shared" si="28"/>
        <v>4368.5925800000005</v>
      </c>
      <c r="BS34" s="96">
        <f t="shared" si="29"/>
        <v>477.12664999999998</v>
      </c>
      <c r="BT34" s="96">
        <f t="shared" si="30"/>
        <v>2936.1640000000002</v>
      </c>
      <c r="BU34" s="96">
        <f t="shared" si="31"/>
        <v>956.35055999999997</v>
      </c>
      <c r="BV34" s="2"/>
      <c r="BW34" s="2"/>
      <c r="BX34" s="52" t="s">
        <v>9</v>
      </c>
      <c r="BY34" s="20">
        <f t="shared" si="119"/>
        <v>92</v>
      </c>
      <c r="BZ34" s="20">
        <f t="shared" si="120"/>
        <v>92</v>
      </c>
      <c r="CA34" s="20">
        <f t="shared" si="121"/>
        <v>0</v>
      </c>
      <c r="CB34" s="20">
        <f t="shared" si="122"/>
        <v>4166</v>
      </c>
      <c r="CC34" s="20">
        <f t="shared" si="123"/>
        <v>455</v>
      </c>
      <c r="CD34" s="20">
        <f t="shared" si="124"/>
        <v>2800</v>
      </c>
      <c r="CE34" s="20">
        <f t="shared" si="125"/>
        <v>912</v>
      </c>
      <c r="CF34" s="16" t="s">
        <v>64</v>
      </c>
      <c r="CG34" s="92" t="s">
        <v>9</v>
      </c>
      <c r="CH34" s="93">
        <f t="shared" si="33"/>
        <v>97829</v>
      </c>
      <c r="CI34" s="16" t="s">
        <v>197</v>
      </c>
      <c r="CJ34" s="96" t="s">
        <v>9</v>
      </c>
      <c r="CK34" s="96">
        <f t="shared" si="34"/>
        <v>90.002679999999998</v>
      </c>
      <c r="CL34" s="96">
        <f t="shared" si="35"/>
        <v>90.002679999999998</v>
      </c>
      <c r="CM34" s="96">
        <f t="shared" si="36"/>
        <v>0</v>
      </c>
      <c r="CN34" s="96">
        <f t="shared" si="37"/>
        <v>4075.5561400000001</v>
      </c>
      <c r="CO34" s="96">
        <f t="shared" si="38"/>
        <v>445.12195000000003</v>
      </c>
      <c r="CP34" s="96">
        <f t="shared" si="39"/>
        <v>2739.212</v>
      </c>
      <c r="CQ34" s="96">
        <f t="shared" si="40"/>
        <v>892.20047999999997</v>
      </c>
      <c r="CR34" s="2"/>
      <c r="CS34" s="2"/>
      <c r="CT34" s="52" t="s">
        <v>9</v>
      </c>
      <c r="CU34" s="20">
        <f t="shared" si="126"/>
        <v>92</v>
      </c>
      <c r="CV34" s="20">
        <f t="shared" si="41"/>
        <v>92</v>
      </c>
      <c r="CW34" s="20">
        <f t="shared" si="42"/>
        <v>0</v>
      </c>
      <c r="CX34" s="20">
        <f t="shared" si="43"/>
        <v>4166</v>
      </c>
      <c r="CY34" s="20">
        <f t="shared" si="44"/>
        <v>455</v>
      </c>
      <c r="CZ34" s="20">
        <f t="shared" si="45"/>
        <v>2800</v>
      </c>
      <c r="DA34" s="20">
        <f t="shared" si="46"/>
        <v>912</v>
      </c>
      <c r="DB34" s="16" t="s">
        <v>64</v>
      </c>
      <c r="DC34" s="92" t="s">
        <v>9</v>
      </c>
      <c r="DD34" s="93">
        <f t="shared" si="47"/>
        <v>83622</v>
      </c>
      <c r="DE34" s="16" t="s">
        <v>197</v>
      </c>
      <c r="DF34" s="96" t="s">
        <v>9</v>
      </c>
      <c r="DG34" s="96">
        <f t="shared" si="48"/>
        <v>76.932239999999993</v>
      </c>
      <c r="DH34" s="96">
        <f t="shared" si="49"/>
        <v>76.932239999999993</v>
      </c>
      <c r="DI34" s="96">
        <f t="shared" si="50"/>
        <v>0</v>
      </c>
      <c r="DJ34" s="96">
        <f t="shared" si="51"/>
        <v>3483.6925200000001</v>
      </c>
      <c r="DK34" s="96">
        <f t="shared" si="52"/>
        <v>380.48009999999999</v>
      </c>
      <c r="DL34" s="96">
        <f t="shared" si="53"/>
        <v>2341.4160000000002</v>
      </c>
      <c r="DM34" s="96">
        <f t="shared" si="54"/>
        <v>762.63264000000004</v>
      </c>
      <c r="DN34" s="2"/>
      <c r="DP34" s="52" t="s">
        <v>9</v>
      </c>
      <c r="DQ34" s="20">
        <f t="shared" si="127"/>
        <v>92</v>
      </c>
      <c r="DR34" s="20">
        <f t="shared" si="55"/>
        <v>92</v>
      </c>
      <c r="DS34" s="20">
        <f t="shared" si="56"/>
        <v>0</v>
      </c>
      <c r="DT34" s="20">
        <f t="shared" si="57"/>
        <v>4166</v>
      </c>
      <c r="DU34" s="20">
        <f t="shared" si="58"/>
        <v>455</v>
      </c>
      <c r="DV34" s="20">
        <f t="shared" si="59"/>
        <v>2800</v>
      </c>
      <c r="DW34" s="20">
        <f t="shared" si="60"/>
        <v>912</v>
      </c>
      <c r="DX34" s="16" t="s">
        <v>64</v>
      </c>
      <c r="DY34" s="92" t="s">
        <v>9</v>
      </c>
      <c r="DZ34" s="93">
        <f t="shared" si="61"/>
        <v>70907</v>
      </c>
      <c r="EA34" s="16" t="s">
        <v>197</v>
      </c>
      <c r="EB34" s="96" t="s">
        <v>9</v>
      </c>
      <c r="EC34" s="96">
        <f t="shared" si="62"/>
        <v>65.234440000000006</v>
      </c>
      <c r="ED34" s="96">
        <f t="shared" si="63"/>
        <v>65.234440000000006</v>
      </c>
      <c r="EE34" s="96">
        <f t="shared" si="64"/>
        <v>0</v>
      </c>
      <c r="EF34" s="96">
        <f t="shared" si="65"/>
        <v>2953.9856199999999</v>
      </c>
      <c r="EG34" s="96">
        <f t="shared" si="66"/>
        <v>322.62684999999999</v>
      </c>
      <c r="EH34" s="96">
        <f t="shared" si="67"/>
        <v>1985.396</v>
      </c>
      <c r="EI34" s="96">
        <f t="shared" si="68"/>
        <v>646.67183999999997</v>
      </c>
      <c r="EL34" s="52" t="s">
        <v>9</v>
      </c>
      <c r="EM34" s="20">
        <f t="shared" si="128"/>
        <v>92</v>
      </c>
      <c r="EN34" s="20">
        <f t="shared" si="69"/>
        <v>92</v>
      </c>
      <c r="EO34" s="20">
        <f t="shared" si="70"/>
        <v>0</v>
      </c>
      <c r="EP34" s="20">
        <f t="shared" si="71"/>
        <v>4166</v>
      </c>
      <c r="EQ34" s="20">
        <f t="shared" si="72"/>
        <v>455</v>
      </c>
      <c r="ER34" s="20">
        <f t="shared" si="73"/>
        <v>2800</v>
      </c>
      <c r="ES34" s="20">
        <f t="shared" si="74"/>
        <v>912</v>
      </c>
      <c r="ET34" s="16" t="s">
        <v>64</v>
      </c>
      <c r="EU34" s="92" t="s">
        <v>9</v>
      </c>
      <c r="EV34" s="93">
        <f t="shared" si="75"/>
        <v>66753</v>
      </c>
      <c r="EW34" s="16" t="s">
        <v>197</v>
      </c>
      <c r="EX34" s="96" t="s">
        <v>9</v>
      </c>
      <c r="EY34" s="96">
        <f t="shared" si="76"/>
        <v>61.412759999999999</v>
      </c>
      <c r="EZ34" s="96">
        <f t="shared" si="77"/>
        <v>61.412759999999999</v>
      </c>
      <c r="FA34" s="96">
        <f t="shared" si="78"/>
        <v>0</v>
      </c>
      <c r="FB34" s="96">
        <f t="shared" si="79"/>
        <v>2780.9299799999999</v>
      </c>
      <c r="FC34" s="96">
        <f t="shared" si="80"/>
        <v>303.72615000000002</v>
      </c>
      <c r="FD34" s="96">
        <f t="shared" si="81"/>
        <v>1869.0840000000001</v>
      </c>
      <c r="FE34" s="96">
        <f t="shared" si="82"/>
        <v>608.78736000000004</v>
      </c>
      <c r="FH34" s="52" t="s">
        <v>9</v>
      </c>
      <c r="FI34" s="20">
        <f t="shared" si="129"/>
        <v>92</v>
      </c>
      <c r="FJ34" s="20">
        <f t="shared" si="83"/>
        <v>92</v>
      </c>
      <c r="FK34" s="20">
        <f t="shared" si="84"/>
        <v>0</v>
      </c>
      <c r="FL34" s="20">
        <f t="shared" si="85"/>
        <v>4166</v>
      </c>
      <c r="FM34" s="20">
        <f t="shared" si="86"/>
        <v>455</v>
      </c>
      <c r="FN34" s="20">
        <f t="shared" si="87"/>
        <v>2800</v>
      </c>
      <c r="FO34" s="20">
        <f t="shared" si="88"/>
        <v>912</v>
      </c>
      <c r="FP34" s="16" t="s">
        <v>64</v>
      </c>
      <c r="FQ34" s="92" t="s">
        <v>9</v>
      </c>
      <c r="FR34" s="93">
        <f t="shared" si="89"/>
        <v>64332</v>
      </c>
      <c r="FS34" s="16" t="s">
        <v>197</v>
      </c>
      <c r="FT34" s="96" t="s">
        <v>9</v>
      </c>
      <c r="FU34" s="96">
        <f t="shared" si="90"/>
        <v>59.18544</v>
      </c>
      <c r="FV34" s="96">
        <f t="shared" si="91"/>
        <v>59.18544</v>
      </c>
      <c r="FW34" s="96">
        <f t="shared" si="92"/>
        <v>0</v>
      </c>
      <c r="FX34" s="96">
        <f t="shared" si="93"/>
        <v>2680.0711200000001</v>
      </c>
      <c r="FY34" s="96">
        <f t="shared" si="94"/>
        <v>292.7106</v>
      </c>
      <c r="FZ34" s="96">
        <f t="shared" si="95"/>
        <v>1801.296</v>
      </c>
      <c r="GA34" s="96">
        <f t="shared" si="96"/>
        <v>586.70784000000003</v>
      </c>
      <c r="GD34" s="52" t="s">
        <v>9</v>
      </c>
      <c r="GE34" s="20">
        <f t="shared" si="130"/>
        <v>92</v>
      </c>
      <c r="GF34" s="20">
        <f t="shared" si="97"/>
        <v>92</v>
      </c>
      <c r="GG34" s="20">
        <f t="shared" si="98"/>
        <v>0</v>
      </c>
      <c r="GH34" s="20">
        <f t="shared" si="99"/>
        <v>4166</v>
      </c>
      <c r="GI34" s="20">
        <f t="shared" si="100"/>
        <v>455</v>
      </c>
      <c r="GJ34" s="20">
        <f t="shared" si="101"/>
        <v>2800</v>
      </c>
      <c r="GK34" s="20">
        <f t="shared" si="102"/>
        <v>912</v>
      </c>
      <c r="GL34" s="16" t="s">
        <v>64</v>
      </c>
      <c r="GM34" s="92" t="s">
        <v>9</v>
      </c>
      <c r="GN34" s="93">
        <f t="shared" si="103"/>
        <v>60373</v>
      </c>
      <c r="GO34" s="16" t="s">
        <v>197</v>
      </c>
      <c r="GP34" s="96" t="s">
        <v>9</v>
      </c>
      <c r="GQ34" s="96">
        <f t="shared" si="104"/>
        <v>55.54316</v>
      </c>
      <c r="GR34" s="96">
        <f t="shared" si="105"/>
        <v>55.54316</v>
      </c>
      <c r="GS34" s="96">
        <f t="shared" si="106"/>
        <v>0</v>
      </c>
      <c r="GT34" s="96">
        <f t="shared" si="107"/>
        <v>2515.1391800000001</v>
      </c>
      <c r="GU34" s="96">
        <f t="shared" si="108"/>
        <v>274.69715000000002</v>
      </c>
      <c r="GV34" s="96">
        <f t="shared" si="109"/>
        <v>1690.444</v>
      </c>
      <c r="GW34" s="96">
        <f t="shared" si="110"/>
        <v>550.60176000000001</v>
      </c>
    </row>
    <row r="35" spans="1:205" x14ac:dyDescent="0.2">
      <c r="A35" t="s">
        <v>9</v>
      </c>
      <c r="B35" s="57">
        <f>'①-1データ貼り付け１'!K8</f>
        <v>104863</v>
      </c>
      <c r="C35" s="57">
        <f>'①-1データ貼り付け１'!L8</f>
        <v>97829</v>
      </c>
      <c r="D35" s="57">
        <f>'①-1データ貼り付け１'!M8</f>
        <v>83622</v>
      </c>
      <c r="E35" s="57">
        <f>'①-1データ貼り付け１'!N8</f>
        <v>70907</v>
      </c>
      <c r="F35" s="57">
        <f>'①-1データ貼り付け１'!O8</f>
        <v>66753</v>
      </c>
      <c r="G35" s="57">
        <f>'①-1データ貼り付け１'!P8</f>
        <v>64332</v>
      </c>
      <c r="H35" s="57">
        <f>'①-1データ貼り付け１'!Q8</f>
        <v>60373</v>
      </c>
      <c r="J35" s="4" t="s">
        <v>37</v>
      </c>
      <c r="K35" s="5">
        <f t="shared" ref="K35:Q35" si="133">SUM(B38:B39)</f>
        <v>243013</v>
      </c>
      <c r="L35" s="5">
        <f t="shared" si="133"/>
        <v>230555</v>
      </c>
      <c r="M35" s="5">
        <f t="shared" si="133"/>
        <v>225304</v>
      </c>
      <c r="N35" s="5">
        <f t="shared" si="133"/>
        <v>215686</v>
      </c>
      <c r="O35" s="5">
        <f t="shared" si="133"/>
        <v>201469</v>
      </c>
      <c r="P35" s="5">
        <f t="shared" si="133"/>
        <v>180683</v>
      </c>
      <c r="Q35" s="5">
        <f t="shared" si="133"/>
        <v>154529</v>
      </c>
      <c r="S35" s="8" t="s">
        <v>37</v>
      </c>
      <c r="T35" s="28">
        <f>'⓪基礎データ設定'!C17</f>
        <v>154</v>
      </c>
      <c r="U35" s="28">
        <f>'⓪基礎データ設定'!D17</f>
        <v>152</v>
      </c>
      <c r="V35" s="28">
        <f>'⓪基礎データ設定'!E17</f>
        <v>2</v>
      </c>
      <c r="W35" s="28">
        <f>'⓪基礎データ設定'!F17</f>
        <v>2011</v>
      </c>
      <c r="X35" s="28">
        <f>'⓪基礎データ設定'!G17</f>
        <v>321</v>
      </c>
      <c r="Y35" s="28">
        <f>'⓪基礎データ設定'!H17</f>
        <v>1156</v>
      </c>
      <c r="Z35" s="28">
        <f>'⓪基礎データ設定'!I17</f>
        <v>534</v>
      </c>
      <c r="AA35" s="2"/>
      <c r="AC35" s="82" t="s">
        <v>10</v>
      </c>
      <c r="AD35" s="83">
        <f t="shared" ref="AD35:AJ35" si="134">T34</f>
        <v>125</v>
      </c>
      <c r="AE35" s="83">
        <f t="shared" si="134"/>
        <v>123</v>
      </c>
      <c r="AF35" s="83">
        <f t="shared" si="134"/>
        <v>2</v>
      </c>
      <c r="AG35" s="83">
        <f t="shared" si="134"/>
        <v>1882</v>
      </c>
      <c r="AH35" s="83">
        <f t="shared" si="134"/>
        <v>300</v>
      </c>
      <c r="AI35" s="83">
        <f t="shared" si="134"/>
        <v>1173</v>
      </c>
      <c r="AJ35" s="83">
        <f t="shared" si="134"/>
        <v>409</v>
      </c>
      <c r="AK35" s="2"/>
      <c r="AM35" s="82" t="s">
        <v>10</v>
      </c>
      <c r="AN35" s="83">
        <f t="shared" si="112"/>
        <v>125</v>
      </c>
      <c r="AO35" s="83">
        <f t="shared" si="113"/>
        <v>123</v>
      </c>
      <c r="AP35" s="83">
        <f t="shared" si="114"/>
        <v>2</v>
      </c>
      <c r="AQ35" s="83">
        <f t="shared" si="115"/>
        <v>1882</v>
      </c>
      <c r="AR35" s="83">
        <f t="shared" si="116"/>
        <v>300</v>
      </c>
      <c r="AS35" s="83">
        <f t="shared" si="117"/>
        <v>1173</v>
      </c>
      <c r="AT35" s="83">
        <f t="shared" si="118"/>
        <v>409</v>
      </c>
      <c r="AZ35" s="13"/>
      <c r="BA35" s="13"/>
      <c r="BB35" s="52" t="s">
        <v>10</v>
      </c>
      <c r="BC35" s="20">
        <f t="shared" si="17"/>
        <v>125</v>
      </c>
      <c r="BD35" s="20">
        <f t="shared" si="18"/>
        <v>123</v>
      </c>
      <c r="BE35" s="20">
        <f t="shared" si="19"/>
        <v>2</v>
      </c>
      <c r="BF35" s="20">
        <f t="shared" si="20"/>
        <v>1882</v>
      </c>
      <c r="BG35" s="20">
        <f t="shared" si="21"/>
        <v>300</v>
      </c>
      <c r="BH35" s="20">
        <f t="shared" si="22"/>
        <v>1173</v>
      </c>
      <c r="BI35" s="20">
        <f t="shared" si="23"/>
        <v>409</v>
      </c>
      <c r="BJ35" s="16" t="s">
        <v>64</v>
      </c>
      <c r="BK35" s="92" t="s">
        <v>10</v>
      </c>
      <c r="BL35" s="93">
        <f t="shared" si="24"/>
        <v>114385</v>
      </c>
      <c r="BM35" s="16" t="s">
        <v>197</v>
      </c>
      <c r="BN35" s="96" t="s">
        <v>10</v>
      </c>
      <c r="BO35" s="96">
        <f t="shared" si="25"/>
        <v>142.98124999999999</v>
      </c>
      <c r="BP35" s="96">
        <f t="shared" si="26"/>
        <v>140.69354999999999</v>
      </c>
      <c r="BQ35" s="96">
        <f t="shared" si="27"/>
        <v>2.2877000000000001</v>
      </c>
      <c r="BR35" s="96">
        <f t="shared" si="28"/>
        <v>2152.7257</v>
      </c>
      <c r="BS35" s="96">
        <f t="shared" si="29"/>
        <v>343.15499999999997</v>
      </c>
      <c r="BT35" s="96">
        <f t="shared" si="30"/>
        <v>1341.73605</v>
      </c>
      <c r="BU35" s="96">
        <f t="shared" si="31"/>
        <v>467.83465000000001</v>
      </c>
      <c r="BV35" s="2"/>
      <c r="BW35" s="2"/>
      <c r="BX35" s="52" t="s">
        <v>10</v>
      </c>
      <c r="BY35" s="20">
        <f t="shared" si="119"/>
        <v>125</v>
      </c>
      <c r="BZ35" s="20">
        <f t="shared" si="120"/>
        <v>123</v>
      </c>
      <c r="CA35" s="20">
        <f t="shared" si="121"/>
        <v>2</v>
      </c>
      <c r="CB35" s="20">
        <f t="shared" si="122"/>
        <v>1882</v>
      </c>
      <c r="CC35" s="20">
        <f t="shared" si="123"/>
        <v>300</v>
      </c>
      <c r="CD35" s="20">
        <f t="shared" si="124"/>
        <v>1173</v>
      </c>
      <c r="CE35" s="20">
        <f t="shared" si="125"/>
        <v>409</v>
      </c>
      <c r="CF35" s="16" t="s">
        <v>64</v>
      </c>
      <c r="CG35" s="92" t="s">
        <v>10</v>
      </c>
      <c r="CH35" s="93">
        <f t="shared" si="33"/>
        <v>106833</v>
      </c>
      <c r="CI35" s="16" t="s">
        <v>197</v>
      </c>
      <c r="CJ35" s="96" t="s">
        <v>10</v>
      </c>
      <c r="CK35" s="96">
        <f t="shared" si="34"/>
        <v>133.54124999999999</v>
      </c>
      <c r="CL35" s="96">
        <f t="shared" si="35"/>
        <v>131.40459000000001</v>
      </c>
      <c r="CM35" s="96">
        <f t="shared" si="36"/>
        <v>2.13666</v>
      </c>
      <c r="CN35" s="96">
        <f t="shared" si="37"/>
        <v>2010.5970600000001</v>
      </c>
      <c r="CO35" s="96">
        <f t="shared" si="38"/>
        <v>320.49900000000002</v>
      </c>
      <c r="CP35" s="96">
        <f t="shared" si="39"/>
        <v>1253.1510900000001</v>
      </c>
      <c r="CQ35" s="96">
        <f t="shared" si="40"/>
        <v>436.94697000000002</v>
      </c>
      <c r="CR35" s="2"/>
      <c r="CS35" s="2"/>
      <c r="CT35" s="52" t="s">
        <v>10</v>
      </c>
      <c r="CU35" s="20">
        <f t="shared" si="126"/>
        <v>125</v>
      </c>
      <c r="CV35" s="20">
        <f t="shared" si="41"/>
        <v>123</v>
      </c>
      <c r="CW35" s="20">
        <f t="shared" si="42"/>
        <v>2</v>
      </c>
      <c r="CX35" s="20">
        <f t="shared" si="43"/>
        <v>1882</v>
      </c>
      <c r="CY35" s="20">
        <f t="shared" si="44"/>
        <v>300</v>
      </c>
      <c r="CZ35" s="20">
        <f t="shared" si="45"/>
        <v>1173</v>
      </c>
      <c r="DA35" s="20">
        <f t="shared" si="46"/>
        <v>409</v>
      </c>
      <c r="DB35" s="16" t="s">
        <v>64</v>
      </c>
      <c r="DC35" s="92" t="s">
        <v>10</v>
      </c>
      <c r="DD35" s="93">
        <f t="shared" si="47"/>
        <v>99052</v>
      </c>
      <c r="DE35" s="16" t="s">
        <v>197</v>
      </c>
      <c r="DF35" s="96" t="s">
        <v>10</v>
      </c>
      <c r="DG35" s="96">
        <f t="shared" si="48"/>
        <v>123.815</v>
      </c>
      <c r="DH35" s="96">
        <f t="shared" si="49"/>
        <v>121.83396</v>
      </c>
      <c r="DI35" s="96">
        <f t="shared" si="50"/>
        <v>1.9810399999999999</v>
      </c>
      <c r="DJ35" s="96">
        <f t="shared" si="51"/>
        <v>1864.1586400000001</v>
      </c>
      <c r="DK35" s="96">
        <f t="shared" si="52"/>
        <v>297.15600000000001</v>
      </c>
      <c r="DL35" s="96">
        <f t="shared" si="53"/>
        <v>1161.87996</v>
      </c>
      <c r="DM35" s="96">
        <f t="shared" si="54"/>
        <v>405.12268</v>
      </c>
      <c r="DN35" s="2"/>
      <c r="DP35" s="52" t="s">
        <v>10</v>
      </c>
      <c r="DQ35" s="20">
        <f t="shared" si="127"/>
        <v>125</v>
      </c>
      <c r="DR35" s="20">
        <f t="shared" si="55"/>
        <v>123</v>
      </c>
      <c r="DS35" s="20">
        <f t="shared" si="56"/>
        <v>2</v>
      </c>
      <c r="DT35" s="20">
        <f t="shared" si="57"/>
        <v>1882</v>
      </c>
      <c r="DU35" s="20">
        <f t="shared" si="58"/>
        <v>300</v>
      </c>
      <c r="DV35" s="20">
        <f t="shared" si="59"/>
        <v>1173</v>
      </c>
      <c r="DW35" s="20">
        <f t="shared" si="60"/>
        <v>409</v>
      </c>
      <c r="DX35" s="16" t="s">
        <v>64</v>
      </c>
      <c r="DY35" s="92" t="s">
        <v>10</v>
      </c>
      <c r="DZ35" s="93">
        <f t="shared" si="61"/>
        <v>84869</v>
      </c>
      <c r="EA35" s="16" t="s">
        <v>197</v>
      </c>
      <c r="EB35" s="96" t="s">
        <v>10</v>
      </c>
      <c r="EC35" s="96">
        <f t="shared" si="62"/>
        <v>106.08625000000001</v>
      </c>
      <c r="ED35" s="96">
        <f t="shared" si="63"/>
        <v>104.38887</v>
      </c>
      <c r="EE35" s="96">
        <f t="shared" si="64"/>
        <v>1.6973800000000001</v>
      </c>
      <c r="EF35" s="96">
        <f t="shared" si="65"/>
        <v>1597.2345800000001</v>
      </c>
      <c r="EG35" s="96">
        <f t="shared" si="66"/>
        <v>254.607</v>
      </c>
      <c r="EH35" s="96">
        <f t="shared" si="67"/>
        <v>995.51337000000001</v>
      </c>
      <c r="EI35" s="96">
        <f t="shared" si="68"/>
        <v>347.11421000000001</v>
      </c>
      <c r="EL35" s="52" t="s">
        <v>10</v>
      </c>
      <c r="EM35" s="20">
        <f t="shared" si="128"/>
        <v>125</v>
      </c>
      <c r="EN35" s="20">
        <f t="shared" si="69"/>
        <v>123</v>
      </c>
      <c r="EO35" s="20">
        <f t="shared" si="70"/>
        <v>2</v>
      </c>
      <c r="EP35" s="20">
        <f t="shared" si="71"/>
        <v>1882</v>
      </c>
      <c r="EQ35" s="20">
        <f t="shared" si="72"/>
        <v>300</v>
      </c>
      <c r="ER35" s="20">
        <f t="shared" si="73"/>
        <v>1173</v>
      </c>
      <c r="ES35" s="20">
        <f t="shared" si="74"/>
        <v>409</v>
      </c>
      <c r="ET35" s="16" t="s">
        <v>64</v>
      </c>
      <c r="EU35" s="92" t="s">
        <v>10</v>
      </c>
      <c r="EV35" s="93">
        <f t="shared" si="75"/>
        <v>72096</v>
      </c>
      <c r="EW35" s="16" t="s">
        <v>197</v>
      </c>
      <c r="EX35" s="96" t="s">
        <v>10</v>
      </c>
      <c r="EY35" s="96">
        <f t="shared" si="76"/>
        <v>90.12</v>
      </c>
      <c r="EZ35" s="96">
        <f t="shared" si="77"/>
        <v>88.678079999999994</v>
      </c>
      <c r="FA35" s="96">
        <f t="shared" si="78"/>
        <v>1.4419200000000001</v>
      </c>
      <c r="FB35" s="96">
        <f t="shared" si="79"/>
        <v>1356.84672</v>
      </c>
      <c r="FC35" s="96">
        <f t="shared" si="80"/>
        <v>216.28800000000001</v>
      </c>
      <c r="FD35" s="96">
        <f t="shared" si="81"/>
        <v>845.68607999999995</v>
      </c>
      <c r="FE35" s="96">
        <f t="shared" si="82"/>
        <v>294.87263999999999</v>
      </c>
      <c r="FH35" s="52" t="s">
        <v>10</v>
      </c>
      <c r="FI35" s="20">
        <f t="shared" si="129"/>
        <v>125</v>
      </c>
      <c r="FJ35" s="20">
        <f t="shared" si="83"/>
        <v>123</v>
      </c>
      <c r="FK35" s="20">
        <f t="shared" si="84"/>
        <v>2</v>
      </c>
      <c r="FL35" s="20">
        <f t="shared" si="85"/>
        <v>1882</v>
      </c>
      <c r="FM35" s="20">
        <f t="shared" si="86"/>
        <v>300</v>
      </c>
      <c r="FN35" s="20">
        <f t="shared" si="87"/>
        <v>1173</v>
      </c>
      <c r="FO35" s="20">
        <f t="shared" si="88"/>
        <v>409</v>
      </c>
      <c r="FP35" s="16" t="s">
        <v>64</v>
      </c>
      <c r="FQ35" s="92" t="s">
        <v>10</v>
      </c>
      <c r="FR35" s="93">
        <f t="shared" si="89"/>
        <v>67778</v>
      </c>
      <c r="FS35" s="16" t="s">
        <v>197</v>
      </c>
      <c r="FT35" s="96" t="s">
        <v>10</v>
      </c>
      <c r="FU35" s="96">
        <f t="shared" si="90"/>
        <v>84.722499999999997</v>
      </c>
      <c r="FV35" s="96">
        <f t="shared" si="91"/>
        <v>83.36694</v>
      </c>
      <c r="FW35" s="96">
        <f t="shared" si="92"/>
        <v>1.3555600000000001</v>
      </c>
      <c r="FX35" s="96">
        <f t="shared" si="93"/>
        <v>1275.58196</v>
      </c>
      <c r="FY35" s="96">
        <f t="shared" si="94"/>
        <v>203.334</v>
      </c>
      <c r="FZ35" s="96">
        <f t="shared" si="95"/>
        <v>795.03593999999998</v>
      </c>
      <c r="GA35" s="96">
        <f t="shared" si="96"/>
        <v>277.21202</v>
      </c>
      <c r="GD35" s="52" t="s">
        <v>10</v>
      </c>
      <c r="GE35" s="20">
        <f t="shared" si="130"/>
        <v>125</v>
      </c>
      <c r="GF35" s="20">
        <f t="shared" si="97"/>
        <v>123</v>
      </c>
      <c r="GG35" s="20">
        <f t="shared" si="98"/>
        <v>2</v>
      </c>
      <c r="GH35" s="20">
        <f t="shared" si="99"/>
        <v>1882</v>
      </c>
      <c r="GI35" s="20">
        <f t="shared" si="100"/>
        <v>300</v>
      </c>
      <c r="GJ35" s="20">
        <f t="shared" si="101"/>
        <v>1173</v>
      </c>
      <c r="GK35" s="20">
        <f t="shared" si="102"/>
        <v>409</v>
      </c>
      <c r="GL35" s="16" t="s">
        <v>64</v>
      </c>
      <c r="GM35" s="92" t="s">
        <v>10</v>
      </c>
      <c r="GN35" s="93">
        <f t="shared" si="103"/>
        <v>65317</v>
      </c>
      <c r="GO35" s="16" t="s">
        <v>197</v>
      </c>
      <c r="GP35" s="96" t="s">
        <v>10</v>
      </c>
      <c r="GQ35" s="96">
        <f t="shared" si="104"/>
        <v>81.646249999999995</v>
      </c>
      <c r="GR35" s="96">
        <f t="shared" si="105"/>
        <v>80.339910000000003</v>
      </c>
      <c r="GS35" s="96">
        <f t="shared" si="106"/>
        <v>1.3063400000000001</v>
      </c>
      <c r="GT35" s="96">
        <f t="shared" si="107"/>
        <v>1229.26594</v>
      </c>
      <c r="GU35" s="96">
        <f t="shared" si="108"/>
        <v>195.95099999999999</v>
      </c>
      <c r="GV35" s="96">
        <f t="shared" si="109"/>
        <v>766.16840999999999</v>
      </c>
      <c r="GW35" s="96">
        <f t="shared" si="110"/>
        <v>267.14652999999998</v>
      </c>
    </row>
    <row r="36" spans="1:205" x14ac:dyDescent="0.2">
      <c r="A36" t="s">
        <v>10</v>
      </c>
      <c r="B36" s="57">
        <f>'①-1データ貼り付け１'!K9</f>
        <v>114385</v>
      </c>
      <c r="C36" s="57">
        <f>'①-1データ貼り付け１'!L9</f>
        <v>106833</v>
      </c>
      <c r="D36" s="57">
        <f>'①-1データ貼り付け１'!M9</f>
        <v>99052</v>
      </c>
      <c r="E36" s="57">
        <f>'①-1データ貼り付け１'!N9</f>
        <v>84869</v>
      </c>
      <c r="F36" s="57">
        <f>'①-1データ貼り付け１'!O9</f>
        <v>72096</v>
      </c>
      <c r="G36" s="57">
        <f>'①-1データ貼り付け１'!P9</f>
        <v>67778</v>
      </c>
      <c r="H36" s="57">
        <f>'①-1データ貼り付け１'!Q9</f>
        <v>65317</v>
      </c>
      <c r="J36" s="4" t="s">
        <v>49</v>
      </c>
      <c r="K36" s="5">
        <f t="shared" ref="K36:Q36" si="135">SUM(B40:B41)</f>
        <v>313113</v>
      </c>
      <c r="L36" s="5">
        <f t="shared" si="135"/>
        <v>270793</v>
      </c>
      <c r="M36" s="5">
        <f t="shared" si="135"/>
        <v>242503</v>
      </c>
      <c r="N36" s="5">
        <f t="shared" si="135"/>
        <v>230288</v>
      </c>
      <c r="O36" s="5">
        <f t="shared" si="135"/>
        <v>225120</v>
      </c>
      <c r="P36" s="5">
        <f t="shared" si="135"/>
        <v>216438</v>
      </c>
      <c r="Q36" s="5">
        <f t="shared" si="135"/>
        <v>202441</v>
      </c>
      <c r="S36" s="8" t="s">
        <v>49</v>
      </c>
      <c r="T36" s="28">
        <f>'⓪基礎データ設定'!C18</f>
        <v>248</v>
      </c>
      <c r="U36" s="28">
        <f>'⓪基礎データ設定'!D18</f>
        <v>245</v>
      </c>
      <c r="V36" s="28">
        <f>'⓪基礎データ設定'!E18</f>
        <v>3</v>
      </c>
      <c r="W36" s="28">
        <f>'⓪基礎データ設定'!F18</f>
        <v>2544</v>
      </c>
      <c r="X36" s="28">
        <f>'⓪基礎データ設定'!G18</f>
        <v>464</v>
      </c>
      <c r="Y36" s="28">
        <f>'⓪基礎データ設定'!H18</f>
        <v>1449</v>
      </c>
      <c r="Z36" s="28">
        <f>'⓪基礎データ設定'!I18</f>
        <v>631</v>
      </c>
      <c r="AA36" s="2"/>
      <c r="AC36" s="82" t="s">
        <v>11</v>
      </c>
      <c r="AD36" s="83">
        <f>AD35</f>
        <v>125</v>
      </c>
      <c r="AE36" s="83">
        <f t="shared" ref="AE36:AJ36" si="136">AE35</f>
        <v>123</v>
      </c>
      <c r="AF36" s="83">
        <f t="shared" si="136"/>
        <v>2</v>
      </c>
      <c r="AG36" s="83">
        <f t="shared" si="136"/>
        <v>1882</v>
      </c>
      <c r="AH36" s="83">
        <f t="shared" si="136"/>
        <v>300</v>
      </c>
      <c r="AI36" s="83">
        <f t="shared" si="136"/>
        <v>1173</v>
      </c>
      <c r="AJ36" s="83">
        <f t="shared" si="136"/>
        <v>409</v>
      </c>
      <c r="AK36" s="2"/>
      <c r="AM36" s="82" t="s">
        <v>11</v>
      </c>
      <c r="AN36" s="83">
        <f t="shared" si="112"/>
        <v>125</v>
      </c>
      <c r="AO36" s="83">
        <f t="shared" si="113"/>
        <v>123</v>
      </c>
      <c r="AP36" s="83">
        <f t="shared" si="114"/>
        <v>2</v>
      </c>
      <c r="AQ36" s="83">
        <f t="shared" si="115"/>
        <v>1882</v>
      </c>
      <c r="AR36" s="83">
        <f t="shared" si="116"/>
        <v>300</v>
      </c>
      <c r="AS36" s="83">
        <f t="shared" si="117"/>
        <v>1173</v>
      </c>
      <c r="AT36" s="83">
        <f t="shared" si="118"/>
        <v>409</v>
      </c>
      <c r="AZ36" s="13"/>
      <c r="BA36" s="13"/>
      <c r="BB36" s="52" t="s">
        <v>11</v>
      </c>
      <c r="BC36" s="20">
        <f t="shared" si="17"/>
        <v>125</v>
      </c>
      <c r="BD36" s="20">
        <f t="shared" si="18"/>
        <v>123</v>
      </c>
      <c r="BE36" s="20">
        <f t="shared" si="19"/>
        <v>2</v>
      </c>
      <c r="BF36" s="20">
        <f t="shared" si="20"/>
        <v>1882</v>
      </c>
      <c r="BG36" s="20">
        <f t="shared" si="21"/>
        <v>300</v>
      </c>
      <c r="BH36" s="20">
        <f t="shared" si="22"/>
        <v>1173</v>
      </c>
      <c r="BI36" s="20">
        <f t="shared" si="23"/>
        <v>409</v>
      </c>
      <c r="BJ36" s="16" t="s">
        <v>64</v>
      </c>
      <c r="BK36" s="92" t="s">
        <v>11</v>
      </c>
      <c r="BL36" s="93">
        <f t="shared" si="24"/>
        <v>117240</v>
      </c>
      <c r="BM36" s="16" t="s">
        <v>197</v>
      </c>
      <c r="BN36" s="96" t="s">
        <v>11</v>
      </c>
      <c r="BO36" s="96">
        <f t="shared" si="25"/>
        <v>146.55000000000001</v>
      </c>
      <c r="BP36" s="96">
        <f t="shared" si="26"/>
        <v>144.20519999999999</v>
      </c>
      <c r="BQ36" s="96">
        <f t="shared" si="27"/>
        <v>2.3448000000000002</v>
      </c>
      <c r="BR36" s="96">
        <f t="shared" si="28"/>
        <v>2206.4567999999999</v>
      </c>
      <c r="BS36" s="96">
        <f t="shared" si="29"/>
        <v>351.72</v>
      </c>
      <c r="BT36" s="96">
        <f t="shared" si="30"/>
        <v>1375.2252000000001</v>
      </c>
      <c r="BU36" s="96">
        <f t="shared" si="31"/>
        <v>479.51159999999999</v>
      </c>
      <c r="BV36" s="2"/>
      <c r="BW36" s="2"/>
      <c r="BX36" s="52" t="s">
        <v>11</v>
      </c>
      <c r="BY36" s="20">
        <f t="shared" si="119"/>
        <v>125</v>
      </c>
      <c r="BZ36" s="20">
        <f t="shared" si="120"/>
        <v>123</v>
      </c>
      <c r="CA36" s="20">
        <f t="shared" si="121"/>
        <v>2</v>
      </c>
      <c r="CB36" s="20">
        <f t="shared" si="122"/>
        <v>1882</v>
      </c>
      <c r="CC36" s="20">
        <f t="shared" si="123"/>
        <v>300</v>
      </c>
      <c r="CD36" s="20">
        <f t="shared" si="124"/>
        <v>1173</v>
      </c>
      <c r="CE36" s="20">
        <f t="shared" si="125"/>
        <v>409</v>
      </c>
      <c r="CF36" s="16" t="s">
        <v>64</v>
      </c>
      <c r="CG36" s="92" t="s">
        <v>11</v>
      </c>
      <c r="CH36" s="93">
        <f t="shared" si="33"/>
        <v>112648</v>
      </c>
      <c r="CI36" s="16" t="s">
        <v>197</v>
      </c>
      <c r="CJ36" s="96" t="s">
        <v>11</v>
      </c>
      <c r="CK36" s="96">
        <f t="shared" si="34"/>
        <v>140.81</v>
      </c>
      <c r="CL36" s="96">
        <f t="shared" si="35"/>
        <v>138.55704</v>
      </c>
      <c r="CM36" s="96">
        <f t="shared" si="36"/>
        <v>2.2529599999999999</v>
      </c>
      <c r="CN36" s="96">
        <f t="shared" si="37"/>
        <v>2120.0353599999999</v>
      </c>
      <c r="CO36" s="96">
        <f t="shared" si="38"/>
        <v>337.94400000000002</v>
      </c>
      <c r="CP36" s="96">
        <f t="shared" si="39"/>
        <v>1321.36104</v>
      </c>
      <c r="CQ36" s="96">
        <f t="shared" si="40"/>
        <v>460.73032000000001</v>
      </c>
      <c r="CR36" s="2"/>
      <c r="CS36" s="2"/>
      <c r="CT36" s="52" t="s">
        <v>11</v>
      </c>
      <c r="CU36" s="20">
        <f t="shared" si="126"/>
        <v>125</v>
      </c>
      <c r="CV36" s="20">
        <f t="shared" si="41"/>
        <v>123</v>
      </c>
      <c r="CW36" s="20">
        <f t="shared" si="42"/>
        <v>2</v>
      </c>
      <c r="CX36" s="20">
        <f t="shared" si="43"/>
        <v>1882</v>
      </c>
      <c r="CY36" s="20">
        <f t="shared" si="44"/>
        <v>300</v>
      </c>
      <c r="CZ36" s="20">
        <f t="shared" si="45"/>
        <v>1173</v>
      </c>
      <c r="DA36" s="20">
        <f t="shared" si="46"/>
        <v>409</v>
      </c>
      <c r="DB36" s="16" t="s">
        <v>64</v>
      </c>
      <c r="DC36" s="92" t="s">
        <v>11</v>
      </c>
      <c r="DD36" s="93">
        <f t="shared" si="47"/>
        <v>105228</v>
      </c>
      <c r="DE36" s="16" t="s">
        <v>197</v>
      </c>
      <c r="DF36" s="96" t="s">
        <v>11</v>
      </c>
      <c r="DG36" s="96">
        <f t="shared" si="48"/>
        <v>131.535</v>
      </c>
      <c r="DH36" s="96">
        <f t="shared" si="49"/>
        <v>129.43044</v>
      </c>
      <c r="DI36" s="96">
        <f t="shared" si="50"/>
        <v>2.1045600000000002</v>
      </c>
      <c r="DJ36" s="96">
        <f t="shared" si="51"/>
        <v>1980.39096</v>
      </c>
      <c r="DK36" s="96">
        <f t="shared" si="52"/>
        <v>315.68400000000003</v>
      </c>
      <c r="DL36" s="96">
        <f t="shared" si="53"/>
        <v>1234.3244400000001</v>
      </c>
      <c r="DM36" s="96">
        <f t="shared" si="54"/>
        <v>430.38252</v>
      </c>
      <c r="DN36" s="2"/>
      <c r="DP36" s="52" t="s">
        <v>11</v>
      </c>
      <c r="DQ36" s="20">
        <f t="shared" si="127"/>
        <v>125</v>
      </c>
      <c r="DR36" s="20">
        <f t="shared" si="55"/>
        <v>123</v>
      </c>
      <c r="DS36" s="20">
        <f t="shared" si="56"/>
        <v>2</v>
      </c>
      <c r="DT36" s="20">
        <f t="shared" si="57"/>
        <v>1882</v>
      </c>
      <c r="DU36" s="20">
        <f t="shared" si="58"/>
        <v>300</v>
      </c>
      <c r="DV36" s="20">
        <f t="shared" si="59"/>
        <v>1173</v>
      </c>
      <c r="DW36" s="20">
        <f t="shared" si="60"/>
        <v>409</v>
      </c>
      <c r="DX36" s="16" t="s">
        <v>64</v>
      </c>
      <c r="DY36" s="92" t="s">
        <v>11</v>
      </c>
      <c r="DZ36" s="93">
        <f t="shared" si="61"/>
        <v>97793</v>
      </c>
      <c r="EA36" s="16" t="s">
        <v>197</v>
      </c>
      <c r="EB36" s="96" t="s">
        <v>11</v>
      </c>
      <c r="EC36" s="96">
        <f t="shared" si="62"/>
        <v>122.24124999999999</v>
      </c>
      <c r="ED36" s="96">
        <f t="shared" si="63"/>
        <v>120.28539000000001</v>
      </c>
      <c r="EE36" s="96">
        <f t="shared" si="64"/>
        <v>1.9558599999999999</v>
      </c>
      <c r="EF36" s="96">
        <f t="shared" si="65"/>
        <v>1840.46426</v>
      </c>
      <c r="EG36" s="96">
        <f t="shared" si="66"/>
        <v>293.37900000000002</v>
      </c>
      <c r="EH36" s="96">
        <f t="shared" si="67"/>
        <v>1147.1118899999999</v>
      </c>
      <c r="EI36" s="96">
        <f t="shared" si="68"/>
        <v>399.97336999999999</v>
      </c>
      <c r="EL36" s="52" t="s">
        <v>11</v>
      </c>
      <c r="EM36" s="20">
        <f t="shared" si="128"/>
        <v>125</v>
      </c>
      <c r="EN36" s="20">
        <f t="shared" si="69"/>
        <v>123</v>
      </c>
      <c r="EO36" s="20">
        <f t="shared" si="70"/>
        <v>2</v>
      </c>
      <c r="EP36" s="20">
        <f t="shared" si="71"/>
        <v>1882</v>
      </c>
      <c r="EQ36" s="20">
        <f t="shared" si="72"/>
        <v>300</v>
      </c>
      <c r="ER36" s="20">
        <f t="shared" si="73"/>
        <v>1173</v>
      </c>
      <c r="ES36" s="20">
        <f t="shared" si="74"/>
        <v>409</v>
      </c>
      <c r="ET36" s="16" t="s">
        <v>64</v>
      </c>
      <c r="EU36" s="92" t="s">
        <v>11</v>
      </c>
      <c r="EV36" s="93">
        <f t="shared" si="75"/>
        <v>84320</v>
      </c>
      <c r="EW36" s="16" t="s">
        <v>197</v>
      </c>
      <c r="EX36" s="96" t="s">
        <v>11</v>
      </c>
      <c r="EY36" s="96">
        <f t="shared" si="76"/>
        <v>105.4</v>
      </c>
      <c r="EZ36" s="96">
        <f t="shared" si="77"/>
        <v>103.7136</v>
      </c>
      <c r="FA36" s="96">
        <f t="shared" si="78"/>
        <v>1.6863999999999999</v>
      </c>
      <c r="FB36" s="96">
        <f t="shared" si="79"/>
        <v>1586.9023999999999</v>
      </c>
      <c r="FC36" s="96">
        <f t="shared" si="80"/>
        <v>252.96</v>
      </c>
      <c r="FD36" s="96">
        <f t="shared" si="81"/>
        <v>989.07360000000006</v>
      </c>
      <c r="FE36" s="96">
        <f t="shared" si="82"/>
        <v>344.86880000000002</v>
      </c>
      <c r="FH36" s="52" t="s">
        <v>11</v>
      </c>
      <c r="FI36" s="20">
        <f t="shared" si="129"/>
        <v>125</v>
      </c>
      <c r="FJ36" s="20">
        <f t="shared" si="83"/>
        <v>123</v>
      </c>
      <c r="FK36" s="20">
        <f t="shared" si="84"/>
        <v>2</v>
      </c>
      <c r="FL36" s="20">
        <f t="shared" si="85"/>
        <v>1882</v>
      </c>
      <c r="FM36" s="20">
        <f t="shared" si="86"/>
        <v>300</v>
      </c>
      <c r="FN36" s="20">
        <f t="shared" si="87"/>
        <v>1173</v>
      </c>
      <c r="FO36" s="20">
        <f t="shared" si="88"/>
        <v>409</v>
      </c>
      <c r="FP36" s="16" t="s">
        <v>64</v>
      </c>
      <c r="FQ36" s="92" t="s">
        <v>11</v>
      </c>
      <c r="FR36" s="93">
        <f t="shared" si="89"/>
        <v>71770</v>
      </c>
      <c r="FS36" s="16" t="s">
        <v>197</v>
      </c>
      <c r="FT36" s="96" t="s">
        <v>11</v>
      </c>
      <c r="FU36" s="96">
        <f t="shared" si="90"/>
        <v>89.712500000000006</v>
      </c>
      <c r="FV36" s="96">
        <f t="shared" si="91"/>
        <v>88.277100000000004</v>
      </c>
      <c r="FW36" s="96">
        <f t="shared" si="92"/>
        <v>1.4354</v>
      </c>
      <c r="FX36" s="96">
        <f t="shared" si="93"/>
        <v>1350.7113999999999</v>
      </c>
      <c r="FY36" s="96">
        <f t="shared" si="94"/>
        <v>215.31</v>
      </c>
      <c r="FZ36" s="96">
        <f t="shared" si="95"/>
        <v>841.86210000000005</v>
      </c>
      <c r="GA36" s="96">
        <f t="shared" si="96"/>
        <v>293.53930000000003</v>
      </c>
      <c r="GD36" s="52" t="s">
        <v>11</v>
      </c>
      <c r="GE36" s="20">
        <f t="shared" si="130"/>
        <v>125</v>
      </c>
      <c r="GF36" s="20">
        <f t="shared" si="97"/>
        <v>123</v>
      </c>
      <c r="GG36" s="20">
        <f t="shared" si="98"/>
        <v>2</v>
      </c>
      <c r="GH36" s="20">
        <f t="shared" si="99"/>
        <v>1882</v>
      </c>
      <c r="GI36" s="20">
        <f t="shared" si="100"/>
        <v>300</v>
      </c>
      <c r="GJ36" s="20">
        <f t="shared" si="101"/>
        <v>1173</v>
      </c>
      <c r="GK36" s="20">
        <f t="shared" si="102"/>
        <v>409</v>
      </c>
      <c r="GL36" s="16" t="s">
        <v>64</v>
      </c>
      <c r="GM36" s="92" t="s">
        <v>11</v>
      </c>
      <c r="GN36" s="93">
        <f t="shared" si="103"/>
        <v>67259</v>
      </c>
      <c r="GO36" s="16" t="s">
        <v>197</v>
      </c>
      <c r="GP36" s="96" t="s">
        <v>11</v>
      </c>
      <c r="GQ36" s="96">
        <f t="shared" si="104"/>
        <v>84.073750000000004</v>
      </c>
      <c r="GR36" s="96">
        <f t="shared" si="105"/>
        <v>82.728570000000005</v>
      </c>
      <c r="GS36" s="96">
        <f t="shared" si="106"/>
        <v>1.34518</v>
      </c>
      <c r="GT36" s="96">
        <f t="shared" si="107"/>
        <v>1265.81438</v>
      </c>
      <c r="GU36" s="96">
        <f t="shared" si="108"/>
        <v>201.77699999999999</v>
      </c>
      <c r="GV36" s="96">
        <f t="shared" si="109"/>
        <v>788.94807000000003</v>
      </c>
      <c r="GW36" s="96">
        <f t="shared" si="110"/>
        <v>275.08931000000001</v>
      </c>
    </row>
    <row r="37" spans="1:205" x14ac:dyDescent="0.2">
      <c r="A37" t="s">
        <v>11</v>
      </c>
      <c r="B37" s="57">
        <f>'①-1データ貼り付け１'!K10</f>
        <v>117240</v>
      </c>
      <c r="C37" s="57">
        <f>'①-1データ貼り付け１'!L10</f>
        <v>112648</v>
      </c>
      <c r="D37" s="57">
        <f>'①-1データ貼り付け１'!M10</f>
        <v>105228</v>
      </c>
      <c r="E37" s="57">
        <f>'①-1データ貼り付け１'!N10</f>
        <v>97793</v>
      </c>
      <c r="F37" s="57">
        <f>'①-1データ貼り付け１'!O10</f>
        <v>84320</v>
      </c>
      <c r="G37" s="57">
        <f>'①-1データ貼り付け１'!P10</f>
        <v>71770</v>
      </c>
      <c r="H37" s="57">
        <f>'①-1データ貼り付け１'!Q10</f>
        <v>67259</v>
      </c>
      <c r="J37" s="4" t="s">
        <v>38</v>
      </c>
      <c r="K37" s="5">
        <f t="shared" ref="K37:Q37" si="137">SUM(B42:B43)</f>
        <v>363179</v>
      </c>
      <c r="L37" s="5">
        <f t="shared" si="137"/>
        <v>362009</v>
      </c>
      <c r="M37" s="5">
        <f t="shared" si="137"/>
        <v>312348</v>
      </c>
      <c r="N37" s="5">
        <f t="shared" si="137"/>
        <v>268732</v>
      </c>
      <c r="O37" s="5">
        <f t="shared" si="137"/>
        <v>240400</v>
      </c>
      <c r="P37" s="5">
        <f t="shared" si="137"/>
        <v>227735</v>
      </c>
      <c r="Q37" s="5">
        <f t="shared" si="137"/>
        <v>222804</v>
      </c>
      <c r="S37" s="8" t="s">
        <v>38</v>
      </c>
      <c r="T37" s="28">
        <f>'⓪基礎データ設定'!C19</f>
        <v>464</v>
      </c>
      <c r="U37" s="28">
        <f>'⓪基礎データ設定'!D19</f>
        <v>457</v>
      </c>
      <c r="V37" s="28">
        <f>'⓪基礎データ設定'!E19</f>
        <v>7</v>
      </c>
      <c r="W37" s="28">
        <f>'⓪基礎データ設定'!F19</f>
        <v>3315</v>
      </c>
      <c r="X37" s="28">
        <f>'⓪基礎データ設定'!G19</f>
        <v>727</v>
      </c>
      <c r="Y37" s="28">
        <f>'⓪基礎データ設定'!H19</f>
        <v>1856</v>
      </c>
      <c r="Z37" s="28">
        <f>'⓪基礎データ設定'!I19</f>
        <v>733</v>
      </c>
      <c r="AA37" s="2"/>
      <c r="AC37" s="82" t="s">
        <v>12</v>
      </c>
      <c r="AD37" s="83">
        <f t="shared" ref="AD37:AJ37" si="138">T35</f>
        <v>154</v>
      </c>
      <c r="AE37" s="83">
        <f t="shared" si="138"/>
        <v>152</v>
      </c>
      <c r="AF37" s="83">
        <f t="shared" si="138"/>
        <v>2</v>
      </c>
      <c r="AG37" s="83">
        <f t="shared" si="138"/>
        <v>2011</v>
      </c>
      <c r="AH37" s="83">
        <f t="shared" si="138"/>
        <v>321</v>
      </c>
      <c r="AI37" s="83">
        <f t="shared" si="138"/>
        <v>1156</v>
      </c>
      <c r="AJ37" s="83">
        <f t="shared" si="138"/>
        <v>534</v>
      </c>
      <c r="AK37" s="2"/>
      <c r="AM37" s="82" t="s">
        <v>12</v>
      </c>
      <c r="AN37" s="83">
        <f t="shared" si="112"/>
        <v>154</v>
      </c>
      <c r="AO37" s="83">
        <f t="shared" si="113"/>
        <v>152</v>
      </c>
      <c r="AP37" s="83">
        <f t="shared" si="114"/>
        <v>2</v>
      </c>
      <c r="AQ37" s="83">
        <f t="shared" si="115"/>
        <v>2011</v>
      </c>
      <c r="AR37" s="83">
        <f t="shared" si="116"/>
        <v>321</v>
      </c>
      <c r="AS37" s="83">
        <f t="shared" si="117"/>
        <v>1156</v>
      </c>
      <c r="AT37" s="83">
        <f t="shared" si="118"/>
        <v>534</v>
      </c>
      <c r="AZ37" s="13"/>
      <c r="BA37" s="13"/>
      <c r="BB37" s="52" t="s">
        <v>12</v>
      </c>
      <c r="BC37" s="20">
        <f t="shared" si="17"/>
        <v>154</v>
      </c>
      <c r="BD37" s="20">
        <f t="shared" si="18"/>
        <v>152</v>
      </c>
      <c r="BE37" s="20">
        <f t="shared" si="19"/>
        <v>2</v>
      </c>
      <c r="BF37" s="20">
        <f t="shared" si="20"/>
        <v>2011</v>
      </c>
      <c r="BG37" s="20">
        <f t="shared" si="21"/>
        <v>321</v>
      </c>
      <c r="BH37" s="20">
        <f t="shared" si="22"/>
        <v>1156</v>
      </c>
      <c r="BI37" s="20">
        <f t="shared" si="23"/>
        <v>534</v>
      </c>
      <c r="BJ37" s="16" t="s">
        <v>64</v>
      </c>
      <c r="BK37" s="92" t="s">
        <v>12</v>
      </c>
      <c r="BL37" s="93">
        <f t="shared" si="24"/>
        <v>116396</v>
      </c>
      <c r="BM37" s="16" t="s">
        <v>197</v>
      </c>
      <c r="BN37" s="96" t="s">
        <v>12</v>
      </c>
      <c r="BO37" s="96">
        <f t="shared" si="25"/>
        <v>179.24984000000001</v>
      </c>
      <c r="BP37" s="96">
        <f t="shared" si="26"/>
        <v>176.92192</v>
      </c>
      <c r="BQ37" s="96">
        <f t="shared" si="27"/>
        <v>2.3279200000000002</v>
      </c>
      <c r="BR37" s="96">
        <f t="shared" si="28"/>
        <v>2340.7235599999999</v>
      </c>
      <c r="BS37" s="96">
        <f t="shared" si="29"/>
        <v>373.63116000000002</v>
      </c>
      <c r="BT37" s="96">
        <f t="shared" si="30"/>
        <v>1345.5377599999999</v>
      </c>
      <c r="BU37" s="96">
        <f t="shared" si="31"/>
        <v>621.55463999999995</v>
      </c>
      <c r="BV37" s="2"/>
      <c r="BW37" s="2"/>
      <c r="BX37" s="52" t="s">
        <v>12</v>
      </c>
      <c r="BY37" s="20">
        <f t="shared" si="119"/>
        <v>154</v>
      </c>
      <c r="BZ37" s="20">
        <f t="shared" si="120"/>
        <v>152</v>
      </c>
      <c r="CA37" s="20">
        <f t="shared" si="121"/>
        <v>2</v>
      </c>
      <c r="CB37" s="20">
        <f t="shared" si="122"/>
        <v>2011</v>
      </c>
      <c r="CC37" s="20">
        <f t="shared" si="123"/>
        <v>321</v>
      </c>
      <c r="CD37" s="20">
        <f t="shared" si="124"/>
        <v>1156</v>
      </c>
      <c r="CE37" s="20">
        <f t="shared" si="125"/>
        <v>534</v>
      </c>
      <c r="CF37" s="16" t="s">
        <v>64</v>
      </c>
      <c r="CG37" s="92" t="s">
        <v>12</v>
      </c>
      <c r="CH37" s="93">
        <f t="shared" si="33"/>
        <v>113634</v>
      </c>
      <c r="CI37" s="16" t="s">
        <v>197</v>
      </c>
      <c r="CJ37" s="96" t="s">
        <v>12</v>
      </c>
      <c r="CK37" s="96">
        <f t="shared" si="34"/>
        <v>174.99636000000001</v>
      </c>
      <c r="CL37" s="96">
        <f t="shared" si="35"/>
        <v>172.72368</v>
      </c>
      <c r="CM37" s="96">
        <f t="shared" si="36"/>
        <v>2.2726799999999998</v>
      </c>
      <c r="CN37" s="96">
        <f t="shared" si="37"/>
        <v>2285.17974</v>
      </c>
      <c r="CO37" s="96">
        <f t="shared" si="38"/>
        <v>364.76513999999997</v>
      </c>
      <c r="CP37" s="96">
        <f t="shared" si="39"/>
        <v>1313.60904</v>
      </c>
      <c r="CQ37" s="96">
        <f t="shared" si="40"/>
        <v>606.80556000000001</v>
      </c>
      <c r="CR37" s="2"/>
      <c r="CS37" s="2"/>
      <c r="CT37" s="52" t="s">
        <v>12</v>
      </c>
      <c r="CU37" s="20">
        <f t="shared" si="126"/>
        <v>154</v>
      </c>
      <c r="CV37" s="20">
        <f t="shared" si="41"/>
        <v>152</v>
      </c>
      <c r="CW37" s="20">
        <f t="shared" si="42"/>
        <v>2</v>
      </c>
      <c r="CX37" s="20">
        <f t="shared" si="43"/>
        <v>2011</v>
      </c>
      <c r="CY37" s="20">
        <f t="shared" si="44"/>
        <v>321</v>
      </c>
      <c r="CZ37" s="20">
        <f t="shared" si="45"/>
        <v>1156</v>
      </c>
      <c r="DA37" s="20">
        <f t="shared" si="46"/>
        <v>534</v>
      </c>
      <c r="DB37" s="16" t="s">
        <v>64</v>
      </c>
      <c r="DC37" s="92" t="s">
        <v>12</v>
      </c>
      <c r="DD37" s="93">
        <f t="shared" si="47"/>
        <v>110662</v>
      </c>
      <c r="DE37" s="16" t="s">
        <v>197</v>
      </c>
      <c r="DF37" s="96" t="s">
        <v>12</v>
      </c>
      <c r="DG37" s="96">
        <f t="shared" si="48"/>
        <v>170.41947999999999</v>
      </c>
      <c r="DH37" s="96">
        <f t="shared" si="49"/>
        <v>168.20624000000001</v>
      </c>
      <c r="DI37" s="96">
        <f t="shared" si="50"/>
        <v>2.2132399999999999</v>
      </c>
      <c r="DJ37" s="96">
        <f t="shared" si="51"/>
        <v>2225.41282</v>
      </c>
      <c r="DK37" s="96">
        <f t="shared" si="52"/>
        <v>355.22501999999997</v>
      </c>
      <c r="DL37" s="96">
        <f t="shared" si="53"/>
        <v>1279.25272</v>
      </c>
      <c r="DM37" s="96">
        <f t="shared" si="54"/>
        <v>590.93507999999997</v>
      </c>
      <c r="DN37" s="2"/>
      <c r="DP37" s="52" t="s">
        <v>12</v>
      </c>
      <c r="DQ37" s="20">
        <f t="shared" si="127"/>
        <v>154</v>
      </c>
      <c r="DR37" s="20">
        <f t="shared" si="55"/>
        <v>152</v>
      </c>
      <c r="DS37" s="20">
        <f t="shared" si="56"/>
        <v>2</v>
      </c>
      <c r="DT37" s="20">
        <f t="shared" si="57"/>
        <v>2011</v>
      </c>
      <c r="DU37" s="20">
        <f t="shared" si="58"/>
        <v>321</v>
      </c>
      <c r="DV37" s="20">
        <f t="shared" si="59"/>
        <v>1156</v>
      </c>
      <c r="DW37" s="20">
        <f t="shared" si="60"/>
        <v>534</v>
      </c>
      <c r="DX37" s="16" t="s">
        <v>64</v>
      </c>
      <c r="DY37" s="92" t="s">
        <v>12</v>
      </c>
      <c r="DZ37" s="93">
        <f t="shared" si="61"/>
        <v>103576</v>
      </c>
      <c r="EA37" s="16" t="s">
        <v>197</v>
      </c>
      <c r="EB37" s="96" t="s">
        <v>12</v>
      </c>
      <c r="EC37" s="96">
        <f t="shared" si="62"/>
        <v>159.50703999999999</v>
      </c>
      <c r="ED37" s="96">
        <f t="shared" si="63"/>
        <v>157.43552</v>
      </c>
      <c r="EE37" s="96">
        <f t="shared" si="64"/>
        <v>2.07152</v>
      </c>
      <c r="EF37" s="96">
        <f t="shared" si="65"/>
        <v>2082.91336</v>
      </c>
      <c r="EG37" s="96">
        <f t="shared" si="66"/>
        <v>332.47895999999997</v>
      </c>
      <c r="EH37" s="96">
        <f t="shared" si="67"/>
        <v>1197.3385599999999</v>
      </c>
      <c r="EI37" s="96">
        <f t="shared" si="68"/>
        <v>553.09583999999995</v>
      </c>
      <c r="EL37" s="52" t="s">
        <v>12</v>
      </c>
      <c r="EM37" s="20">
        <f t="shared" si="128"/>
        <v>154</v>
      </c>
      <c r="EN37" s="20">
        <f t="shared" si="69"/>
        <v>152</v>
      </c>
      <c r="EO37" s="20">
        <f t="shared" si="70"/>
        <v>2</v>
      </c>
      <c r="EP37" s="20">
        <f t="shared" si="71"/>
        <v>2011</v>
      </c>
      <c r="EQ37" s="20">
        <f t="shared" si="72"/>
        <v>321</v>
      </c>
      <c r="ER37" s="20">
        <f t="shared" si="73"/>
        <v>1156</v>
      </c>
      <c r="ES37" s="20">
        <f t="shared" si="74"/>
        <v>534</v>
      </c>
      <c r="ET37" s="16" t="s">
        <v>64</v>
      </c>
      <c r="EU37" s="92" t="s">
        <v>12</v>
      </c>
      <c r="EV37" s="93">
        <f t="shared" si="75"/>
        <v>96309</v>
      </c>
      <c r="EW37" s="16" t="s">
        <v>197</v>
      </c>
      <c r="EX37" s="96" t="s">
        <v>12</v>
      </c>
      <c r="EY37" s="96">
        <f t="shared" si="76"/>
        <v>148.31585999999999</v>
      </c>
      <c r="EZ37" s="96">
        <f t="shared" si="77"/>
        <v>146.38968</v>
      </c>
      <c r="FA37" s="96">
        <f t="shared" si="78"/>
        <v>1.92618</v>
      </c>
      <c r="FB37" s="96">
        <f t="shared" si="79"/>
        <v>1936.7739899999999</v>
      </c>
      <c r="FC37" s="96">
        <f t="shared" si="80"/>
        <v>309.15188999999998</v>
      </c>
      <c r="FD37" s="96">
        <f t="shared" si="81"/>
        <v>1113.33204</v>
      </c>
      <c r="FE37" s="96">
        <f t="shared" si="82"/>
        <v>514.29006000000004</v>
      </c>
      <c r="FH37" s="52" t="s">
        <v>12</v>
      </c>
      <c r="FI37" s="20">
        <f t="shared" si="129"/>
        <v>154</v>
      </c>
      <c r="FJ37" s="20">
        <f t="shared" si="83"/>
        <v>152</v>
      </c>
      <c r="FK37" s="20">
        <f t="shared" si="84"/>
        <v>2</v>
      </c>
      <c r="FL37" s="20">
        <f t="shared" si="85"/>
        <v>2011</v>
      </c>
      <c r="FM37" s="20">
        <f t="shared" si="86"/>
        <v>321</v>
      </c>
      <c r="FN37" s="20">
        <f t="shared" si="87"/>
        <v>1156</v>
      </c>
      <c r="FO37" s="20">
        <f t="shared" si="88"/>
        <v>534</v>
      </c>
      <c r="FP37" s="16" t="s">
        <v>64</v>
      </c>
      <c r="FQ37" s="92" t="s">
        <v>12</v>
      </c>
      <c r="FR37" s="93">
        <f t="shared" si="89"/>
        <v>82853</v>
      </c>
      <c r="FS37" s="16" t="s">
        <v>197</v>
      </c>
      <c r="FT37" s="96" t="s">
        <v>12</v>
      </c>
      <c r="FU37" s="96">
        <f t="shared" si="90"/>
        <v>127.59362</v>
      </c>
      <c r="FV37" s="96">
        <f t="shared" si="91"/>
        <v>125.93656</v>
      </c>
      <c r="FW37" s="96">
        <f t="shared" si="92"/>
        <v>1.65706</v>
      </c>
      <c r="FX37" s="96">
        <f t="shared" si="93"/>
        <v>1666.17383</v>
      </c>
      <c r="FY37" s="96">
        <f t="shared" si="94"/>
        <v>265.95812999999998</v>
      </c>
      <c r="FZ37" s="96">
        <f t="shared" si="95"/>
        <v>957.78067999999996</v>
      </c>
      <c r="GA37" s="96">
        <f t="shared" si="96"/>
        <v>442.43502000000001</v>
      </c>
      <c r="GD37" s="52" t="s">
        <v>12</v>
      </c>
      <c r="GE37" s="20">
        <f t="shared" si="130"/>
        <v>154</v>
      </c>
      <c r="GF37" s="20">
        <f t="shared" si="97"/>
        <v>152</v>
      </c>
      <c r="GG37" s="20">
        <f t="shared" si="98"/>
        <v>2</v>
      </c>
      <c r="GH37" s="20">
        <f t="shared" si="99"/>
        <v>2011</v>
      </c>
      <c r="GI37" s="20">
        <f t="shared" si="100"/>
        <v>321</v>
      </c>
      <c r="GJ37" s="20">
        <f t="shared" si="101"/>
        <v>1156</v>
      </c>
      <c r="GK37" s="20">
        <f t="shared" si="102"/>
        <v>534</v>
      </c>
      <c r="GL37" s="16" t="s">
        <v>64</v>
      </c>
      <c r="GM37" s="92" t="s">
        <v>12</v>
      </c>
      <c r="GN37" s="93">
        <f t="shared" si="103"/>
        <v>70400</v>
      </c>
      <c r="GO37" s="16" t="s">
        <v>197</v>
      </c>
      <c r="GP37" s="96" t="s">
        <v>12</v>
      </c>
      <c r="GQ37" s="96">
        <f t="shared" si="104"/>
        <v>108.416</v>
      </c>
      <c r="GR37" s="96">
        <f t="shared" si="105"/>
        <v>107.008</v>
      </c>
      <c r="GS37" s="96">
        <f t="shared" si="106"/>
        <v>1.4079999999999999</v>
      </c>
      <c r="GT37" s="96">
        <f t="shared" si="107"/>
        <v>1415.7439999999999</v>
      </c>
      <c r="GU37" s="96">
        <f t="shared" si="108"/>
        <v>225.98400000000001</v>
      </c>
      <c r="GV37" s="96">
        <f t="shared" si="109"/>
        <v>813.82399999999996</v>
      </c>
      <c r="GW37" s="96">
        <f t="shared" si="110"/>
        <v>375.93599999999998</v>
      </c>
    </row>
    <row r="38" spans="1:205" x14ac:dyDescent="0.2">
      <c r="A38" t="s">
        <v>12</v>
      </c>
      <c r="B38" s="57">
        <f>'①-1データ貼り付け１'!K11</f>
        <v>116396</v>
      </c>
      <c r="C38" s="57">
        <f>'①-1データ貼り付け１'!L11</f>
        <v>113634</v>
      </c>
      <c r="D38" s="57">
        <f>'①-1データ貼り付け１'!M11</f>
        <v>110662</v>
      </c>
      <c r="E38" s="57">
        <f>'①-1データ貼り付け１'!N11</f>
        <v>103576</v>
      </c>
      <c r="F38" s="57">
        <f>'①-1データ貼り付け１'!O11</f>
        <v>96309</v>
      </c>
      <c r="G38" s="57">
        <f>'①-1データ貼り付け１'!P11</f>
        <v>82853</v>
      </c>
      <c r="H38" s="57">
        <f>'①-1データ貼り付け１'!Q11</f>
        <v>70400</v>
      </c>
      <c r="J38" s="4" t="s">
        <v>39</v>
      </c>
      <c r="K38" s="5">
        <f t="shared" ref="K38:Q38" si="139">SUM(B44:B45)</f>
        <v>326820</v>
      </c>
      <c r="L38" s="5">
        <f t="shared" si="139"/>
        <v>326575</v>
      </c>
      <c r="M38" s="5">
        <f t="shared" si="139"/>
        <v>353950</v>
      </c>
      <c r="N38" s="5">
        <f t="shared" si="139"/>
        <v>354594</v>
      </c>
      <c r="O38" s="5">
        <f t="shared" si="139"/>
        <v>306797</v>
      </c>
      <c r="P38" s="5">
        <f t="shared" si="139"/>
        <v>264465</v>
      </c>
      <c r="Q38" s="5">
        <f t="shared" si="139"/>
        <v>237028</v>
      </c>
      <c r="S38" s="8" t="s">
        <v>39</v>
      </c>
      <c r="T38" s="28">
        <f>'⓪基礎データ設定'!C20</f>
        <v>915</v>
      </c>
      <c r="U38" s="28">
        <f>'⓪基礎データ設定'!D20</f>
        <v>906</v>
      </c>
      <c r="V38" s="28">
        <f>'⓪基礎データ設定'!E20</f>
        <v>9</v>
      </c>
      <c r="W38" s="28">
        <f>'⓪基礎データ設定'!F20</f>
        <v>4917</v>
      </c>
      <c r="X38" s="28">
        <f>'⓪基礎データ設定'!G20</f>
        <v>1259</v>
      </c>
      <c r="Y38" s="28">
        <f>'⓪基礎データ設定'!H20</f>
        <v>2708</v>
      </c>
      <c r="Z38" s="28">
        <f>'⓪基礎データ設定'!I20</f>
        <v>950</v>
      </c>
      <c r="AA38" s="2"/>
      <c r="AC38" s="82" t="s">
        <v>13</v>
      </c>
      <c r="AD38" s="83">
        <f>AD37</f>
        <v>154</v>
      </c>
      <c r="AE38" s="83">
        <f t="shared" ref="AE38:AJ38" si="140">AE37</f>
        <v>152</v>
      </c>
      <c r="AF38" s="83">
        <f t="shared" si="140"/>
        <v>2</v>
      </c>
      <c r="AG38" s="83">
        <f t="shared" si="140"/>
        <v>2011</v>
      </c>
      <c r="AH38" s="83">
        <f t="shared" si="140"/>
        <v>321</v>
      </c>
      <c r="AI38" s="83">
        <f t="shared" si="140"/>
        <v>1156</v>
      </c>
      <c r="AJ38" s="83">
        <f t="shared" si="140"/>
        <v>534</v>
      </c>
      <c r="AK38" s="2"/>
      <c r="AM38" s="82" t="s">
        <v>13</v>
      </c>
      <c r="AN38" s="83">
        <f t="shared" ref="AN38:AN50" si="141">AD38</f>
        <v>154</v>
      </c>
      <c r="AO38" s="83">
        <f t="shared" ref="AO38:AO50" si="142">AE38</f>
        <v>152</v>
      </c>
      <c r="AP38" s="83">
        <f t="shared" si="114"/>
        <v>2</v>
      </c>
      <c r="AQ38" s="83">
        <f t="shared" ref="AQ38:AQ50" si="143">AG38</f>
        <v>2011</v>
      </c>
      <c r="AR38" s="83">
        <f t="shared" ref="AR38:AR50" si="144">AH38</f>
        <v>321</v>
      </c>
      <c r="AS38" s="83">
        <f t="shared" ref="AS38:AS50" si="145">AI38</f>
        <v>1156</v>
      </c>
      <c r="AT38" s="83">
        <f t="shared" ref="AT38:AT50" si="146">AJ38</f>
        <v>534</v>
      </c>
      <c r="AZ38" s="13"/>
      <c r="BA38" s="13"/>
      <c r="BB38" s="52" t="s">
        <v>13</v>
      </c>
      <c r="BC38" s="20">
        <f t="shared" si="17"/>
        <v>154</v>
      </c>
      <c r="BD38" s="20">
        <f t="shared" si="18"/>
        <v>152</v>
      </c>
      <c r="BE38" s="20">
        <f t="shared" si="19"/>
        <v>2</v>
      </c>
      <c r="BF38" s="20">
        <f t="shared" si="20"/>
        <v>2011</v>
      </c>
      <c r="BG38" s="20">
        <f t="shared" si="21"/>
        <v>321</v>
      </c>
      <c r="BH38" s="20">
        <f t="shared" si="22"/>
        <v>1156</v>
      </c>
      <c r="BI38" s="20">
        <f t="shared" si="23"/>
        <v>534</v>
      </c>
      <c r="BJ38" s="16" t="s">
        <v>64</v>
      </c>
      <c r="BK38" s="92" t="s">
        <v>13</v>
      </c>
      <c r="BL38" s="93">
        <f t="shared" si="24"/>
        <v>126617</v>
      </c>
      <c r="BM38" s="16" t="s">
        <v>197</v>
      </c>
      <c r="BN38" s="96" t="s">
        <v>13</v>
      </c>
      <c r="BO38" s="96">
        <f t="shared" si="25"/>
        <v>194.99018000000001</v>
      </c>
      <c r="BP38" s="96">
        <f t="shared" si="26"/>
        <v>192.45784</v>
      </c>
      <c r="BQ38" s="96">
        <f t="shared" si="27"/>
        <v>2.53234</v>
      </c>
      <c r="BR38" s="96">
        <f t="shared" si="28"/>
        <v>2546.2678700000001</v>
      </c>
      <c r="BS38" s="96">
        <f t="shared" si="29"/>
        <v>406.44056999999998</v>
      </c>
      <c r="BT38" s="96">
        <f t="shared" si="30"/>
        <v>1463.6925200000001</v>
      </c>
      <c r="BU38" s="96">
        <f t="shared" si="31"/>
        <v>676.13477999999998</v>
      </c>
      <c r="BV38" s="2"/>
      <c r="BW38" s="2"/>
      <c r="BX38" s="52" t="s">
        <v>13</v>
      </c>
      <c r="BY38" s="20">
        <f t="shared" si="119"/>
        <v>154</v>
      </c>
      <c r="BZ38" s="20">
        <f t="shared" si="120"/>
        <v>152</v>
      </c>
      <c r="CA38" s="20">
        <f t="shared" si="121"/>
        <v>2</v>
      </c>
      <c r="CB38" s="20">
        <f t="shared" si="122"/>
        <v>2011</v>
      </c>
      <c r="CC38" s="20">
        <f t="shared" si="123"/>
        <v>321</v>
      </c>
      <c r="CD38" s="20">
        <f t="shared" si="124"/>
        <v>1156</v>
      </c>
      <c r="CE38" s="20">
        <f t="shared" si="125"/>
        <v>534</v>
      </c>
      <c r="CF38" s="16" t="s">
        <v>64</v>
      </c>
      <c r="CG38" s="92" t="s">
        <v>13</v>
      </c>
      <c r="CH38" s="93">
        <f t="shared" si="33"/>
        <v>116921</v>
      </c>
      <c r="CI38" s="16" t="s">
        <v>197</v>
      </c>
      <c r="CJ38" s="96" t="s">
        <v>13</v>
      </c>
      <c r="CK38" s="96">
        <f t="shared" si="34"/>
        <v>180.05833999999999</v>
      </c>
      <c r="CL38" s="96">
        <f t="shared" si="35"/>
        <v>177.71992</v>
      </c>
      <c r="CM38" s="96">
        <f t="shared" si="36"/>
        <v>2.3384200000000002</v>
      </c>
      <c r="CN38" s="96">
        <f t="shared" si="37"/>
        <v>2351.2813099999998</v>
      </c>
      <c r="CO38" s="96">
        <f t="shared" si="38"/>
        <v>375.31641000000002</v>
      </c>
      <c r="CP38" s="96">
        <f t="shared" si="39"/>
        <v>1351.6067599999999</v>
      </c>
      <c r="CQ38" s="96">
        <f t="shared" si="40"/>
        <v>624.35814000000005</v>
      </c>
      <c r="CR38" s="2"/>
      <c r="CS38" s="2"/>
      <c r="CT38" s="52" t="s">
        <v>13</v>
      </c>
      <c r="CU38" s="20">
        <f t="shared" si="126"/>
        <v>154</v>
      </c>
      <c r="CV38" s="20">
        <f t="shared" si="41"/>
        <v>152</v>
      </c>
      <c r="CW38" s="20">
        <f t="shared" si="42"/>
        <v>2</v>
      </c>
      <c r="CX38" s="20">
        <f t="shared" si="43"/>
        <v>2011</v>
      </c>
      <c r="CY38" s="20">
        <f t="shared" si="44"/>
        <v>321</v>
      </c>
      <c r="CZ38" s="20">
        <f t="shared" si="45"/>
        <v>1156</v>
      </c>
      <c r="DA38" s="20">
        <f t="shared" si="46"/>
        <v>534</v>
      </c>
      <c r="DB38" s="16" t="s">
        <v>64</v>
      </c>
      <c r="DC38" s="92" t="s">
        <v>13</v>
      </c>
      <c r="DD38" s="93">
        <f t="shared" si="47"/>
        <v>114642</v>
      </c>
      <c r="DE38" s="16" t="s">
        <v>197</v>
      </c>
      <c r="DF38" s="96" t="s">
        <v>13</v>
      </c>
      <c r="DG38" s="96">
        <f t="shared" si="48"/>
        <v>176.54867999999999</v>
      </c>
      <c r="DH38" s="96">
        <f t="shared" si="49"/>
        <v>174.25584000000001</v>
      </c>
      <c r="DI38" s="96">
        <f t="shared" si="50"/>
        <v>2.29284</v>
      </c>
      <c r="DJ38" s="96">
        <f t="shared" si="51"/>
        <v>2305.4506200000001</v>
      </c>
      <c r="DK38" s="96">
        <f t="shared" si="52"/>
        <v>368.00081999999998</v>
      </c>
      <c r="DL38" s="96">
        <f t="shared" si="53"/>
        <v>1325.26152</v>
      </c>
      <c r="DM38" s="96">
        <f t="shared" si="54"/>
        <v>612.18827999999996</v>
      </c>
      <c r="DN38" s="2"/>
      <c r="DP38" s="52" t="s">
        <v>13</v>
      </c>
      <c r="DQ38" s="20">
        <f t="shared" si="127"/>
        <v>154</v>
      </c>
      <c r="DR38" s="20">
        <f t="shared" si="55"/>
        <v>152</v>
      </c>
      <c r="DS38" s="20">
        <f t="shared" si="56"/>
        <v>2</v>
      </c>
      <c r="DT38" s="20">
        <f t="shared" si="57"/>
        <v>2011</v>
      </c>
      <c r="DU38" s="20">
        <f t="shared" si="58"/>
        <v>321</v>
      </c>
      <c r="DV38" s="20">
        <f t="shared" si="59"/>
        <v>1156</v>
      </c>
      <c r="DW38" s="20">
        <f t="shared" si="60"/>
        <v>534</v>
      </c>
      <c r="DX38" s="16" t="s">
        <v>64</v>
      </c>
      <c r="DY38" s="92" t="s">
        <v>13</v>
      </c>
      <c r="DZ38" s="93">
        <f t="shared" si="61"/>
        <v>112110</v>
      </c>
      <c r="EA38" s="16" t="s">
        <v>197</v>
      </c>
      <c r="EB38" s="96" t="s">
        <v>13</v>
      </c>
      <c r="EC38" s="96">
        <f t="shared" si="62"/>
        <v>172.64940000000001</v>
      </c>
      <c r="ED38" s="96">
        <f t="shared" si="63"/>
        <v>170.40719999999999</v>
      </c>
      <c r="EE38" s="96">
        <f t="shared" si="64"/>
        <v>2.2422</v>
      </c>
      <c r="EF38" s="96">
        <f t="shared" si="65"/>
        <v>2254.5320999999999</v>
      </c>
      <c r="EG38" s="96">
        <f t="shared" si="66"/>
        <v>359.87310000000002</v>
      </c>
      <c r="EH38" s="96">
        <f t="shared" si="67"/>
        <v>1295.9916000000001</v>
      </c>
      <c r="EI38" s="96">
        <f t="shared" si="68"/>
        <v>598.66740000000004</v>
      </c>
      <c r="EL38" s="52" t="s">
        <v>13</v>
      </c>
      <c r="EM38" s="20">
        <f t="shared" si="128"/>
        <v>154</v>
      </c>
      <c r="EN38" s="20">
        <f t="shared" si="69"/>
        <v>152</v>
      </c>
      <c r="EO38" s="20">
        <f t="shared" si="70"/>
        <v>2</v>
      </c>
      <c r="EP38" s="20">
        <f t="shared" si="71"/>
        <v>2011</v>
      </c>
      <c r="EQ38" s="20">
        <f t="shared" si="72"/>
        <v>321</v>
      </c>
      <c r="ER38" s="20">
        <f t="shared" si="73"/>
        <v>1156</v>
      </c>
      <c r="ES38" s="20">
        <f t="shared" si="74"/>
        <v>534</v>
      </c>
      <c r="ET38" s="16" t="s">
        <v>64</v>
      </c>
      <c r="EU38" s="92" t="s">
        <v>13</v>
      </c>
      <c r="EV38" s="93">
        <f t="shared" si="75"/>
        <v>105160</v>
      </c>
      <c r="EW38" s="16" t="s">
        <v>197</v>
      </c>
      <c r="EX38" s="96" t="s">
        <v>13</v>
      </c>
      <c r="EY38" s="96">
        <f t="shared" si="76"/>
        <v>161.94640000000001</v>
      </c>
      <c r="EZ38" s="96">
        <f t="shared" si="77"/>
        <v>159.8432</v>
      </c>
      <c r="FA38" s="96">
        <f t="shared" si="78"/>
        <v>2.1032000000000002</v>
      </c>
      <c r="FB38" s="96">
        <f t="shared" si="79"/>
        <v>2114.7676000000001</v>
      </c>
      <c r="FC38" s="96">
        <f t="shared" si="80"/>
        <v>337.56360000000001</v>
      </c>
      <c r="FD38" s="96">
        <f t="shared" si="81"/>
        <v>1215.6496</v>
      </c>
      <c r="FE38" s="96">
        <f t="shared" si="82"/>
        <v>561.55439999999999</v>
      </c>
      <c r="FH38" s="52" t="s">
        <v>13</v>
      </c>
      <c r="FI38" s="20">
        <f t="shared" si="129"/>
        <v>154</v>
      </c>
      <c r="FJ38" s="20">
        <f t="shared" si="83"/>
        <v>152</v>
      </c>
      <c r="FK38" s="20">
        <f t="shared" si="84"/>
        <v>2</v>
      </c>
      <c r="FL38" s="20">
        <f t="shared" si="85"/>
        <v>2011</v>
      </c>
      <c r="FM38" s="20">
        <f t="shared" si="86"/>
        <v>321</v>
      </c>
      <c r="FN38" s="20">
        <f t="shared" si="87"/>
        <v>1156</v>
      </c>
      <c r="FO38" s="20">
        <f t="shared" si="88"/>
        <v>534</v>
      </c>
      <c r="FP38" s="16" t="s">
        <v>64</v>
      </c>
      <c r="FQ38" s="92" t="s">
        <v>13</v>
      </c>
      <c r="FR38" s="93">
        <f t="shared" si="89"/>
        <v>97830</v>
      </c>
      <c r="FS38" s="16" t="s">
        <v>197</v>
      </c>
      <c r="FT38" s="96" t="s">
        <v>13</v>
      </c>
      <c r="FU38" s="96">
        <f t="shared" si="90"/>
        <v>150.65819999999999</v>
      </c>
      <c r="FV38" s="96">
        <f t="shared" si="91"/>
        <v>148.70160000000001</v>
      </c>
      <c r="FW38" s="96">
        <f t="shared" si="92"/>
        <v>1.9565999999999999</v>
      </c>
      <c r="FX38" s="96">
        <f t="shared" si="93"/>
        <v>1967.3613</v>
      </c>
      <c r="FY38" s="96">
        <f t="shared" si="94"/>
        <v>314.03429999999997</v>
      </c>
      <c r="FZ38" s="96">
        <f t="shared" si="95"/>
        <v>1130.9148</v>
      </c>
      <c r="GA38" s="96">
        <f t="shared" si="96"/>
        <v>522.41219999999998</v>
      </c>
      <c r="GD38" s="52" t="s">
        <v>13</v>
      </c>
      <c r="GE38" s="20">
        <f t="shared" si="130"/>
        <v>154</v>
      </c>
      <c r="GF38" s="20">
        <f t="shared" si="97"/>
        <v>152</v>
      </c>
      <c r="GG38" s="20">
        <f t="shared" si="98"/>
        <v>2</v>
      </c>
      <c r="GH38" s="20">
        <f t="shared" si="99"/>
        <v>2011</v>
      </c>
      <c r="GI38" s="20">
        <f t="shared" si="100"/>
        <v>321</v>
      </c>
      <c r="GJ38" s="20">
        <f t="shared" si="101"/>
        <v>1156</v>
      </c>
      <c r="GK38" s="20">
        <f t="shared" si="102"/>
        <v>534</v>
      </c>
      <c r="GL38" s="16" t="s">
        <v>64</v>
      </c>
      <c r="GM38" s="92" t="s">
        <v>13</v>
      </c>
      <c r="GN38" s="93">
        <f t="shared" si="103"/>
        <v>84129</v>
      </c>
      <c r="GO38" s="16" t="s">
        <v>197</v>
      </c>
      <c r="GP38" s="96" t="s">
        <v>13</v>
      </c>
      <c r="GQ38" s="96">
        <f t="shared" si="104"/>
        <v>129.55866</v>
      </c>
      <c r="GR38" s="96">
        <f t="shared" si="105"/>
        <v>127.87608</v>
      </c>
      <c r="GS38" s="96">
        <f t="shared" si="106"/>
        <v>1.68258</v>
      </c>
      <c r="GT38" s="96">
        <f t="shared" si="107"/>
        <v>1691.83419</v>
      </c>
      <c r="GU38" s="96">
        <f t="shared" si="108"/>
        <v>270.05408999999997</v>
      </c>
      <c r="GV38" s="96">
        <f t="shared" si="109"/>
        <v>972.53124000000003</v>
      </c>
      <c r="GW38" s="96">
        <f t="shared" si="110"/>
        <v>449.24885999999998</v>
      </c>
    </row>
    <row r="39" spans="1:205" x14ac:dyDescent="0.2">
      <c r="A39" t="s">
        <v>13</v>
      </c>
      <c r="B39" s="57">
        <f>'①-1データ貼り付け１'!K12</f>
        <v>126617</v>
      </c>
      <c r="C39" s="57">
        <f>'①-1データ貼り付け１'!L12</f>
        <v>116921</v>
      </c>
      <c r="D39" s="57">
        <f>'①-1データ貼り付け１'!M12</f>
        <v>114642</v>
      </c>
      <c r="E39" s="57">
        <f>'①-1データ貼り付け１'!N12</f>
        <v>112110</v>
      </c>
      <c r="F39" s="57">
        <f>'①-1データ貼り付け１'!O12</f>
        <v>105160</v>
      </c>
      <c r="G39" s="57">
        <f>'①-1データ貼り付け１'!P12</f>
        <v>97830</v>
      </c>
      <c r="H39" s="57">
        <f>'①-1データ貼り付け１'!Q12</f>
        <v>84129</v>
      </c>
      <c r="J39" s="4" t="s">
        <v>40</v>
      </c>
      <c r="K39" s="5">
        <f t="shared" ref="K39:Q39" si="147">SUM(B46:B47)</f>
        <v>379431</v>
      </c>
      <c r="L39" s="5">
        <f t="shared" si="147"/>
        <v>327661</v>
      </c>
      <c r="M39" s="5">
        <f t="shared" si="147"/>
        <v>297067</v>
      </c>
      <c r="N39" s="5">
        <f t="shared" si="147"/>
        <v>299779</v>
      </c>
      <c r="O39" s="5">
        <f t="shared" si="147"/>
        <v>327303</v>
      </c>
      <c r="P39" s="5">
        <f t="shared" si="147"/>
        <v>328377</v>
      </c>
      <c r="Q39" s="5">
        <f t="shared" si="147"/>
        <v>285623</v>
      </c>
      <c r="S39" s="8" t="s">
        <v>40</v>
      </c>
      <c r="T39" s="28">
        <f>'⓪基礎データ設定'!C21</f>
        <v>1628</v>
      </c>
      <c r="U39" s="28">
        <f>'⓪基礎データ設定'!D21</f>
        <v>1601</v>
      </c>
      <c r="V39" s="28">
        <f>'⓪基礎データ設定'!E21</f>
        <v>26</v>
      </c>
      <c r="W39" s="28">
        <f>'⓪基礎データ設定'!F21</f>
        <v>8303</v>
      </c>
      <c r="X39" s="28">
        <f>'⓪基礎データ設定'!G21</f>
        <v>2201</v>
      </c>
      <c r="Y39" s="28">
        <f>'⓪基礎データ設定'!H21</f>
        <v>4637</v>
      </c>
      <c r="Z39" s="28">
        <f>'⓪基礎データ設定'!I21</f>
        <v>1465</v>
      </c>
      <c r="AA39" s="2"/>
      <c r="AC39" s="82" t="s">
        <v>14</v>
      </c>
      <c r="AD39" s="83">
        <f t="shared" ref="AD39:AJ39" si="148">T36</f>
        <v>248</v>
      </c>
      <c r="AE39" s="83">
        <f t="shared" si="148"/>
        <v>245</v>
      </c>
      <c r="AF39" s="83">
        <f t="shared" si="148"/>
        <v>3</v>
      </c>
      <c r="AG39" s="83">
        <f t="shared" si="148"/>
        <v>2544</v>
      </c>
      <c r="AH39" s="83">
        <f t="shared" si="148"/>
        <v>464</v>
      </c>
      <c r="AI39" s="83">
        <f t="shared" si="148"/>
        <v>1449</v>
      </c>
      <c r="AJ39" s="83">
        <f t="shared" si="148"/>
        <v>631</v>
      </c>
      <c r="AK39" s="2"/>
      <c r="AM39" s="82" t="s">
        <v>14</v>
      </c>
      <c r="AN39" s="83">
        <f t="shared" si="141"/>
        <v>248</v>
      </c>
      <c r="AO39" s="83">
        <f t="shared" si="142"/>
        <v>245</v>
      </c>
      <c r="AP39" s="83">
        <f t="shared" ref="AP39:AP50" si="149">AF39</f>
        <v>3</v>
      </c>
      <c r="AQ39" s="83">
        <f t="shared" si="143"/>
        <v>2544</v>
      </c>
      <c r="AR39" s="83">
        <f t="shared" si="144"/>
        <v>464</v>
      </c>
      <c r="AS39" s="83">
        <f t="shared" si="145"/>
        <v>1449</v>
      </c>
      <c r="AT39" s="83">
        <f t="shared" si="146"/>
        <v>631</v>
      </c>
      <c r="AZ39" s="13"/>
      <c r="BA39" s="13"/>
      <c r="BB39" s="52" t="s">
        <v>14</v>
      </c>
      <c r="BC39" s="20">
        <f t="shared" si="17"/>
        <v>248</v>
      </c>
      <c r="BD39" s="20">
        <f t="shared" si="18"/>
        <v>245</v>
      </c>
      <c r="BE39" s="20">
        <f t="shared" si="19"/>
        <v>3</v>
      </c>
      <c r="BF39" s="20">
        <f t="shared" si="20"/>
        <v>2544</v>
      </c>
      <c r="BG39" s="20">
        <f t="shared" si="21"/>
        <v>464</v>
      </c>
      <c r="BH39" s="20">
        <f t="shared" si="22"/>
        <v>1449</v>
      </c>
      <c r="BI39" s="20">
        <f t="shared" si="23"/>
        <v>631</v>
      </c>
      <c r="BJ39" s="16" t="s">
        <v>64</v>
      </c>
      <c r="BK39" s="92" t="s">
        <v>14</v>
      </c>
      <c r="BL39" s="93">
        <f t="shared" si="24"/>
        <v>144313</v>
      </c>
      <c r="BM39" s="16" t="s">
        <v>197</v>
      </c>
      <c r="BN39" s="96" t="s">
        <v>14</v>
      </c>
      <c r="BO39" s="96">
        <f t="shared" si="25"/>
        <v>357.89623999999998</v>
      </c>
      <c r="BP39" s="96">
        <f t="shared" si="26"/>
        <v>353.56684999999999</v>
      </c>
      <c r="BQ39" s="96">
        <f t="shared" si="27"/>
        <v>4.3293900000000001</v>
      </c>
      <c r="BR39" s="96">
        <f t="shared" si="28"/>
        <v>3671.3227200000001</v>
      </c>
      <c r="BS39" s="96">
        <f t="shared" si="29"/>
        <v>669.61231999999995</v>
      </c>
      <c r="BT39" s="96">
        <f t="shared" si="30"/>
        <v>2091.09537</v>
      </c>
      <c r="BU39" s="96">
        <f t="shared" si="31"/>
        <v>910.61503000000005</v>
      </c>
      <c r="BV39" s="2"/>
      <c r="BW39" s="2"/>
      <c r="BX39" s="52" t="s">
        <v>14</v>
      </c>
      <c r="BY39" s="20">
        <f t="shared" si="119"/>
        <v>248</v>
      </c>
      <c r="BZ39" s="20">
        <f t="shared" si="120"/>
        <v>245</v>
      </c>
      <c r="CA39" s="20">
        <f t="shared" si="121"/>
        <v>3</v>
      </c>
      <c r="CB39" s="20">
        <f t="shared" si="122"/>
        <v>2544</v>
      </c>
      <c r="CC39" s="20">
        <f t="shared" si="123"/>
        <v>464</v>
      </c>
      <c r="CD39" s="20">
        <f t="shared" si="124"/>
        <v>1449</v>
      </c>
      <c r="CE39" s="20">
        <f t="shared" si="125"/>
        <v>631</v>
      </c>
      <c r="CF39" s="16" t="s">
        <v>64</v>
      </c>
      <c r="CG39" s="92" t="s">
        <v>14</v>
      </c>
      <c r="CH39" s="93">
        <f t="shared" si="33"/>
        <v>126567</v>
      </c>
      <c r="CI39" s="16" t="s">
        <v>197</v>
      </c>
      <c r="CJ39" s="96" t="s">
        <v>14</v>
      </c>
      <c r="CK39" s="96">
        <f t="shared" si="34"/>
        <v>313.88616000000002</v>
      </c>
      <c r="CL39" s="96">
        <f t="shared" si="35"/>
        <v>310.08915000000002</v>
      </c>
      <c r="CM39" s="96">
        <f t="shared" si="36"/>
        <v>3.7970100000000002</v>
      </c>
      <c r="CN39" s="96">
        <f t="shared" si="37"/>
        <v>3219.8644800000002</v>
      </c>
      <c r="CO39" s="96">
        <f t="shared" si="38"/>
        <v>587.27088000000003</v>
      </c>
      <c r="CP39" s="96">
        <f t="shared" si="39"/>
        <v>1833.9558300000001</v>
      </c>
      <c r="CQ39" s="96">
        <f t="shared" si="40"/>
        <v>798.63777000000005</v>
      </c>
      <c r="CR39" s="2"/>
      <c r="CS39" s="2"/>
      <c r="CT39" s="52" t="s">
        <v>14</v>
      </c>
      <c r="CU39" s="20">
        <f t="shared" si="126"/>
        <v>248</v>
      </c>
      <c r="CV39" s="20">
        <f t="shared" si="41"/>
        <v>245</v>
      </c>
      <c r="CW39" s="20">
        <f t="shared" si="42"/>
        <v>3</v>
      </c>
      <c r="CX39" s="20">
        <f t="shared" si="43"/>
        <v>2544</v>
      </c>
      <c r="CY39" s="20">
        <f t="shared" si="44"/>
        <v>464</v>
      </c>
      <c r="CZ39" s="20">
        <f t="shared" si="45"/>
        <v>1449</v>
      </c>
      <c r="DA39" s="20">
        <f t="shared" si="46"/>
        <v>631</v>
      </c>
      <c r="DB39" s="16" t="s">
        <v>64</v>
      </c>
      <c r="DC39" s="92" t="s">
        <v>14</v>
      </c>
      <c r="DD39" s="93">
        <f t="shared" si="47"/>
        <v>116960</v>
      </c>
      <c r="DE39" s="16" t="s">
        <v>197</v>
      </c>
      <c r="DF39" s="96" t="s">
        <v>14</v>
      </c>
      <c r="DG39" s="96">
        <f t="shared" si="48"/>
        <v>290.06079999999997</v>
      </c>
      <c r="DH39" s="96">
        <f t="shared" si="49"/>
        <v>286.55200000000002</v>
      </c>
      <c r="DI39" s="96">
        <f t="shared" si="50"/>
        <v>3.5087999999999999</v>
      </c>
      <c r="DJ39" s="96">
        <f t="shared" si="51"/>
        <v>2975.4623999999999</v>
      </c>
      <c r="DK39" s="96">
        <f t="shared" si="52"/>
        <v>542.69439999999997</v>
      </c>
      <c r="DL39" s="96">
        <f t="shared" si="53"/>
        <v>1694.7503999999999</v>
      </c>
      <c r="DM39" s="96">
        <f t="shared" si="54"/>
        <v>738.01760000000002</v>
      </c>
      <c r="DN39" s="2"/>
      <c r="DP39" s="52" t="s">
        <v>14</v>
      </c>
      <c r="DQ39" s="20">
        <f t="shared" si="127"/>
        <v>248</v>
      </c>
      <c r="DR39" s="20">
        <f t="shared" si="55"/>
        <v>245</v>
      </c>
      <c r="DS39" s="20">
        <f t="shared" si="56"/>
        <v>3</v>
      </c>
      <c r="DT39" s="20">
        <f t="shared" si="57"/>
        <v>2544</v>
      </c>
      <c r="DU39" s="20">
        <f t="shared" si="58"/>
        <v>464</v>
      </c>
      <c r="DV39" s="20">
        <f t="shared" si="59"/>
        <v>1449</v>
      </c>
      <c r="DW39" s="20">
        <f t="shared" si="60"/>
        <v>631</v>
      </c>
      <c r="DX39" s="16" t="s">
        <v>64</v>
      </c>
      <c r="DY39" s="92" t="s">
        <v>14</v>
      </c>
      <c r="DZ39" s="93">
        <f t="shared" si="61"/>
        <v>114271</v>
      </c>
      <c r="EA39" s="16" t="s">
        <v>197</v>
      </c>
      <c r="EB39" s="96" t="s">
        <v>14</v>
      </c>
      <c r="EC39" s="96">
        <f t="shared" si="62"/>
        <v>283.39208000000002</v>
      </c>
      <c r="ED39" s="96">
        <f t="shared" si="63"/>
        <v>279.96395000000001</v>
      </c>
      <c r="EE39" s="96">
        <f t="shared" si="64"/>
        <v>3.4281299999999999</v>
      </c>
      <c r="EF39" s="96">
        <f t="shared" si="65"/>
        <v>2907.0542399999999</v>
      </c>
      <c r="EG39" s="96">
        <f t="shared" si="66"/>
        <v>530.21744000000001</v>
      </c>
      <c r="EH39" s="96">
        <f t="shared" si="67"/>
        <v>1655.7867900000001</v>
      </c>
      <c r="EI39" s="96">
        <f t="shared" si="68"/>
        <v>721.05001000000004</v>
      </c>
      <c r="EL39" s="52" t="s">
        <v>14</v>
      </c>
      <c r="EM39" s="20">
        <f t="shared" si="128"/>
        <v>248</v>
      </c>
      <c r="EN39" s="20">
        <f t="shared" si="69"/>
        <v>245</v>
      </c>
      <c r="EO39" s="20">
        <f t="shared" si="70"/>
        <v>3</v>
      </c>
      <c r="EP39" s="20">
        <f t="shared" si="71"/>
        <v>2544</v>
      </c>
      <c r="EQ39" s="20">
        <f t="shared" si="72"/>
        <v>464</v>
      </c>
      <c r="ER39" s="20">
        <f t="shared" si="73"/>
        <v>1449</v>
      </c>
      <c r="ES39" s="20">
        <f t="shared" si="74"/>
        <v>631</v>
      </c>
      <c r="ET39" s="16" t="s">
        <v>64</v>
      </c>
      <c r="EU39" s="92" t="s">
        <v>14</v>
      </c>
      <c r="EV39" s="93">
        <f t="shared" si="75"/>
        <v>112098</v>
      </c>
      <c r="EW39" s="16" t="s">
        <v>197</v>
      </c>
      <c r="EX39" s="96" t="s">
        <v>14</v>
      </c>
      <c r="EY39" s="96">
        <f t="shared" si="76"/>
        <v>278.00304</v>
      </c>
      <c r="EZ39" s="96">
        <f t="shared" si="77"/>
        <v>274.64010000000002</v>
      </c>
      <c r="FA39" s="96">
        <f t="shared" si="78"/>
        <v>3.36294</v>
      </c>
      <c r="FB39" s="96">
        <f t="shared" si="79"/>
        <v>2851.7731199999998</v>
      </c>
      <c r="FC39" s="96">
        <f t="shared" si="80"/>
        <v>520.13472000000002</v>
      </c>
      <c r="FD39" s="96">
        <f t="shared" si="81"/>
        <v>1624.3000199999999</v>
      </c>
      <c r="FE39" s="96">
        <f t="shared" si="82"/>
        <v>707.33838000000003</v>
      </c>
      <c r="FH39" s="52" t="s">
        <v>14</v>
      </c>
      <c r="FI39" s="20">
        <f t="shared" si="129"/>
        <v>248</v>
      </c>
      <c r="FJ39" s="20">
        <f t="shared" si="83"/>
        <v>245</v>
      </c>
      <c r="FK39" s="20">
        <f t="shared" si="84"/>
        <v>3</v>
      </c>
      <c r="FL39" s="20">
        <f t="shared" si="85"/>
        <v>2544</v>
      </c>
      <c r="FM39" s="20">
        <f t="shared" si="86"/>
        <v>464</v>
      </c>
      <c r="FN39" s="20">
        <f t="shared" si="87"/>
        <v>1449</v>
      </c>
      <c r="FO39" s="20">
        <f t="shared" si="88"/>
        <v>631</v>
      </c>
      <c r="FP39" s="16" t="s">
        <v>64</v>
      </c>
      <c r="FQ39" s="92" t="s">
        <v>14</v>
      </c>
      <c r="FR39" s="93">
        <f t="shared" si="89"/>
        <v>105250</v>
      </c>
      <c r="FS39" s="16" t="s">
        <v>197</v>
      </c>
      <c r="FT39" s="96" t="s">
        <v>14</v>
      </c>
      <c r="FU39" s="96">
        <f t="shared" si="90"/>
        <v>261.02</v>
      </c>
      <c r="FV39" s="96">
        <f t="shared" si="91"/>
        <v>257.86250000000001</v>
      </c>
      <c r="FW39" s="96">
        <f t="shared" si="92"/>
        <v>3.1575000000000002</v>
      </c>
      <c r="FX39" s="96">
        <f t="shared" si="93"/>
        <v>2677.56</v>
      </c>
      <c r="FY39" s="96">
        <f t="shared" si="94"/>
        <v>488.36</v>
      </c>
      <c r="FZ39" s="96">
        <f t="shared" si="95"/>
        <v>1525.0725</v>
      </c>
      <c r="GA39" s="96">
        <f t="shared" si="96"/>
        <v>664.12750000000005</v>
      </c>
      <c r="GD39" s="52" t="s">
        <v>14</v>
      </c>
      <c r="GE39" s="20">
        <f t="shared" si="130"/>
        <v>248</v>
      </c>
      <c r="GF39" s="20">
        <f t="shared" si="97"/>
        <v>245</v>
      </c>
      <c r="GG39" s="20">
        <f t="shared" si="98"/>
        <v>3</v>
      </c>
      <c r="GH39" s="20">
        <f t="shared" si="99"/>
        <v>2544</v>
      </c>
      <c r="GI39" s="20">
        <f t="shared" si="100"/>
        <v>464</v>
      </c>
      <c r="GJ39" s="20">
        <f t="shared" si="101"/>
        <v>1449</v>
      </c>
      <c r="GK39" s="20">
        <f t="shared" si="102"/>
        <v>631</v>
      </c>
      <c r="GL39" s="16" t="s">
        <v>64</v>
      </c>
      <c r="GM39" s="92" t="s">
        <v>14</v>
      </c>
      <c r="GN39" s="93">
        <f t="shared" si="103"/>
        <v>97948</v>
      </c>
      <c r="GO39" s="16" t="s">
        <v>197</v>
      </c>
      <c r="GP39" s="96" t="s">
        <v>14</v>
      </c>
      <c r="GQ39" s="96">
        <f t="shared" si="104"/>
        <v>242.91104000000001</v>
      </c>
      <c r="GR39" s="96">
        <f t="shared" si="105"/>
        <v>239.9726</v>
      </c>
      <c r="GS39" s="96">
        <f t="shared" si="106"/>
        <v>2.9384399999999999</v>
      </c>
      <c r="GT39" s="96">
        <f t="shared" si="107"/>
        <v>2491.7971200000002</v>
      </c>
      <c r="GU39" s="96">
        <f t="shared" si="108"/>
        <v>454.47872000000001</v>
      </c>
      <c r="GV39" s="96">
        <f t="shared" si="109"/>
        <v>1419.2665199999999</v>
      </c>
      <c r="GW39" s="96">
        <f t="shared" si="110"/>
        <v>618.05187999999998</v>
      </c>
    </row>
    <row r="40" spans="1:205" x14ac:dyDescent="0.2">
      <c r="A40" t="s">
        <v>14</v>
      </c>
      <c r="B40" s="57">
        <f>'①-1データ貼り付け１'!K13</f>
        <v>144313</v>
      </c>
      <c r="C40" s="57">
        <f>'①-1データ貼り付け１'!L13</f>
        <v>126567</v>
      </c>
      <c r="D40" s="57">
        <f>'①-1データ貼り付け１'!M13</f>
        <v>116960</v>
      </c>
      <c r="E40" s="57">
        <f>'①-1データ貼り付け１'!N13</f>
        <v>114271</v>
      </c>
      <c r="F40" s="57">
        <f>'①-1データ貼り付け１'!O13</f>
        <v>112098</v>
      </c>
      <c r="G40" s="57">
        <f>'①-1データ貼り付け１'!P13</f>
        <v>105250</v>
      </c>
      <c r="H40" s="57">
        <f>'①-1データ貼り付け１'!Q13</f>
        <v>97948</v>
      </c>
      <c r="J40" s="4" t="s">
        <v>41</v>
      </c>
      <c r="K40" s="5">
        <f t="shared" ref="K40:Q40" si="150">SUM(B48:B51)</f>
        <v>323010</v>
      </c>
      <c r="L40" s="5">
        <f t="shared" si="150"/>
        <v>378295</v>
      </c>
      <c r="M40" s="5">
        <f t="shared" si="150"/>
        <v>409472</v>
      </c>
      <c r="N40" s="5">
        <f t="shared" si="150"/>
        <v>405850</v>
      </c>
      <c r="O40" s="5">
        <f t="shared" si="150"/>
        <v>398443</v>
      </c>
      <c r="P40" s="5">
        <f t="shared" si="150"/>
        <v>394995</v>
      </c>
      <c r="Q40" s="5">
        <f t="shared" si="150"/>
        <v>418788</v>
      </c>
      <c r="S40" s="8" t="s">
        <v>170</v>
      </c>
      <c r="T40" s="28">
        <f>'⓪基礎データ設定'!C22</f>
        <v>2867</v>
      </c>
      <c r="U40" s="28">
        <f>'⓪基礎データ設定'!D22</f>
        <v>2803</v>
      </c>
      <c r="V40" s="28">
        <f>'⓪基礎データ設定'!E22</f>
        <v>64</v>
      </c>
      <c r="W40" s="28">
        <f>'⓪基礎データ設定'!F22</f>
        <v>11525</v>
      </c>
      <c r="X40" s="28">
        <f>'⓪基礎データ設定'!G22</f>
        <v>3107</v>
      </c>
      <c r="Y40" s="28">
        <f>'⓪基礎データ設定'!H22</f>
        <v>6731</v>
      </c>
      <c r="Z40" s="28">
        <f>'⓪基礎データ設定'!I22</f>
        <v>1686</v>
      </c>
      <c r="AA40" s="2"/>
      <c r="AC40" s="82" t="s">
        <v>15</v>
      </c>
      <c r="AD40" s="83">
        <f>AD39</f>
        <v>248</v>
      </c>
      <c r="AE40" s="83">
        <f t="shared" ref="AE40:AJ40" si="151">AE39</f>
        <v>245</v>
      </c>
      <c r="AF40" s="83">
        <f t="shared" si="151"/>
        <v>3</v>
      </c>
      <c r="AG40" s="83">
        <f t="shared" si="151"/>
        <v>2544</v>
      </c>
      <c r="AH40" s="83">
        <f t="shared" si="151"/>
        <v>464</v>
      </c>
      <c r="AI40" s="83">
        <f t="shared" si="151"/>
        <v>1449</v>
      </c>
      <c r="AJ40" s="83">
        <f t="shared" si="151"/>
        <v>631</v>
      </c>
      <c r="AK40" s="2"/>
      <c r="AM40" s="82" t="s">
        <v>15</v>
      </c>
      <c r="AN40" s="83">
        <f t="shared" si="141"/>
        <v>248</v>
      </c>
      <c r="AO40" s="83">
        <f t="shared" si="142"/>
        <v>245</v>
      </c>
      <c r="AP40" s="83">
        <f t="shared" si="149"/>
        <v>3</v>
      </c>
      <c r="AQ40" s="83">
        <f t="shared" si="143"/>
        <v>2544</v>
      </c>
      <c r="AR40" s="83">
        <f t="shared" si="144"/>
        <v>464</v>
      </c>
      <c r="AS40" s="83">
        <f t="shared" si="145"/>
        <v>1449</v>
      </c>
      <c r="AT40" s="83">
        <f t="shared" si="146"/>
        <v>631</v>
      </c>
      <c r="AZ40" s="13"/>
      <c r="BA40" s="13"/>
      <c r="BB40" s="52" t="s">
        <v>15</v>
      </c>
      <c r="BC40" s="20">
        <f t="shared" si="17"/>
        <v>248</v>
      </c>
      <c r="BD40" s="20">
        <f t="shared" si="18"/>
        <v>245</v>
      </c>
      <c r="BE40" s="20">
        <f t="shared" si="19"/>
        <v>3</v>
      </c>
      <c r="BF40" s="20">
        <f t="shared" si="20"/>
        <v>2544</v>
      </c>
      <c r="BG40" s="20">
        <f t="shared" si="21"/>
        <v>464</v>
      </c>
      <c r="BH40" s="20">
        <f t="shared" si="22"/>
        <v>1449</v>
      </c>
      <c r="BI40" s="20">
        <f t="shared" si="23"/>
        <v>631</v>
      </c>
      <c r="BJ40" s="16" t="s">
        <v>64</v>
      </c>
      <c r="BK40" s="92" t="s">
        <v>15</v>
      </c>
      <c r="BL40" s="93">
        <f t="shared" si="24"/>
        <v>168800</v>
      </c>
      <c r="BM40" s="16" t="s">
        <v>197</v>
      </c>
      <c r="BN40" s="96" t="s">
        <v>15</v>
      </c>
      <c r="BO40" s="96">
        <f t="shared" si="25"/>
        <v>418.62400000000002</v>
      </c>
      <c r="BP40" s="96">
        <f t="shared" si="26"/>
        <v>413.56</v>
      </c>
      <c r="BQ40" s="96">
        <f t="shared" si="27"/>
        <v>5.0640000000000001</v>
      </c>
      <c r="BR40" s="96">
        <f t="shared" si="28"/>
        <v>4294.2719999999999</v>
      </c>
      <c r="BS40" s="96">
        <f t="shared" si="29"/>
        <v>783.23199999999997</v>
      </c>
      <c r="BT40" s="96">
        <f t="shared" si="30"/>
        <v>2445.9119999999998</v>
      </c>
      <c r="BU40" s="96">
        <f t="shared" si="31"/>
        <v>1065.1279999999999</v>
      </c>
      <c r="BV40" s="2"/>
      <c r="BW40" s="2"/>
      <c r="BX40" s="52" t="s">
        <v>15</v>
      </c>
      <c r="BY40" s="20">
        <f t="shared" si="119"/>
        <v>248</v>
      </c>
      <c r="BZ40" s="20">
        <f t="shared" si="120"/>
        <v>245</v>
      </c>
      <c r="CA40" s="20">
        <f t="shared" si="121"/>
        <v>3</v>
      </c>
      <c r="CB40" s="20">
        <f t="shared" si="122"/>
        <v>2544</v>
      </c>
      <c r="CC40" s="20">
        <f t="shared" si="123"/>
        <v>464</v>
      </c>
      <c r="CD40" s="20">
        <f t="shared" si="124"/>
        <v>1449</v>
      </c>
      <c r="CE40" s="20">
        <f t="shared" si="125"/>
        <v>631</v>
      </c>
      <c r="CF40" s="16" t="s">
        <v>64</v>
      </c>
      <c r="CG40" s="92" t="s">
        <v>15</v>
      </c>
      <c r="CH40" s="93">
        <f t="shared" si="33"/>
        <v>144226</v>
      </c>
      <c r="CI40" s="16" t="s">
        <v>197</v>
      </c>
      <c r="CJ40" s="96" t="s">
        <v>15</v>
      </c>
      <c r="CK40" s="96">
        <f t="shared" si="34"/>
        <v>357.68047999999999</v>
      </c>
      <c r="CL40" s="96">
        <f t="shared" si="35"/>
        <v>353.3537</v>
      </c>
      <c r="CM40" s="96">
        <f t="shared" si="36"/>
        <v>4.3267800000000003</v>
      </c>
      <c r="CN40" s="96">
        <f t="shared" si="37"/>
        <v>3669.1094400000002</v>
      </c>
      <c r="CO40" s="96">
        <f t="shared" si="38"/>
        <v>669.20863999999995</v>
      </c>
      <c r="CP40" s="96">
        <f t="shared" si="39"/>
        <v>2089.8347399999998</v>
      </c>
      <c r="CQ40" s="96">
        <f t="shared" si="40"/>
        <v>910.06605999999999</v>
      </c>
      <c r="CR40" s="2"/>
      <c r="CS40" s="2"/>
      <c r="CT40" s="52" t="s">
        <v>15</v>
      </c>
      <c r="CU40" s="20">
        <f t="shared" si="126"/>
        <v>248</v>
      </c>
      <c r="CV40" s="20">
        <f t="shared" si="41"/>
        <v>245</v>
      </c>
      <c r="CW40" s="20">
        <f t="shared" si="42"/>
        <v>3</v>
      </c>
      <c r="CX40" s="20">
        <f t="shared" si="43"/>
        <v>2544</v>
      </c>
      <c r="CY40" s="20">
        <f t="shared" si="44"/>
        <v>464</v>
      </c>
      <c r="CZ40" s="20">
        <f t="shared" si="45"/>
        <v>1449</v>
      </c>
      <c r="DA40" s="20">
        <f t="shared" si="46"/>
        <v>631</v>
      </c>
      <c r="DB40" s="16" t="s">
        <v>64</v>
      </c>
      <c r="DC40" s="92" t="s">
        <v>15</v>
      </c>
      <c r="DD40" s="93">
        <f t="shared" si="47"/>
        <v>125543</v>
      </c>
      <c r="DE40" s="16" t="s">
        <v>197</v>
      </c>
      <c r="DF40" s="96" t="s">
        <v>15</v>
      </c>
      <c r="DG40" s="96">
        <f t="shared" si="48"/>
        <v>311.34663999999998</v>
      </c>
      <c r="DH40" s="96">
        <f t="shared" si="49"/>
        <v>307.58035000000001</v>
      </c>
      <c r="DI40" s="96">
        <f t="shared" si="50"/>
        <v>3.7662900000000001</v>
      </c>
      <c r="DJ40" s="96">
        <f t="shared" si="51"/>
        <v>3193.8139200000001</v>
      </c>
      <c r="DK40" s="96">
        <f t="shared" si="52"/>
        <v>582.51952000000006</v>
      </c>
      <c r="DL40" s="96">
        <f t="shared" si="53"/>
        <v>1819.11807</v>
      </c>
      <c r="DM40" s="96">
        <f t="shared" si="54"/>
        <v>792.17633000000001</v>
      </c>
      <c r="DN40" s="2"/>
      <c r="DP40" s="52" t="s">
        <v>15</v>
      </c>
      <c r="DQ40" s="20">
        <f t="shared" si="127"/>
        <v>248</v>
      </c>
      <c r="DR40" s="20">
        <f t="shared" si="55"/>
        <v>245</v>
      </c>
      <c r="DS40" s="20">
        <f t="shared" si="56"/>
        <v>3</v>
      </c>
      <c r="DT40" s="20">
        <f t="shared" si="57"/>
        <v>2544</v>
      </c>
      <c r="DU40" s="20">
        <f t="shared" si="58"/>
        <v>464</v>
      </c>
      <c r="DV40" s="20">
        <f t="shared" si="59"/>
        <v>1449</v>
      </c>
      <c r="DW40" s="20">
        <f t="shared" si="60"/>
        <v>631</v>
      </c>
      <c r="DX40" s="16" t="s">
        <v>64</v>
      </c>
      <c r="DY40" s="92" t="s">
        <v>15</v>
      </c>
      <c r="DZ40" s="93">
        <f t="shared" si="61"/>
        <v>116017</v>
      </c>
      <c r="EA40" s="16" t="s">
        <v>197</v>
      </c>
      <c r="EB40" s="96" t="s">
        <v>15</v>
      </c>
      <c r="EC40" s="96">
        <f t="shared" si="62"/>
        <v>287.72215999999997</v>
      </c>
      <c r="ED40" s="96">
        <f t="shared" si="63"/>
        <v>284.24164999999999</v>
      </c>
      <c r="EE40" s="96">
        <f t="shared" si="64"/>
        <v>3.4805100000000002</v>
      </c>
      <c r="EF40" s="96">
        <f t="shared" si="65"/>
        <v>2951.4724799999999</v>
      </c>
      <c r="EG40" s="96">
        <f t="shared" si="66"/>
        <v>538.31888000000004</v>
      </c>
      <c r="EH40" s="96">
        <f t="shared" si="67"/>
        <v>1681.0863300000001</v>
      </c>
      <c r="EI40" s="96">
        <f t="shared" si="68"/>
        <v>732.06727000000001</v>
      </c>
      <c r="EL40" s="52" t="s">
        <v>15</v>
      </c>
      <c r="EM40" s="20">
        <f t="shared" si="128"/>
        <v>248</v>
      </c>
      <c r="EN40" s="20">
        <f t="shared" si="69"/>
        <v>245</v>
      </c>
      <c r="EO40" s="20">
        <f t="shared" si="70"/>
        <v>3</v>
      </c>
      <c r="EP40" s="20">
        <f t="shared" si="71"/>
        <v>2544</v>
      </c>
      <c r="EQ40" s="20">
        <f t="shared" si="72"/>
        <v>464</v>
      </c>
      <c r="ER40" s="20">
        <f t="shared" si="73"/>
        <v>1449</v>
      </c>
      <c r="ES40" s="20">
        <f t="shared" si="74"/>
        <v>631</v>
      </c>
      <c r="ET40" s="16" t="s">
        <v>64</v>
      </c>
      <c r="EU40" s="92" t="s">
        <v>15</v>
      </c>
      <c r="EV40" s="93">
        <f t="shared" si="75"/>
        <v>113022</v>
      </c>
      <c r="EW40" s="16" t="s">
        <v>197</v>
      </c>
      <c r="EX40" s="96" t="s">
        <v>15</v>
      </c>
      <c r="EY40" s="96">
        <f t="shared" si="76"/>
        <v>280.29455999999999</v>
      </c>
      <c r="EZ40" s="96">
        <f t="shared" si="77"/>
        <v>276.90390000000002</v>
      </c>
      <c r="FA40" s="96">
        <f t="shared" si="78"/>
        <v>3.39066</v>
      </c>
      <c r="FB40" s="96">
        <f t="shared" si="79"/>
        <v>2875.2796800000001</v>
      </c>
      <c r="FC40" s="96">
        <f t="shared" si="80"/>
        <v>524.42208000000005</v>
      </c>
      <c r="FD40" s="96">
        <f t="shared" si="81"/>
        <v>1637.68878</v>
      </c>
      <c r="FE40" s="96">
        <f t="shared" si="82"/>
        <v>713.16881999999998</v>
      </c>
      <c r="FH40" s="52" t="s">
        <v>15</v>
      </c>
      <c r="FI40" s="20">
        <f t="shared" si="129"/>
        <v>248</v>
      </c>
      <c r="FJ40" s="20">
        <f t="shared" si="83"/>
        <v>245</v>
      </c>
      <c r="FK40" s="20">
        <f t="shared" si="84"/>
        <v>3</v>
      </c>
      <c r="FL40" s="20">
        <f t="shared" si="85"/>
        <v>2544</v>
      </c>
      <c r="FM40" s="20">
        <f t="shared" si="86"/>
        <v>464</v>
      </c>
      <c r="FN40" s="20">
        <f t="shared" si="87"/>
        <v>1449</v>
      </c>
      <c r="FO40" s="20">
        <f t="shared" si="88"/>
        <v>631</v>
      </c>
      <c r="FP40" s="16" t="s">
        <v>64</v>
      </c>
      <c r="FQ40" s="92" t="s">
        <v>15</v>
      </c>
      <c r="FR40" s="93">
        <f t="shared" si="89"/>
        <v>111188</v>
      </c>
      <c r="FS40" s="16" t="s">
        <v>197</v>
      </c>
      <c r="FT40" s="96" t="s">
        <v>15</v>
      </c>
      <c r="FU40" s="96">
        <f t="shared" si="90"/>
        <v>275.74624</v>
      </c>
      <c r="FV40" s="96">
        <f t="shared" si="91"/>
        <v>272.41059999999999</v>
      </c>
      <c r="FW40" s="96">
        <f t="shared" si="92"/>
        <v>3.3356400000000002</v>
      </c>
      <c r="FX40" s="96">
        <f t="shared" si="93"/>
        <v>2828.6227199999998</v>
      </c>
      <c r="FY40" s="96">
        <f t="shared" si="94"/>
        <v>515.91232000000002</v>
      </c>
      <c r="FZ40" s="96">
        <f t="shared" si="95"/>
        <v>1611.11412</v>
      </c>
      <c r="GA40" s="96">
        <f t="shared" si="96"/>
        <v>701.59627999999998</v>
      </c>
      <c r="GD40" s="52" t="s">
        <v>15</v>
      </c>
      <c r="GE40" s="20">
        <f t="shared" si="130"/>
        <v>248</v>
      </c>
      <c r="GF40" s="20">
        <f t="shared" si="97"/>
        <v>245</v>
      </c>
      <c r="GG40" s="20">
        <f t="shared" si="98"/>
        <v>3</v>
      </c>
      <c r="GH40" s="20">
        <f t="shared" si="99"/>
        <v>2544</v>
      </c>
      <c r="GI40" s="20">
        <f t="shared" si="100"/>
        <v>464</v>
      </c>
      <c r="GJ40" s="20">
        <f t="shared" si="101"/>
        <v>1449</v>
      </c>
      <c r="GK40" s="20">
        <f t="shared" si="102"/>
        <v>631</v>
      </c>
      <c r="GL40" s="16" t="s">
        <v>64</v>
      </c>
      <c r="GM40" s="92" t="s">
        <v>15</v>
      </c>
      <c r="GN40" s="93">
        <f t="shared" si="103"/>
        <v>104493</v>
      </c>
      <c r="GO40" s="16" t="s">
        <v>197</v>
      </c>
      <c r="GP40" s="96" t="s">
        <v>15</v>
      </c>
      <c r="GQ40" s="96">
        <f t="shared" si="104"/>
        <v>259.14263999999997</v>
      </c>
      <c r="GR40" s="96">
        <f t="shared" si="105"/>
        <v>256.00785000000002</v>
      </c>
      <c r="GS40" s="96">
        <f t="shared" si="106"/>
        <v>3.1347900000000002</v>
      </c>
      <c r="GT40" s="96">
        <f t="shared" si="107"/>
        <v>2658.3019199999999</v>
      </c>
      <c r="GU40" s="96">
        <f t="shared" si="108"/>
        <v>484.84751999999997</v>
      </c>
      <c r="GV40" s="96">
        <f t="shared" si="109"/>
        <v>1514.10357</v>
      </c>
      <c r="GW40" s="96">
        <f t="shared" si="110"/>
        <v>659.35082999999997</v>
      </c>
    </row>
    <row r="41" spans="1:205" x14ac:dyDescent="0.2">
      <c r="A41" t="s">
        <v>15</v>
      </c>
      <c r="B41" s="57">
        <f>'①-1データ貼り付け１'!K14</f>
        <v>168800</v>
      </c>
      <c r="C41" s="57">
        <f>'①-1データ貼り付け１'!L14</f>
        <v>144226</v>
      </c>
      <c r="D41" s="57">
        <f>'①-1データ貼り付け１'!M14</f>
        <v>125543</v>
      </c>
      <c r="E41" s="57">
        <f>'①-1データ貼り付け１'!N14</f>
        <v>116017</v>
      </c>
      <c r="F41" s="57">
        <f>'①-1データ貼り付け１'!O14</f>
        <v>113022</v>
      </c>
      <c r="G41" s="57">
        <f>'①-1データ貼り付け１'!P14</f>
        <v>111188</v>
      </c>
      <c r="H41" s="57">
        <f>'①-1データ貼り付け１'!Q14</f>
        <v>104493</v>
      </c>
      <c r="J41" s="3"/>
      <c r="K41" s="5"/>
      <c r="L41" s="5"/>
      <c r="M41" s="5"/>
      <c r="N41" s="5"/>
      <c r="O41" s="5"/>
      <c r="P41" s="5"/>
      <c r="Q41" s="5"/>
      <c r="S41" s="89" t="s">
        <v>171</v>
      </c>
      <c r="T41" s="28">
        <f>'⓪基礎データ設定'!C23</f>
        <v>5393</v>
      </c>
      <c r="U41" s="28">
        <f>'⓪基礎データ設定'!D23</f>
        <v>5258</v>
      </c>
      <c r="V41" s="28">
        <f>'⓪基礎データ設定'!E23</f>
        <v>135</v>
      </c>
      <c r="W41" s="28">
        <f>'⓪基礎データ設定'!F23</f>
        <v>10795</v>
      </c>
      <c r="X41" s="28">
        <f>'⓪基礎データ設定'!G23</f>
        <v>2921</v>
      </c>
      <c r="Y41" s="28">
        <f>'⓪基礎データ設定'!H23</f>
        <v>6504</v>
      </c>
      <c r="Z41" s="28">
        <f>'⓪基礎データ設定'!I23</f>
        <v>1370</v>
      </c>
      <c r="AA41" s="67"/>
      <c r="AB41" s="70"/>
      <c r="AC41" s="84" t="s">
        <v>16</v>
      </c>
      <c r="AD41" s="86">
        <f t="shared" ref="AD41:AJ41" si="152">T37</f>
        <v>464</v>
      </c>
      <c r="AE41" s="86">
        <f t="shared" si="152"/>
        <v>457</v>
      </c>
      <c r="AF41" s="86">
        <f t="shared" si="152"/>
        <v>7</v>
      </c>
      <c r="AG41" s="86">
        <f t="shared" si="152"/>
        <v>3315</v>
      </c>
      <c r="AH41" s="86">
        <f t="shared" si="152"/>
        <v>727</v>
      </c>
      <c r="AI41" s="86">
        <f t="shared" si="152"/>
        <v>1856</v>
      </c>
      <c r="AJ41" s="86">
        <f t="shared" si="152"/>
        <v>733</v>
      </c>
      <c r="AK41" s="70"/>
      <c r="AM41" s="84" t="s">
        <v>16</v>
      </c>
      <c r="AN41" s="83">
        <f t="shared" si="141"/>
        <v>464</v>
      </c>
      <c r="AO41" s="83">
        <f t="shared" si="142"/>
        <v>457</v>
      </c>
      <c r="AP41" s="83">
        <f t="shared" si="149"/>
        <v>7</v>
      </c>
      <c r="AQ41" s="83">
        <f t="shared" si="143"/>
        <v>3315</v>
      </c>
      <c r="AR41" s="83">
        <f t="shared" si="144"/>
        <v>727</v>
      </c>
      <c r="AS41" s="83">
        <f t="shared" si="145"/>
        <v>1856</v>
      </c>
      <c r="AT41" s="83">
        <f t="shared" si="146"/>
        <v>733</v>
      </c>
      <c r="AZ41" s="41"/>
      <c r="BB41" s="52" t="s">
        <v>16</v>
      </c>
      <c r="BC41" s="20">
        <f t="shared" si="17"/>
        <v>464</v>
      </c>
      <c r="BD41" s="20">
        <f t="shared" si="18"/>
        <v>457</v>
      </c>
      <c r="BE41" s="20">
        <f t="shared" si="19"/>
        <v>7</v>
      </c>
      <c r="BF41" s="20">
        <f t="shared" si="20"/>
        <v>3315</v>
      </c>
      <c r="BG41" s="20">
        <f t="shared" si="21"/>
        <v>727</v>
      </c>
      <c r="BH41" s="20">
        <f t="shared" si="22"/>
        <v>1856</v>
      </c>
      <c r="BI41" s="20">
        <f t="shared" si="23"/>
        <v>733</v>
      </c>
      <c r="BJ41" s="16" t="s">
        <v>64</v>
      </c>
      <c r="BK41" s="94" t="s">
        <v>16</v>
      </c>
      <c r="BL41" s="93">
        <f>B42</f>
        <v>194540</v>
      </c>
      <c r="BM41" s="16" t="s">
        <v>197</v>
      </c>
      <c r="BN41" s="97" t="s">
        <v>16</v>
      </c>
      <c r="BO41" s="96">
        <f t="shared" si="25"/>
        <v>902.66560000000004</v>
      </c>
      <c r="BP41" s="96">
        <f t="shared" si="26"/>
        <v>889.04780000000005</v>
      </c>
      <c r="BQ41" s="96">
        <f t="shared" si="27"/>
        <v>13.617800000000001</v>
      </c>
      <c r="BR41" s="96">
        <f t="shared" si="28"/>
        <v>6449.0010000000002</v>
      </c>
      <c r="BS41" s="96">
        <f t="shared" si="29"/>
        <v>1414.3058000000001</v>
      </c>
      <c r="BT41" s="96">
        <f t="shared" si="30"/>
        <v>3610.6624000000002</v>
      </c>
      <c r="BU41" s="96">
        <f t="shared" si="31"/>
        <v>1425.9782</v>
      </c>
      <c r="BX41" s="52" t="s">
        <v>16</v>
      </c>
      <c r="BY41" s="20">
        <f t="shared" si="119"/>
        <v>464</v>
      </c>
      <c r="BZ41" s="20">
        <f t="shared" si="120"/>
        <v>457</v>
      </c>
      <c r="CA41" s="20">
        <f t="shared" si="121"/>
        <v>7</v>
      </c>
      <c r="CB41" s="20">
        <f t="shared" si="122"/>
        <v>3315</v>
      </c>
      <c r="CC41" s="20">
        <f t="shared" si="123"/>
        <v>727</v>
      </c>
      <c r="CD41" s="20">
        <f t="shared" si="124"/>
        <v>1856</v>
      </c>
      <c r="CE41" s="20">
        <f t="shared" si="125"/>
        <v>733</v>
      </c>
      <c r="CF41" s="16" t="s">
        <v>64</v>
      </c>
      <c r="CG41" s="94" t="s">
        <v>16</v>
      </c>
      <c r="CH41" s="93">
        <f t="shared" si="33"/>
        <v>168905</v>
      </c>
      <c r="CI41" s="16" t="s">
        <v>197</v>
      </c>
      <c r="CJ41" s="97" t="s">
        <v>16</v>
      </c>
      <c r="CK41" s="96">
        <f t="shared" si="34"/>
        <v>783.7192</v>
      </c>
      <c r="CL41" s="96">
        <f t="shared" si="35"/>
        <v>771.89585</v>
      </c>
      <c r="CM41" s="96">
        <f t="shared" si="36"/>
        <v>11.82335</v>
      </c>
      <c r="CN41" s="96">
        <f t="shared" si="37"/>
        <v>5599.20075</v>
      </c>
      <c r="CO41" s="96">
        <f t="shared" si="38"/>
        <v>1227.9393500000001</v>
      </c>
      <c r="CP41" s="96">
        <f t="shared" si="39"/>
        <v>3134.8768</v>
      </c>
      <c r="CQ41" s="96">
        <f t="shared" si="40"/>
        <v>1238.07365</v>
      </c>
      <c r="CT41" s="52" t="s">
        <v>16</v>
      </c>
      <c r="CU41" s="20">
        <f t="shared" si="126"/>
        <v>464</v>
      </c>
      <c r="CV41" s="20">
        <f t="shared" si="41"/>
        <v>457</v>
      </c>
      <c r="CW41" s="20">
        <f t="shared" si="42"/>
        <v>7</v>
      </c>
      <c r="CX41" s="20">
        <f t="shared" si="43"/>
        <v>3315</v>
      </c>
      <c r="CY41" s="20">
        <f t="shared" si="44"/>
        <v>727</v>
      </c>
      <c r="CZ41" s="20">
        <f t="shared" si="45"/>
        <v>1856</v>
      </c>
      <c r="DA41" s="20">
        <f t="shared" si="46"/>
        <v>733</v>
      </c>
      <c r="DB41" s="16" t="s">
        <v>64</v>
      </c>
      <c r="DC41" s="94" t="s">
        <v>16</v>
      </c>
      <c r="DD41" s="93">
        <f t="shared" si="47"/>
        <v>143921</v>
      </c>
      <c r="DE41" s="16" t="s">
        <v>197</v>
      </c>
      <c r="DF41" s="97" t="s">
        <v>16</v>
      </c>
      <c r="DG41" s="96">
        <f t="shared" si="48"/>
        <v>667.79344000000003</v>
      </c>
      <c r="DH41" s="96">
        <f t="shared" si="49"/>
        <v>657.71897000000001</v>
      </c>
      <c r="DI41" s="96">
        <f t="shared" si="50"/>
        <v>10.07447</v>
      </c>
      <c r="DJ41" s="96">
        <f t="shared" si="51"/>
        <v>4770.9811499999996</v>
      </c>
      <c r="DK41" s="96">
        <f t="shared" si="52"/>
        <v>1046.30567</v>
      </c>
      <c r="DL41" s="96">
        <f t="shared" si="53"/>
        <v>2671.1737600000001</v>
      </c>
      <c r="DM41" s="96">
        <f t="shared" si="54"/>
        <v>1054.94093</v>
      </c>
      <c r="DP41" s="52" t="s">
        <v>16</v>
      </c>
      <c r="DQ41" s="20">
        <f t="shared" si="127"/>
        <v>464</v>
      </c>
      <c r="DR41" s="20">
        <f t="shared" si="55"/>
        <v>457</v>
      </c>
      <c r="DS41" s="20">
        <f t="shared" si="56"/>
        <v>7</v>
      </c>
      <c r="DT41" s="20">
        <f t="shared" si="57"/>
        <v>3315</v>
      </c>
      <c r="DU41" s="20">
        <f t="shared" si="58"/>
        <v>727</v>
      </c>
      <c r="DV41" s="20">
        <f t="shared" si="59"/>
        <v>1856</v>
      </c>
      <c r="DW41" s="20">
        <f t="shared" si="60"/>
        <v>733</v>
      </c>
      <c r="DX41" s="16" t="s">
        <v>64</v>
      </c>
      <c r="DY41" s="94" t="s">
        <v>16</v>
      </c>
      <c r="DZ41" s="93">
        <f t="shared" si="61"/>
        <v>125115</v>
      </c>
      <c r="EA41" s="16" t="s">
        <v>197</v>
      </c>
      <c r="EB41" s="97" t="s">
        <v>16</v>
      </c>
      <c r="EC41" s="96">
        <f t="shared" si="62"/>
        <v>580.53359999999998</v>
      </c>
      <c r="ED41" s="96">
        <f t="shared" si="63"/>
        <v>571.77554999999995</v>
      </c>
      <c r="EE41" s="96">
        <f t="shared" si="64"/>
        <v>8.7580500000000008</v>
      </c>
      <c r="EF41" s="96">
        <f t="shared" si="65"/>
        <v>4147.5622499999999</v>
      </c>
      <c r="EG41" s="96">
        <f t="shared" si="66"/>
        <v>909.58605</v>
      </c>
      <c r="EH41" s="96">
        <f t="shared" si="67"/>
        <v>2322.1343999999999</v>
      </c>
      <c r="EI41" s="96">
        <f t="shared" si="68"/>
        <v>917.09294999999997</v>
      </c>
      <c r="EL41" s="52" t="s">
        <v>16</v>
      </c>
      <c r="EM41" s="20">
        <f t="shared" si="128"/>
        <v>464</v>
      </c>
      <c r="EN41" s="20">
        <f t="shared" si="69"/>
        <v>457</v>
      </c>
      <c r="EO41" s="20">
        <f t="shared" si="70"/>
        <v>7</v>
      </c>
      <c r="EP41" s="20">
        <f t="shared" si="71"/>
        <v>3315</v>
      </c>
      <c r="EQ41" s="20">
        <f t="shared" si="72"/>
        <v>727</v>
      </c>
      <c r="ER41" s="20">
        <f t="shared" si="73"/>
        <v>1856</v>
      </c>
      <c r="ES41" s="20">
        <f t="shared" si="74"/>
        <v>733</v>
      </c>
      <c r="ET41" s="16" t="s">
        <v>64</v>
      </c>
      <c r="EU41" s="94" t="s">
        <v>16</v>
      </c>
      <c r="EV41" s="93">
        <f t="shared" si="75"/>
        <v>115613</v>
      </c>
      <c r="EW41" s="16" t="s">
        <v>197</v>
      </c>
      <c r="EX41" s="97" t="s">
        <v>16</v>
      </c>
      <c r="EY41" s="96">
        <f t="shared" si="76"/>
        <v>536.44431999999995</v>
      </c>
      <c r="EZ41" s="96">
        <f t="shared" si="77"/>
        <v>528.35140999999999</v>
      </c>
      <c r="FA41" s="96">
        <f t="shared" si="78"/>
        <v>8.0929099999999998</v>
      </c>
      <c r="FB41" s="96">
        <f t="shared" si="79"/>
        <v>3832.5709499999998</v>
      </c>
      <c r="FC41" s="96">
        <f t="shared" si="80"/>
        <v>840.50651000000005</v>
      </c>
      <c r="FD41" s="96">
        <f t="shared" si="81"/>
        <v>2145.7772799999998</v>
      </c>
      <c r="FE41" s="96">
        <f t="shared" si="82"/>
        <v>847.44329000000005</v>
      </c>
      <c r="FH41" s="52" t="s">
        <v>16</v>
      </c>
      <c r="FI41" s="20">
        <f t="shared" si="129"/>
        <v>464</v>
      </c>
      <c r="FJ41" s="20">
        <f t="shared" si="83"/>
        <v>457</v>
      </c>
      <c r="FK41" s="20">
        <f t="shared" si="84"/>
        <v>7</v>
      </c>
      <c r="FL41" s="20">
        <f t="shared" si="85"/>
        <v>3315</v>
      </c>
      <c r="FM41" s="20">
        <f t="shared" si="86"/>
        <v>727</v>
      </c>
      <c r="FN41" s="20">
        <f t="shared" si="87"/>
        <v>1856</v>
      </c>
      <c r="FO41" s="20">
        <f t="shared" si="88"/>
        <v>733</v>
      </c>
      <c r="FP41" s="16" t="s">
        <v>64</v>
      </c>
      <c r="FQ41" s="94" t="s">
        <v>16</v>
      </c>
      <c r="FR41" s="93">
        <f t="shared" si="89"/>
        <v>112392</v>
      </c>
      <c r="FS41" s="16" t="s">
        <v>197</v>
      </c>
      <c r="FT41" s="97" t="s">
        <v>16</v>
      </c>
      <c r="FU41" s="96">
        <f t="shared" si="90"/>
        <v>521.49887999999999</v>
      </c>
      <c r="FV41" s="96">
        <f t="shared" si="91"/>
        <v>513.63144</v>
      </c>
      <c r="FW41" s="96">
        <f t="shared" si="92"/>
        <v>7.8674400000000002</v>
      </c>
      <c r="FX41" s="96">
        <f t="shared" si="93"/>
        <v>3725.7948000000001</v>
      </c>
      <c r="FY41" s="96">
        <f t="shared" si="94"/>
        <v>817.08983999999998</v>
      </c>
      <c r="FZ41" s="96">
        <f t="shared" si="95"/>
        <v>2085.9955199999999</v>
      </c>
      <c r="GA41" s="96">
        <f t="shared" si="96"/>
        <v>823.83335999999997</v>
      </c>
      <c r="GD41" s="52" t="s">
        <v>16</v>
      </c>
      <c r="GE41" s="20">
        <f t="shared" si="130"/>
        <v>464</v>
      </c>
      <c r="GF41" s="20">
        <f t="shared" si="97"/>
        <v>457</v>
      </c>
      <c r="GG41" s="20">
        <f t="shared" si="98"/>
        <v>7</v>
      </c>
      <c r="GH41" s="20">
        <f t="shared" si="99"/>
        <v>3315</v>
      </c>
      <c r="GI41" s="20">
        <f t="shared" si="100"/>
        <v>727</v>
      </c>
      <c r="GJ41" s="20">
        <f t="shared" si="101"/>
        <v>1856</v>
      </c>
      <c r="GK41" s="20">
        <f t="shared" si="102"/>
        <v>733</v>
      </c>
      <c r="GL41" s="16" t="s">
        <v>64</v>
      </c>
      <c r="GM41" s="94" t="s">
        <v>16</v>
      </c>
      <c r="GN41" s="93">
        <f t="shared" si="103"/>
        <v>110816</v>
      </c>
      <c r="GO41" s="16" t="s">
        <v>197</v>
      </c>
      <c r="GP41" s="97" t="s">
        <v>16</v>
      </c>
      <c r="GQ41" s="96">
        <f t="shared" si="104"/>
        <v>514.18624</v>
      </c>
      <c r="GR41" s="96">
        <f t="shared" si="105"/>
        <v>506.42912000000001</v>
      </c>
      <c r="GS41" s="96">
        <f t="shared" si="106"/>
        <v>7.7571199999999996</v>
      </c>
      <c r="GT41" s="96">
        <f t="shared" si="107"/>
        <v>3673.5504000000001</v>
      </c>
      <c r="GU41" s="96">
        <f t="shared" si="108"/>
        <v>805.63232000000005</v>
      </c>
      <c r="GV41" s="96">
        <f t="shared" si="109"/>
        <v>2056.74496</v>
      </c>
      <c r="GW41" s="96">
        <f t="shared" si="110"/>
        <v>812.28128000000004</v>
      </c>
    </row>
    <row r="42" spans="1:205" x14ac:dyDescent="0.2">
      <c r="A42" t="s">
        <v>16</v>
      </c>
      <c r="B42" s="57">
        <f>'①-1データ貼り付け１'!K15</f>
        <v>194540</v>
      </c>
      <c r="C42" s="57">
        <f>'①-1データ貼り付け１'!L15</f>
        <v>168905</v>
      </c>
      <c r="D42" s="57">
        <f>'①-1データ貼り付け１'!M15</f>
        <v>143921</v>
      </c>
      <c r="E42" s="57">
        <f>'①-1データ貼り付け１'!N15</f>
        <v>125115</v>
      </c>
      <c r="F42" s="57">
        <f>'①-1データ貼り付け１'!O15</f>
        <v>115613</v>
      </c>
      <c r="G42" s="57">
        <f>'①-1データ貼り付け１'!P15</f>
        <v>112392</v>
      </c>
      <c r="H42" s="57">
        <f>'①-1データ貼り付け１'!Q15</f>
        <v>110816</v>
      </c>
      <c r="J42" s="3"/>
      <c r="K42" s="5"/>
      <c r="L42" s="5"/>
      <c r="M42" s="5"/>
      <c r="N42" s="5"/>
      <c r="O42" s="5"/>
      <c r="P42" s="5"/>
      <c r="Q42" s="5"/>
      <c r="S42" s="2"/>
      <c r="T42" s="2"/>
      <c r="U42" s="2"/>
      <c r="V42" s="2"/>
      <c r="W42" s="2"/>
      <c r="X42" s="2"/>
      <c r="Y42" s="2"/>
      <c r="Z42" s="2"/>
      <c r="AA42" s="2"/>
      <c r="AC42" s="85" t="s">
        <v>17</v>
      </c>
      <c r="AD42" s="87">
        <f>AD41</f>
        <v>464</v>
      </c>
      <c r="AE42" s="87">
        <f t="shared" ref="AE42:AJ42" si="153">AE41</f>
        <v>457</v>
      </c>
      <c r="AF42" s="87">
        <f t="shared" si="153"/>
        <v>7</v>
      </c>
      <c r="AG42" s="87">
        <f t="shared" si="153"/>
        <v>3315</v>
      </c>
      <c r="AH42" s="87">
        <f t="shared" si="153"/>
        <v>727</v>
      </c>
      <c r="AI42" s="87">
        <f t="shared" si="153"/>
        <v>1856</v>
      </c>
      <c r="AJ42" s="87">
        <f t="shared" si="153"/>
        <v>733</v>
      </c>
      <c r="AM42" s="85" t="s">
        <v>17</v>
      </c>
      <c r="AN42" s="83">
        <f t="shared" si="141"/>
        <v>464</v>
      </c>
      <c r="AO42" s="83">
        <f t="shared" si="142"/>
        <v>457</v>
      </c>
      <c r="AP42" s="83">
        <f t="shared" si="149"/>
        <v>7</v>
      </c>
      <c r="AQ42" s="83">
        <f t="shared" si="143"/>
        <v>3315</v>
      </c>
      <c r="AR42" s="83">
        <f t="shared" si="144"/>
        <v>727</v>
      </c>
      <c r="AS42" s="83">
        <f t="shared" si="145"/>
        <v>1856</v>
      </c>
      <c r="AT42" s="83">
        <f t="shared" si="146"/>
        <v>733</v>
      </c>
      <c r="AU42" s="2"/>
      <c r="AV42" s="2"/>
      <c r="AW42" s="2"/>
      <c r="AX42" s="2"/>
      <c r="AZ42" s="2"/>
      <c r="BA42" s="2"/>
      <c r="BB42" s="52" t="s">
        <v>17</v>
      </c>
      <c r="BC42" s="20">
        <f t="shared" si="17"/>
        <v>464</v>
      </c>
      <c r="BD42" s="20">
        <f t="shared" si="18"/>
        <v>457</v>
      </c>
      <c r="BE42" s="20">
        <f t="shared" si="19"/>
        <v>7</v>
      </c>
      <c r="BF42" s="20">
        <f t="shared" si="20"/>
        <v>3315</v>
      </c>
      <c r="BG42" s="20">
        <f t="shared" si="21"/>
        <v>727</v>
      </c>
      <c r="BH42" s="20">
        <f t="shared" si="22"/>
        <v>1856</v>
      </c>
      <c r="BI42" s="20">
        <f t="shared" si="23"/>
        <v>733</v>
      </c>
      <c r="BJ42" s="16" t="s">
        <v>64</v>
      </c>
      <c r="BK42" s="91" t="s">
        <v>17</v>
      </c>
      <c r="BL42" s="93">
        <f t="shared" si="24"/>
        <v>168639</v>
      </c>
      <c r="BM42" s="16" t="s">
        <v>197</v>
      </c>
      <c r="BN42" s="95" t="s">
        <v>17</v>
      </c>
      <c r="BO42" s="96">
        <f t="shared" si="25"/>
        <v>782.48496</v>
      </c>
      <c r="BP42" s="96">
        <f t="shared" si="26"/>
        <v>770.68023000000005</v>
      </c>
      <c r="BQ42" s="96">
        <f t="shared" si="27"/>
        <v>11.804729999999999</v>
      </c>
      <c r="BR42" s="96">
        <f t="shared" si="28"/>
        <v>5590.38285</v>
      </c>
      <c r="BS42" s="96">
        <f t="shared" si="29"/>
        <v>1226.0055299999999</v>
      </c>
      <c r="BT42" s="96">
        <f t="shared" si="30"/>
        <v>3129.93984</v>
      </c>
      <c r="BU42" s="96">
        <f t="shared" si="31"/>
        <v>1236.1238699999999</v>
      </c>
      <c r="BV42" s="2"/>
      <c r="BW42" s="2"/>
      <c r="BX42" s="52" t="s">
        <v>17</v>
      </c>
      <c r="BY42" s="20">
        <f t="shared" si="119"/>
        <v>464</v>
      </c>
      <c r="BZ42" s="20">
        <f t="shared" si="120"/>
        <v>457</v>
      </c>
      <c r="CA42" s="20">
        <f t="shared" si="121"/>
        <v>7</v>
      </c>
      <c r="CB42" s="20">
        <f t="shared" si="122"/>
        <v>3315</v>
      </c>
      <c r="CC42" s="20">
        <f t="shared" si="123"/>
        <v>727</v>
      </c>
      <c r="CD42" s="20">
        <f t="shared" si="124"/>
        <v>1856</v>
      </c>
      <c r="CE42" s="20">
        <f t="shared" si="125"/>
        <v>733</v>
      </c>
      <c r="CF42" s="16" t="s">
        <v>64</v>
      </c>
      <c r="CG42" s="91" t="s">
        <v>17</v>
      </c>
      <c r="CH42" s="93">
        <f t="shared" si="33"/>
        <v>193104</v>
      </c>
      <c r="CI42" s="16" t="s">
        <v>197</v>
      </c>
      <c r="CJ42" s="95" t="s">
        <v>17</v>
      </c>
      <c r="CK42" s="96">
        <f t="shared" si="34"/>
        <v>896.00256000000002</v>
      </c>
      <c r="CL42" s="96">
        <f t="shared" si="35"/>
        <v>882.48527999999999</v>
      </c>
      <c r="CM42" s="96">
        <f t="shared" si="36"/>
        <v>13.51728</v>
      </c>
      <c r="CN42" s="96">
        <f t="shared" si="37"/>
        <v>6401.3976000000002</v>
      </c>
      <c r="CO42" s="96">
        <f t="shared" si="38"/>
        <v>1403.86608</v>
      </c>
      <c r="CP42" s="96">
        <f t="shared" si="39"/>
        <v>3584.0102400000001</v>
      </c>
      <c r="CQ42" s="96">
        <f t="shared" si="40"/>
        <v>1415.4523200000001</v>
      </c>
      <c r="CR42" s="2"/>
      <c r="CS42" s="2"/>
      <c r="CT42" s="52" t="s">
        <v>17</v>
      </c>
      <c r="CU42" s="20">
        <f t="shared" si="126"/>
        <v>464</v>
      </c>
      <c r="CV42" s="20">
        <f t="shared" si="41"/>
        <v>457</v>
      </c>
      <c r="CW42" s="20">
        <f t="shared" si="42"/>
        <v>7</v>
      </c>
      <c r="CX42" s="20">
        <f t="shared" si="43"/>
        <v>3315</v>
      </c>
      <c r="CY42" s="20">
        <f t="shared" si="44"/>
        <v>727</v>
      </c>
      <c r="CZ42" s="20">
        <f t="shared" si="45"/>
        <v>1856</v>
      </c>
      <c r="DA42" s="20">
        <f t="shared" si="46"/>
        <v>733</v>
      </c>
      <c r="DB42" s="16" t="s">
        <v>64</v>
      </c>
      <c r="DC42" s="91" t="s">
        <v>17</v>
      </c>
      <c r="DD42" s="93">
        <f t="shared" si="47"/>
        <v>168427</v>
      </c>
      <c r="DE42" s="16" t="s">
        <v>197</v>
      </c>
      <c r="DF42" s="95" t="s">
        <v>17</v>
      </c>
      <c r="DG42" s="96">
        <f t="shared" si="48"/>
        <v>781.50127999999995</v>
      </c>
      <c r="DH42" s="96">
        <f t="shared" si="49"/>
        <v>769.71139000000005</v>
      </c>
      <c r="DI42" s="96">
        <f t="shared" si="50"/>
        <v>11.78989</v>
      </c>
      <c r="DJ42" s="96">
        <f t="shared" si="51"/>
        <v>5583.3550500000001</v>
      </c>
      <c r="DK42" s="96">
        <f t="shared" si="52"/>
        <v>1224.4642899999999</v>
      </c>
      <c r="DL42" s="96">
        <f t="shared" si="53"/>
        <v>3126.0051199999998</v>
      </c>
      <c r="DM42" s="96">
        <f t="shared" si="54"/>
        <v>1234.5699099999999</v>
      </c>
      <c r="DN42" s="2"/>
      <c r="DP42" s="52" t="s">
        <v>17</v>
      </c>
      <c r="DQ42" s="20">
        <f t="shared" si="127"/>
        <v>464</v>
      </c>
      <c r="DR42" s="20">
        <f t="shared" si="55"/>
        <v>457</v>
      </c>
      <c r="DS42" s="20">
        <f t="shared" si="56"/>
        <v>7</v>
      </c>
      <c r="DT42" s="20">
        <f t="shared" si="57"/>
        <v>3315</v>
      </c>
      <c r="DU42" s="20">
        <f t="shared" si="58"/>
        <v>727</v>
      </c>
      <c r="DV42" s="20">
        <f t="shared" si="59"/>
        <v>1856</v>
      </c>
      <c r="DW42" s="20">
        <f t="shared" si="60"/>
        <v>733</v>
      </c>
      <c r="DX42" s="16" t="s">
        <v>64</v>
      </c>
      <c r="DY42" s="91" t="s">
        <v>17</v>
      </c>
      <c r="DZ42" s="93">
        <f t="shared" si="61"/>
        <v>143617</v>
      </c>
      <c r="EA42" s="16" t="s">
        <v>197</v>
      </c>
      <c r="EB42" s="95" t="s">
        <v>17</v>
      </c>
      <c r="EC42" s="96">
        <f t="shared" si="62"/>
        <v>666.38288</v>
      </c>
      <c r="ED42" s="96">
        <f t="shared" si="63"/>
        <v>656.32969000000003</v>
      </c>
      <c r="EE42" s="96">
        <f t="shared" si="64"/>
        <v>10.053190000000001</v>
      </c>
      <c r="EF42" s="96">
        <f t="shared" si="65"/>
        <v>4760.90355</v>
      </c>
      <c r="EG42" s="96">
        <f t="shared" si="66"/>
        <v>1044.0955899999999</v>
      </c>
      <c r="EH42" s="96">
        <f t="shared" si="67"/>
        <v>2665.53152</v>
      </c>
      <c r="EI42" s="96">
        <f t="shared" si="68"/>
        <v>1052.71261</v>
      </c>
      <c r="EL42" s="52" t="s">
        <v>17</v>
      </c>
      <c r="EM42" s="20">
        <f t="shared" si="128"/>
        <v>464</v>
      </c>
      <c r="EN42" s="20">
        <f t="shared" si="69"/>
        <v>457</v>
      </c>
      <c r="EO42" s="20">
        <f t="shared" si="70"/>
        <v>7</v>
      </c>
      <c r="EP42" s="20">
        <f t="shared" si="71"/>
        <v>3315</v>
      </c>
      <c r="EQ42" s="20">
        <f t="shared" si="72"/>
        <v>727</v>
      </c>
      <c r="ER42" s="20">
        <f t="shared" si="73"/>
        <v>1856</v>
      </c>
      <c r="ES42" s="20">
        <f t="shared" si="74"/>
        <v>733</v>
      </c>
      <c r="ET42" s="16" t="s">
        <v>64</v>
      </c>
      <c r="EU42" s="91" t="s">
        <v>17</v>
      </c>
      <c r="EV42" s="93">
        <f t="shared" si="75"/>
        <v>124787</v>
      </c>
      <c r="EW42" s="16" t="s">
        <v>197</v>
      </c>
      <c r="EX42" s="95" t="s">
        <v>17</v>
      </c>
      <c r="EY42" s="96">
        <f t="shared" si="76"/>
        <v>579.01167999999996</v>
      </c>
      <c r="EZ42" s="96">
        <f t="shared" si="77"/>
        <v>570.27659000000006</v>
      </c>
      <c r="FA42" s="96">
        <f t="shared" si="78"/>
        <v>8.7350899999999996</v>
      </c>
      <c r="FB42" s="96">
        <f t="shared" si="79"/>
        <v>4136.68905</v>
      </c>
      <c r="FC42" s="96">
        <f t="shared" si="80"/>
        <v>907.20149000000004</v>
      </c>
      <c r="FD42" s="96">
        <f t="shared" si="81"/>
        <v>2316.0467199999998</v>
      </c>
      <c r="FE42" s="96">
        <f t="shared" si="82"/>
        <v>914.68871000000001</v>
      </c>
      <c r="FH42" s="52" t="s">
        <v>17</v>
      </c>
      <c r="FI42" s="20">
        <f t="shared" si="129"/>
        <v>464</v>
      </c>
      <c r="FJ42" s="20">
        <f t="shared" si="83"/>
        <v>457</v>
      </c>
      <c r="FK42" s="20">
        <f t="shared" si="84"/>
        <v>7</v>
      </c>
      <c r="FL42" s="20">
        <f t="shared" si="85"/>
        <v>3315</v>
      </c>
      <c r="FM42" s="20">
        <f t="shared" si="86"/>
        <v>727</v>
      </c>
      <c r="FN42" s="20">
        <f t="shared" si="87"/>
        <v>1856</v>
      </c>
      <c r="FO42" s="20">
        <f t="shared" si="88"/>
        <v>733</v>
      </c>
      <c r="FP42" s="16" t="s">
        <v>64</v>
      </c>
      <c r="FQ42" s="91" t="s">
        <v>17</v>
      </c>
      <c r="FR42" s="93">
        <f t="shared" si="89"/>
        <v>115343</v>
      </c>
      <c r="FS42" s="16" t="s">
        <v>197</v>
      </c>
      <c r="FT42" s="95" t="s">
        <v>17</v>
      </c>
      <c r="FU42" s="96">
        <f t="shared" si="90"/>
        <v>535.19151999999997</v>
      </c>
      <c r="FV42" s="96">
        <f t="shared" si="91"/>
        <v>527.11751000000004</v>
      </c>
      <c r="FW42" s="96">
        <f t="shared" si="92"/>
        <v>8.0740099999999995</v>
      </c>
      <c r="FX42" s="96">
        <f t="shared" si="93"/>
        <v>3823.6204499999999</v>
      </c>
      <c r="FY42" s="96">
        <f t="shared" si="94"/>
        <v>838.54360999999994</v>
      </c>
      <c r="FZ42" s="96">
        <f t="shared" si="95"/>
        <v>2140.7660799999999</v>
      </c>
      <c r="GA42" s="96">
        <f t="shared" si="96"/>
        <v>845.46419000000003</v>
      </c>
      <c r="GD42" s="52" t="s">
        <v>17</v>
      </c>
      <c r="GE42" s="20">
        <f t="shared" si="130"/>
        <v>464</v>
      </c>
      <c r="GF42" s="20">
        <f t="shared" si="97"/>
        <v>457</v>
      </c>
      <c r="GG42" s="20">
        <f t="shared" si="98"/>
        <v>7</v>
      </c>
      <c r="GH42" s="20">
        <f t="shared" si="99"/>
        <v>3315</v>
      </c>
      <c r="GI42" s="20">
        <f t="shared" si="100"/>
        <v>727</v>
      </c>
      <c r="GJ42" s="20">
        <f t="shared" si="101"/>
        <v>1856</v>
      </c>
      <c r="GK42" s="20">
        <f t="shared" si="102"/>
        <v>733</v>
      </c>
      <c r="GL42" s="16" t="s">
        <v>64</v>
      </c>
      <c r="GM42" s="91" t="s">
        <v>17</v>
      </c>
      <c r="GN42" s="93">
        <f t="shared" si="103"/>
        <v>111988</v>
      </c>
      <c r="GO42" s="16" t="s">
        <v>197</v>
      </c>
      <c r="GP42" s="95" t="s">
        <v>17</v>
      </c>
      <c r="GQ42" s="96">
        <f t="shared" si="104"/>
        <v>519.62432000000001</v>
      </c>
      <c r="GR42" s="96">
        <f t="shared" si="105"/>
        <v>511.78516000000002</v>
      </c>
      <c r="GS42" s="96">
        <f t="shared" si="106"/>
        <v>7.8391599999999997</v>
      </c>
      <c r="GT42" s="96">
        <f t="shared" si="107"/>
        <v>3712.4022</v>
      </c>
      <c r="GU42" s="96">
        <f t="shared" si="108"/>
        <v>814.15275999999994</v>
      </c>
      <c r="GV42" s="96">
        <f t="shared" si="109"/>
        <v>2078.49728</v>
      </c>
      <c r="GW42" s="96">
        <f t="shared" si="110"/>
        <v>820.87203999999997</v>
      </c>
    </row>
    <row r="43" spans="1:205" x14ac:dyDescent="0.2">
      <c r="A43" t="s">
        <v>17</v>
      </c>
      <c r="B43" s="57">
        <f>'①-1データ貼り付け１'!K16</f>
        <v>168639</v>
      </c>
      <c r="C43" s="57">
        <f>'①-1データ貼り付け１'!L16</f>
        <v>193104</v>
      </c>
      <c r="D43" s="57">
        <f>'①-1データ貼り付け１'!M16</f>
        <v>168427</v>
      </c>
      <c r="E43" s="57">
        <f>'①-1データ貼り付け１'!N16</f>
        <v>143617</v>
      </c>
      <c r="F43" s="57">
        <f>'①-1データ貼り付け１'!O16</f>
        <v>124787</v>
      </c>
      <c r="G43" s="57">
        <f>'①-1データ貼り付け１'!P16</f>
        <v>115343</v>
      </c>
      <c r="H43" s="57">
        <f>'①-1データ貼り付け１'!Q16</f>
        <v>111988</v>
      </c>
      <c r="J43" s="3" t="s">
        <v>50</v>
      </c>
      <c r="K43" s="5"/>
      <c r="L43" s="5"/>
      <c r="M43" s="5"/>
      <c r="N43" s="5"/>
      <c r="O43" s="5"/>
      <c r="P43" s="5"/>
      <c r="Q43" s="5"/>
      <c r="S43" s="2"/>
      <c r="T43" s="2"/>
      <c r="U43" s="68"/>
      <c r="V43" s="68"/>
      <c r="W43" s="68"/>
      <c r="X43" s="68"/>
      <c r="Y43" s="68"/>
      <c r="Z43" s="68"/>
      <c r="AA43" s="68"/>
      <c r="AC43" s="85" t="s">
        <v>18</v>
      </c>
      <c r="AD43" s="87">
        <f t="shared" ref="AD43:AJ43" si="154">T38</f>
        <v>915</v>
      </c>
      <c r="AE43" s="87">
        <f t="shared" si="154"/>
        <v>906</v>
      </c>
      <c r="AF43" s="87">
        <f t="shared" si="154"/>
        <v>9</v>
      </c>
      <c r="AG43" s="87">
        <f t="shared" si="154"/>
        <v>4917</v>
      </c>
      <c r="AH43" s="87">
        <f t="shared" si="154"/>
        <v>1259</v>
      </c>
      <c r="AI43" s="87">
        <f t="shared" si="154"/>
        <v>2708</v>
      </c>
      <c r="AJ43" s="87">
        <f t="shared" si="154"/>
        <v>950</v>
      </c>
      <c r="AM43" s="85" t="s">
        <v>18</v>
      </c>
      <c r="AN43" s="83">
        <f t="shared" si="141"/>
        <v>915</v>
      </c>
      <c r="AO43" s="83">
        <f t="shared" si="142"/>
        <v>906</v>
      </c>
      <c r="AP43" s="83">
        <f t="shared" si="149"/>
        <v>9</v>
      </c>
      <c r="AQ43" s="83">
        <f t="shared" si="143"/>
        <v>4917</v>
      </c>
      <c r="AR43" s="83">
        <f t="shared" si="144"/>
        <v>1259</v>
      </c>
      <c r="AS43" s="83">
        <f t="shared" si="145"/>
        <v>2708</v>
      </c>
      <c r="AT43" s="83">
        <f t="shared" si="146"/>
        <v>950</v>
      </c>
      <c r="AU43" s="68"/>
      <c r="AV43" s="68"/>
      <c r="AW43" s="68"/>
      <c r="AX43" s="68"/>
      <c r="AZ43" s="2"/>
      <c r="BA43" s="2"/>
      <c r="BB43" s="52" t="s">
        <v>18</v>
      </c>
      <c r="BC43" s="20">
        <f t="shared" si="17"/>
        <v>915</v>
      </c>
      <c r="BD43" s="20">
        <f t="shared" si="18"/>
        <v>906</v>
      </c>
      <c r="BE43" s="20">
        <f t="shared" si="19"/>
        <v>9</v>
      </c>
      <c r="BF43" s="20">
        <f t="shared" si="20"/>
        <v>4917</v>
      </c>
      <c r="BG43" s="20">
        <f t="shared" si="21"/>
        <v>1259</v>
      </c>
      <c r="BH43" s="20">
        <f t="shared" si="22"/>
        <v>2708</v>
      </c>
      <c r="BI43" s="20">
        <f t="shared" si="23"/>
        <v>950</v>
      </c>
      <c r="BJ43" s="16" t="s">
        <v>64</v>
      </c>
      <c r="BK43" s="91" t="s">
        <v>18</v>
      </c>
      <c r="BL43" s="93">
        <f t="shared" si="24"/>
        <v>164288</v>
      </c>
      <c r="BM43" s="16" t="s">
        <v>197</v>
      </c>
      <c r="BN43" s="95" t="s">
        <v>18</v>
      </c>
      <c r="BO43" s="96">
        <f t="shared" si="25"/>
        <v>1503.2352000000001</v>
      </c>
      <c r="BP43" s="96">
        <f t="shared" si="26"/>
        <v>1488.44928</v>
      </c>
      <c r="BQ43" s="96">
        <f t="shared" si="27"/>
        <v>14.785920000000001</v>
      </c>
      <c r="BR43" s="96">
        <f t="shared" si="28"/>
        <v>8078.0409600000003</v>
      </c>
      <c r="BS43" s="96">
        <f t="shared" si="29"/>
        <v>2068.3859200000002</v>
      </c>
      <c r="BT43" s="96">
        <f t="shared" si="30"/>
        <v>4448.9190399999998</v>
      </c>
      <c r="BU43" s="96">
        <f t="shared" si="31"/>
        <v>1560.7360000000001</v>
      </c>
      <c r="BV43" s="68"/>
      <c r="BW43" s="68"/>
      <c r="BX43" s="52" t="s">
        <v>18</v>
      </c>
      <c r="BY43" s="20">
        <f t="shared" si="119"/>
        <v>915</v>
      </c>
      <c r="BZ43" s="20">
        <f t="shared" si="120"/>
        <v>906</v>
      </c>
      <c r="CA43" s="20">
        <f t="shared" si="121"/>
        <v>9</v>
      </c>
      <c r="CB43" s="20">
        <f t="shared" si="122"/>
        <v>4917</v>
      </c>
      <c r="CC43" s="20">
        <f t="shared" si="123"/>
        <v>1259</v>
      </c>
      <c r="CD43" s="20">
        <f t="shared" si="124"/>
        <v>2708</v>
      </c>
      <c r="CE43" s="20">
        <f t="shared" si="125"/>
        <v>950</v>
      </c>
      <c r="CF43" s="16" t="s">
        <v>64</v>
      </c>
      <c r="CG43" s="91" t="s">
        <v>18</v>
      </c>
      <c r="CH43" s="93">
        <f t="shared" si="33"/>
        <v>166128</v>
      </c>
      <c r="CI43" s="16" t="s">
        <v>197</v>
      </c>
      <c r="CJ43" s="95" t="s">
        <v>18</v>
      </c>
      <c r="CK43" s="96">
        <f t="shared" si="34"/>
        <v>1520.0712000000001</v>
      </c>
      <c r="CL43" s="96">
        <f t="shared" si="35"/>
        <v>1505.11968</v>
      </c>
      <c r="CM43" s="96">
        <f t="shared" si="36"/>
        <v>14.95152</v>
      </c>
      <c r="CN43" s="96">
        <f t="shared" si="37"/>
        <v>8168.5137599999998</v>
      </c>
      <c r="CO43" s="96">
        <f t="shared" si="38"/>
        <v>2091.55152</v>
      </c>
      <c r="CP43" s="96">
        <f t="shared" si="39"/>
        <v>4498.7462400000004</v>
      </c>
      <c r="CQ43" s="96">
        <f t="shared" si="40"/>
        <v>1578.2159999999999</v>
      </c>
      <c r="CR43" s="68"/>
      <c r="CS43" s="68"/>
      <c r="CT43" s="52" t="s">
        <v>18</v>
      </c>
      <c r="CU43" s="20">
        <f t="shared" si="126"/>
        <v>915</v>
      </c>
      <c r="CV43" s="20">
        <f t="shared" si="41"/>
        <v>906</v>
      </c>
      <c r="CW43" s="20">
        <f t="shared" si="42"/>
        <v>9</v>
      </c>
      <c r="CX43" s="20">
        <f t="shared" si="43"/>
        <v>4917</v>
      </c>
      <c r="CY43" s="20">
        <f t="shared" si="44"/>
        <v>1259</v>
      </c>
      <c r="CZ43" s="20">
        <f t="shared" si="45"/>
        <v>2708</v>
      </c>
      <c r="DA43" s="20">
        <f t="shared" si="46"/>
        <v>950</v>
      </c>
      <c r="DB43" s="16" t="s">
        <v>64</v>
      </c>
      <c r="DC43" s="91" t="s">
        <v>18</v>
      </c>
      <c r="DD43" s="93">
        <f t="shared" si="47"/>
        <v>191130</v>
      </c>
      <c r="DE43" s="16" t="s">
        <v>197</v>
      </c>
      <c r="DF43" s="95" t="s">
        <v>18</v>
      </c>
      <c r="DG43" s="96">
        <f t="shared" si="48"/>
        <v>1748.8395</v>
      </c>
      <c r="DH43" s="96">
        <f t="shared" si="49"/>
        <v>1731.6378</v>
      </c>
      <c r="DI43" s="96">
        <f t="shared" si="50"/>
        <v>17.201699999999999</v>
      </c>
      <c r="DJ43" s="96">
        <f t="shared" si="51"/>
        <v>9397.8621000000003</v>
      </c>
      <c r="DK43" s="96">
        <f t="shared" si="52"/>
        <v>2406.3267000000001</v>
      </c>
      <c r="DL43" s="96">
        <f t="shared" si="53"/>
        <v>5175.8004000000001</v>
      </c>
      <c r="DM43" s="96">
        <f t="shared" si="54"/>
        <v>1815.7349999999999</v>
      </c>
      <c r="DN43" s="68"/>
      <c r="DP43" s="52" t="s">
        <v>18</v>
      </c>
      <c r="DQ43" s="20">
        <f t="shared" si="127"/>
        <v>915</v>
      </c>
      <c r="DR43" s="20">
        <f t="shared" si="55"/>
        <v>906</v>
      </c>
      <c r="DS43" s="20">
        <f t="shared" si="56"/>
        <v>9</v>
      </c>
      <c r="DT43" s="20">
        <f t="shared" si="57"/>
        <v>4917</v>
      </c>
      <c r="DU43" s="20">
        <f t="shared" si="58"/>
        <v>1259</v>
      </c>
      <c r="DV43" s="20">
        <f t="shared" si="59"/>
        <v>2708</v>
      </c>
      <c r="DW43" s="20">
        <f t="shared" si="60"/>
        <v>950</v>
      </c>
      <c r="DX43" s="16" t="s">
        <v>64</v>
      </c>
      <c r="DY43" s="91" t="s">
        <v>18</v>
      </c>
      <c r="DZ43" s="93">
        <f t="shared" si="61"/>
        <v>166992</v>
      </c>
      <c r="EA43" s="16" t="s">
        <v>197</v>
      </c>
      <c r="EB43" s="95" t="s">
        <v>18</v>
      </c>
      <c r="EC43" s="96">
        <f t="shared" si="62"/>
        <v>1527.9767999999999</v>
      </c>
      <c r="ED43" s="96">
        <f t="shared" si="63"/>
        <v>1512.9475199999999</v>
      </c>
      <c r="EE43" s="96">
        <f t="shared" si="64"/>
        <v>15.02928</v>
      </c>
      <c r="EF43" s="96">
        <f t="shared" si="65"/>
        <v>8210.9966399999994</v>
      </c>
      <c r="EG43" s="96">
        <f t="shared" si="66"/>
        <v>2102.4292799999998</v>
      </c>
      <c r="EH43" s="96">
        <f t="shared" si="67"/>
        <v>4522.14336</v>
      </c>
      <c r="EI43" s="96">
        <f t="shared" si="68"/>
        <v>1586.424</v>
      </c>
      <c r="EL43" s="52" t="s">
        <v>18</v>
      </c>
      <c r="EM43" s="20">
        <f t="shared" si="128"/>
        <v>915</v>
      </c>
      <c r="EN43" s="20">
        <f t="shared" si="69"/>
        <v>906</v>
      </c>
      <c r="EO43" s="20">
        <f t="shared" si="70"/>
        <v>9</v>
      </c>
      <c r="EP43" s="20">
        <f t="shared" si="71"/>
        <v>4917</v>
      </c>
      <c r="EQ43" s="20">
        <f t="shared" si="72"/>
        <v>1259</v>
      </c>
      <c r="ER43" s="20">
        <f t="shared" si="73"/>
        <v>2708</v>
      </c>
      <c r="ES43" s="20">
        <f t="shared" si="74"/>
        <v>950</v>
      </c>
      <c r="ET43" s="16" t="s">
        <v>64</v>
      </c>
      <c r="EU43" s="91" t="s">
        <v>18</v>
      </c>
      <c r="EV43" s="93">
        <f t="shared" si="75"/>
        <v>142571</v>
      </c>
      <c r="EW43" s="16" t="s">
        <v>197</v>
      </c>
      <c r="EX43" s="95" t="s">
        <v>18</v>
      </c>
      <c r="EY43" s="96">
        <f t="shared" si="76"/>
        <v>1304.5246500000001</v>
      </c>
      <c r="EZ43" s="96">
        <f t="shared" si="77"/>
        <v>1291.69326</v>
      </c>
      <c r="FA43" s="96">
        <f t="shared" si="78"/>
        <v>12.831390000000001</v>
      </c>
      <c r="FB43" s="96">
        <f t="shared" si="79"/>
        <v>7010.2160700000004</v>
      </c>
      <c r="FC43" s="96">
        <f t="shared" si="80"/>
        <v>1794.9688900000001</v>
      </c>
      <c r="FD43" s="96">
        <f t="shared" si="81"/>
        <v>3860.8226800000002</v>
      </c>
      <c r="FE43" s="96">
        <f t="shared" si="82"/>
        <v>1354.4245000000001</v>
      </c>
      <c r="FH43" s="52" t="s">
        <v>18</v>
      </c>
      <c r="FI43" s="20">
        <f t="shared" si="129"/>
        <v>915</v>
      </c>
      <c r="FJ43" s="20">
        <f t="shared" si="83"/>
        <v>906</v>
      </c>
      <c r="FK43" s="20">
        <f t="shared" si="84"/>
        <v>9</v>
      </c>
      <c r="FL43" s="20">
        <f t="shared" si="85"/>
        <v>4917</v>
      </c>
      <c r="FM43" s="20">
        <f t="shared" si="86"/>
        <v>1259</v>
      </c>
      <c r="FN43" s="20">
        <f t="shared" si="87"/>
        <v>2708</v>
      </c>
      <c r="FO43" s="20">
        <f t="shared" si="88"/>
        <v>950</v>
      </c>
      <c r="FP43" s="16" t="s">
        <v>64</v>
      </c>
      <c r="FQ43" s="91" t="s">
        <v>18</v>
      </c>
      <c r="FR43" s="93">
        <f t="shared" si="89"/>
        <v>123904</v>
      </c>
      <c r="FS43" s="16" t="s">
        <v>197</v>
      </c>
      <c r="FT43" s="95" t="s">
        <v>18</v>
      </c>
      <c r="FU43" s="96">
        <f t="shared" si="90"/>
        <v>1133.7216000000001</v>
      </c>
      <c r="FV43" s="96">
        <f t="shared" si="91"/>
        <v>1122.57024</v>
      </c>
      <c r="FW43" s="96">
        <f t="shared" si="92"/>
        <v>11.15136</v>
      </c>
      <c r="FX43" s="96">
        <f t="shared" si="93"/>
        <v>6092.3596799999996</v>
      </c>
      <c r="FY43" s="96">
        <f t="shared" si="94"/>
        <v>1559.95136</v>
      </c>
      <c r="FZ43" s="96">
        <f t="shared" si="95"/>
        <v>3355.3203199999998</v>
      </c>
      <c r="GA43" s="96">
        <f t="shared" si="96"/>
        <v>1177.088</v>
      </c>
      <c r="GD43" s="52" t="s">
        <v>18</v>
      </c>
      <c r="GE43" s="20">
        <f t="shared" si="130"/>
        <v>915</v>
      </c>
      <c r="GF43" s="20">
        <f t="shared" si="97"/>
        <v>906</v>
      </c>
      <c r="GG43" s="20">
        <f t="shared" si="98"/>
        <v>9</v>
      </c>
      <c r="GH43" s="20">
        <f t="shared" si="99"/>
        <v>4917</v>
      </c>
      <c r="GI43" s="20">
        <f t="shared" si="100"/>
        <v>1259</v>
      </c>
      <c r="GJ43" s="20">
        <f t="shared" si="101"/>
        <v>2708</v>
      </c>
      <c r="GK43" s="20">
        <f t="shared" si="102"/>
        <v>950</v>
      </c>
      <c r="GL43" s="16" t="s">
        <v>64</v>
      </c>
      <c r="GM43" s="91" t="s">
        <v>18</v>
      </c>
      <c r="GN43" s="93">
        <f t="shared" si="103"/>
        <v>114699</v>
      </c>
      <c r="GO43" s="16" t="s">
        <v>197</v>
      </c>
      <c r="GP43" s="95" t="s">
        <v>18</v>
      </c>
      <c r="GQ43" s="96">
        <f t="shared" si="104"/>
        <v>1049.49585</v>
      </c>
      <c r="GR43" s="96">
        <f t="shared" si="105"/>
        <v>1039.1729399999999</v>
      </c>
      <c r="GS43" s="96">
        <f t="shared" si="106"/>
        <v>10.32291</v>
      </c>
      <c r="GT43" s="96">
        <f t="shared" si="107"/>
        <v>5639.7498299999997</v>
      </c>
      <c r="GU43" s="96">
        <f t="shared" si="108"/>
        <v>1444.06041</v>
      </c>
      <c r="GV43" s="96">
        <f t="shared" si="109"/>
        <v>3106.0489200000002</v>
      </c>
      <c r="GW43" s="96">
        <f t="shared" si="110"/>
        <v>1089.6405</v>
      </c>
    </row>
    <row r="44" spans="1:205" x14ac:dyDescent="0.2">
      <c r="A44" t="s">
        <v>18</v>
      </c>
      <c r="B44" s="57">
        <f>'①-1データ貼り付け１'!K17</f>
        <v>164288</v>
      </c>
      <c r="C44" s="57">
        <f>'①-1データ貼り付け１'!L17</f>
        <v>166128</v>
      </c>
      <c r="D44" s="57">
        <f>'①-1データ貼り付け１'!M17</f>
        <v>191130</v>
      </c>
      <c r="E44" s="57">
        <f>'①-1データ貼り付け１'!N17</f>
        <v>166992</v>
      </c>
      <c r="F44" s="57">
        <f>'①-1データ貼り付け１'!O17</f>
        <v>142571</v>
      </c>
      <c r="G44" s="57">
        <f>'①-1データ貼り付け１'!P17</f>
        <v>123904</v>
      </c>
      <c r="H44" s="57">
        <f>'①-1データ貼り付け１'!Q17</f>
        <v>114699</v>
      </c>
      <c r="J44" s="3" t="s">
        <v>43</v>
      </c>
      <c r="K44" s="5">
        <f>SUM(B41:B45)</f>
        <v>858799</v>
      </c>
      <c r="L44" s="5">
        <f t="shared" ref="L44:Q44" si="155">SUM(C41:C45)</f>
        <v>832810</v>
      </c>
      <c r="M44" s="5">
        <f t="shared" si="155"/>
        <v>791841</v>
      </c>
      <c r="N44" s="5">
        <f t="shared" si="155"/>
        <v>739343</v>
      </c>
      <c r="O44" s="5">
        <f t="shared" si="155"/>
        <v>660219</v>
      </c>
      <c r="P44" s="5">
        <f t="shared" si="155"/>
        <v>603388</v>
      </c>
      <c r="Q44" s="5">
        <f t="shared" si="155"/>
        <v>564325</v>
      </c>
      <c r="S44" s="2"/>
      <c r="T44" s="69"/>
      <c r="U44" s="69"/>
      <c r="V44" s="69"/>
      <c r="W44" s="69"/>
      <c r="X44" s="69"/>
      <c r="Y44" s="69"/>
      <c r="Z44" s="69"/>
      <c r="AA44" s="69"/>
      <c r="AC44" s="85" t="s">
        <v>19</v>
      </c>
      <c r="AD44" s="87">
        <f>AD43</f>
        <v>915</v>
      </c>
      <c r="AE44" s="87">
        <f t="shared" ref="AE44:AJ44" si="156">AE43</f>
        <v>906</v>
      </c>
      <c r="AF44" s="87">
        <f t="shared" si="156"/>
        <v>9</v>
      </c>
      <c r="AG44" s="87">
        <f t="shared" si="156"/>
        <v>4917</v>
      </c>
      <c r="AH44" s="87">
        <f t="shared" si="156"/>
        <v>1259</v>
      </c>
      <c r="AI44" s="87">
        <f t="shared" si="156"/>
        <v>2708</v>
      </c>
      <c r="AJ44" s="87">
        <f t="shared" si="156"/>
        <v>950</v>
      </c>
      <c r="AM44" s="85" t="s">
        <v>19</v>
      </c>
      <c r="AN44" s="83">
        <f t="shared" si="141"/>
        <v>915</v>
      </c>
      <c r="AO44" s="83">
        <f t="shared" si="142"/>
        <v>906</v>
      </c>
      <c r="AP44" s="83">
        <f t="shared" si="149"/>
        <v>9</v>
      </c>
      <c r="AQ44" s="83">
        <f t="shared" si="143"/>
        <v>4917</v>
      </c>
      <c r="AR44" s="83">
        <f t="shared" si="144"/>
        <v>1259</v>
      </c>
      <c r="AS44" s="83">
        <f t="shared" si="145"/>
        <v>2708</v>
      </c>
      <c r="AT44" s="83">
        <f t="shared" si="146"/>
        <v>950</v>
      </c>
      <c r="AZ44" s="2"/>
      <c r="BB44" s="52" t="s">
        <v>19</v>
      </c>
      <c r="BC44" s="20">
        <f t="shared" si="17"/>
        <v>915</v>
      </c>
      <c r="BD44" s="20">
        <f t="shared" si="18"/>
        <v>906</v>
      </c>
      <c r="BE44" s="20">
        <f t="shared" si="19"/>
        <v>9</v>
      </c>
      <c r="BF44" s="20">
        <f t="shared" si="20"/>
        <v>4917</v>
      </c>
      <c r="BG44" s="20">
        <f t="shared" si="21"/>
        <v>1259</v>
      </c>
      <c r="BH44" s="20">
        <f t="shared" si="22"/>
        <v>2708</v>
      </c>
      <c r="BI44" s="20">
        <f t="shared" si="23"/>
        <v>950</v>
      </c>
      <c r="BJ44" s="16" t="s">
        <v>64</v>
      </c>
      <c r="BK44" s="91" t="s">
        <v>19</v>
      </c>
      <c r="BL44" s="93">
        <f t="shared" si="24"/>
        <v>162532</v>
      </c>
      <c r="BM44" s="16" t="s">
        <v>197</v>
      </c>
      <c r="BN44" s="95" t="s">
        <v>19</v>
      </c>
      <c r="BO44" s="96">
        <f t="shared" si="25"/>
        <v>1487.1677999999999</v>
      </c>
      <c r="BP44" s="96">
        <f t="shared" si="26"/>
        <v>1472.5399199999999</v>
      </c>
      <c r="BQ44" s="96">
        <f t="shared" si="27"/>
        <v>14.627879999999999</v>
      </c>
      <c r="BR44" s="96">
        <f t="shared" si="28"/>
        <v>7991.6984400000001</v>
      </c>
      <c r="BS44" s="96">
        <f t="shared" si="29"/>
        <v>2046.2778800000001</v>
      </c>
      <c r="BT44" s="96">
        <f t="shared" si="30"/>
        <v>4401.3665600000004</v>
      </c>
      <c r="BU44" s="96">
        <f t="shared" si="31"/>
        <v>1544.0540000000001</v>
      </c>
      <c r="BX44" s="52" t="s">
        <v>19</v>
      </c>
      <c r="BY44" s="20">
        <f t="shared" si="119"/>
        <v>915</v>
      </c>
      <c r="BZ44" s="20">
        <f t="shared" si="120"/>
        <v>906</v>
      </c>
      <c r="CA44" s="20">
        <f t="shared" si="121"/>
        <v>9</v>
      </c>
      <c r="CB44" s="20">
        <f t="shared" si="122"/>
        <v>4917</v>
      </c>
      <c r="CC44" s="20">
        <f t="shared" si="123"/>
        <v>1259</v>
      </c>
      <c r="CD44" s="20">
        <f t="shared" si="124"/>
        <v>2708</v>
      </c>
      <c r="CE44" s="20">
        <f t="shared" si="125"/>
        <v>950</v>
      </c>
      <c r="CF44" s="16" t="s">
        <v>64</v>
      </c>
      <c r="CG44" s="91" t="s">
        <v>19</v>
      </c>
      <c r="CH44" s="93">
        <f t="shared" si="33"/>
        <v>160447</v>
      </c>
      <c r="CI44" s="16" t="s">
        <v>197</v>
      </c>
      <c r="CJ44" s="95" t="s">
        <v>19</v>
      </c>
      <c r="CK44" s="96">
        <f t="shared" si="34"/>
        <v>1468.09005</v>
      </c>
      <c r="CL44" s="96">
        <f t="shared" si="35"/>
        <v>1453.6498200000001</v>
      </c>
      <c r="CM44" s="96">
        <f t="shared" si="36"/>
        <v>14.44023</v>
      </c>
      <c r="CN44" s="96">
        <f t="shared" si="37"/>
        <v>7889.1789900000003</v>
      </c>
      <c r="CO44" s="96">
        <f t="shared" si="38"/>
        <v>2020.02773</v>
      </c>
      <c r="CP44" s="96">
        <f t="shared" si="39"/>
        <v>4344.9047600000004</v>
      </c>
      <c r="CQ44" s="96">
        <f t="shared" si="40"/>
        <v>1524.2465</v>
      </c>
      <c r="CT44" s="52" t="s">
        <v>19</v>
      </c>
      <c r="CU44" s="20">
        <f t="shared" si="126"/>
        <v>915</v>
      </c>
      <c r="CV44" s="20">
        <f t="shared" si="41"/>
        <v>906</v>
      </c>
      <c r="CW44" s="20">
        <f t="shared" si="42"/>
        <v>9</v>
      </c>
      <c r="CX44" s="20">
        <f t="shared" si="43"/>
        <v>4917</v>
      </c>
      <c r="CY44" s="20">
        <f t="shared" si="44"/>
        <v>1259</v>
      </c>
      <c r="CZ44" s="20">
        <f t="shared" si="45"/>
        <v>2708</v>
      </c>
      <c r="DA44" s="20">
        <f t="shared" si="46"/>
        <v>950</v>
      </c>
      <c r="DB44" s="16" t="s">
        <v>64</v>
      </c>
      <c r="DC44" s="91" t="s">
        <v>19</v>
      </c>
      <c r="DD44" s="93">
        <f t="shared" si="47"/>
        <v>162820</v>
      </c>
      <c r="DE44" s="16" t="s">
        <v>197</v>
      </c>
      <c r="DF44" s="95" t="s">
        <v>19</v>
      </c>
      <c r="DG44" s="96">
        <f t="shared" si="48"/>
        <v>1489.8030000000001</v>
      </c>
      <c r="DH44" s="96">
        <f t="shared" si="49"/>
        <v>1475.1492000000001</v>
      </c>
      <c r="DI44" s="96">
        <f t="shared" si="50"/>
        <v>14.6538</v>
      </c>
      <c r="DJ44" s="96">
        <f t="shared" si="51"/>
        <v>8005.8594000000003</v>
      </c>
      <c r="DK44" s="96">
        <f t="shared" si="52"/>
        <v>2049.9038</v>
      </c>
      <c r="DL44" s="96">
        <f t="shared" si="53"/>
        <v>4409.1656000000003</v>
      </c>
      <c r="DM44" s="96">
        <f t="shared" si="54"/>
        <v>1546.79</v>
      </c>
      <c r="DP44" s="52" t="s">
        <v>19</v>
      </c>
      <c r="DQ44" s="20">
        <f t="shared" si="127"/>
        <v>915</v>
      </c>
      <c r="DR44" s="20">
        <f t="shared" si="55"/>
        <v>906</v>
      </c>
      <c r="DS44" s="20">
        <f t="shared" si="56"/>
        <v>9</v>
      </c>
      <c r="DT44" s="20">
        <f t="shared" si="57"/>
        <v>4917</v>
      </c>
      <c r="DU44" s="20">
        <f t="shared" si="58"/>
        <v>1259</v>
      </c>
      <c r="DV44" s="20">
        <f t="shared" si="59"/>
        <v>2708</v>
      </c>
      <c r="DW44" s="20">
        <f t="shared" si="60"/>
        <v>950</v>
      </c>
      <c r="DX44" s="16" t="s">
        <v>64</v>
      </c>
      <c r="DY44" s="91" t="s">
        <v>19</v>
      </c>
      <c r="DZ44" s="93">
        <f t="shared" si="61"/>
        <v>187602</v>
      </c>
      <c r="EA44" s="16" t="s">
        <v>197</v>
      </c>
      <c r="EB44" s="95" t="s">
        <v>19</v>
      </c>
      <c r="EC44" s="96">
        <f t="shared" si="62"/>
        <v>1716.5582999999999</v>
      </c>
      <c r="ED44" s="96">
        <f t="shared" si="63"/>
        <v>1699.6741199999999</v>
      </c>
      <c r="EE44" s="96">
        <f t="shared" si="64"/>
        <v>16.884180000000001</v>
      </c>
      <c r="EF44" s="96">
        <f t="shared" si="65"/>
        <v>9224.3903399999999</v>
      </c>
      <c r="EG44" s="96">
        <f t="shared" si="66"/>
        <v>2361.9091800000001</v>
      </c>
      <c r="EH44" s="96">
        <f t="shared" si="67"/>
        <v>5080.2621600000002</v>
      </c>
      <c r="EI44" s="96">
        <f t="shared" si="68"/>
        <v>1782.2190000000001</v>
      </c>
      <c r="EL44" s="52" t="s">
        <v>19</v>
      </c>
      <c r="EM44" s="20">
        <f t="shared" si="128"/>
        <v>915</v>
      </c>
      <c r="EN44" s="20">
        <f t="shared" si="69"/>
        <v>906</v>
      </c>
      <c r="EO44" s="20">
        <f t="shared" si="70"/>
        <v>9</v>
      </c>
      <c r="EP44" s="20">
        <f t="shared" si="71"/>
        <v>4917</v>
      </c>
      <c r="EQ44" s="20">
        <f t="shared" si="72"/>
        <v>1259</v>
      </c>
      <c r="ER44" s="20">
        <f t="shared" si="73"/>
        <v>2708</v>
      </c>
      <c r="ES44" s="20">
        <f t="shared" si="74"/>
        <v>950</v>
      </c>
      <c r="ET44" s="16" t="s">
        <v>64</v>
      </c>
      <c r="EU44" s="91" t="s">
        <v>19</v>
      </c>
      <c r="EV44" s="93">
        <f t="shared" si="75"/>
        <v>164226</v>
      </c>
      <c r="EW44" s="16" t="s">
        <v>197</v>
      </c>
      <c r="EX44" s="95" t="s">
        <v>19</v>
      </c>
      <c r="EY44" s="96">
        <f t="shared" si="76"/>
        <v>1502.6678999999999</v>
      </c>
      <c r="EZ44" s="96">
        <f t="shared" si="77"/>
        <v>1487.8875599999999</v>
      </c>
      <c r="FA44" s="96">
        <f t="shared" si="78"/>
        <v>14.780340000000001</v>
      </c>
      <c r="FB44" s="96">
        <f t="shared" si="79"/>
        <v>8074.9924199999996</v>
      </c>
      <c r="FC44" s="96">
        <f t="shared" si="80"/>
        <v>2067.6053400000001</v>
      </c>
      <c r="FD44" s="96">
        <f t="shared" si="81"/>
        <v>4447.2400799999996</v>
      </c>
      <c r="FE44" s="96">
        <f t="shared" si="82"/>
        <v>1560.1469999999999</v>
      </c>
      <c r="FH44" s="52" t="s">
        <v>19</v>
      </c>
      <c r="FI44" s="20">
        <f t="shared" si="129"/>
        <v>915</v>
      </c>
      <c r="FJ44" s="20">
        <f t="shared" si="83"/>
        <v>906</v>
      </c>
      <c r="FK44" s="20">
        <f t="shared" si="84"/>
        <v>9</v>
      </c>
      <c r="FL44" s="20">
        <f t="shared" si="85"/>
        <v>4917</v>
      </c>
      <c r="FM44" s="20">
        <f t="shared" si="86"/>
        <v>1259</v>
      </c>
      <c r="FN44" s="20">
        <f t="shared" si="87"/>
        <v>2708</v>
      </c>
      <c r="FO44" s="20">
        <f t="shared" si="88"/>
        <v>950</v>
      </c>
      <c r="FP44" s="16" t="s">
        <v>64</v>
      </c>
      <c r="FQ44" s="91" t="s">
        <v>19</v>
      </c>
      <c r="FR44" s="93">
        <f t="shared" si="89"/>
        <v>140561</v>
      </c>
      <c r="FS44" s="16" t="s">
        <v>197</v>
      </c>
      <c r="FT44" s="95" t="s">
        <v>19</v>
      </c>
      <c r="FU44" s="96">
        <f t="shared" si="90"/>
        <v>1286.1331499999999</v>
      </c>
      <c r="FV44" s="96">
        <f t="shared" si="91"/>
        <v>1273.4826599999999</v>
      </c>
      <c r="FW44" s="96">
        <f t="shared" si="92"/>
        <v>12.65049</v>
      </c>
      <c r="FX44" s="96">
        <f t="shared" si="93"/>
        <v>6911.3843699999998</v>
      </c>
      <c r="FY44" s="96">
        <f t="shared" si="94"/>
        <v>1769.66299</v>
      </c>
      <c r="FZ44" s="96">
        <f t="shared" si="95"/>
        <v>3806.3918800000001</v>
      </c>
      <c r="GA44" s="96">
        <f t="shared" si="96"/>
        <v>1335.3295000000001</v>
      </c>
      <c r="GD44" s="52" t="s">
        <v>19</v>
      </c>
      <c r="GE44" s="20">
        <f t="shared" si="130"/>
        <v>915</v>
      </c>
      <c r="GF44" s="20">
        <f t="shared" si="97"/>
        <v>906</v>
      </c>
      <c r="GG44" s="20">
        <f t="shared" si="98"/>
        <v>9</v>
      </c>
      <c r="GH44" s="20">
        <f t="shared" si="99"/>
        <v>4917</v>
      </c>
      <c r="GI44" s="20">
        <f t="shared" si="100"/>
        <v>1259</v>
      </c>
      <c r="GJ44" s="20">
        <f t="shared" si="101"/>
        <v>2708</v>
      </c>
      <c r="GK44" s="20">
        <f t="shared" si="102"/>
        <v>950</v>
      </c>
      <c r="GL44" s="16" t="s">
        <v>64</v>
      </c>
      <c r="GM44" s="91" t="s">
        <v>19</v>
      </c>
      <c r="GN44" s="93">
        <f t="shared" si="103"/>
        <v>122329</v>
      </c>
      <c r="GO44" s="16" t="s">
        <v>197</v>
      </c>
      <c r="GP44" s="95" t="s">
        <v>19</v>
      </c>
      <c r="GQ44" s="96">
        <f t="shared" si="104"/>
        <v>1119.31035</v>
      </c>
      <c r="GR44" s="96">
        <f t="shared" si="105"/>
        <v>1108.3007399999999</v>
      </c>
      <c r="GS44" s="96">
        <f t="shared" si="106"/>
        <v>11.00961</v>
      </c>
      <c r="GT44" s="96">
        <f t="shared" si="107"/>
        <v>6014.9169300000003</v>
      </c>
      <c r="GU44" s="96">
        <f t="shared" si="108"/>
        <v>1540.12211</v>
      </c>
      <c r="GV44" s="96">
        <f t="shared" si="109"/>
        <v>3312.66932</v>
      </c>
      <c r="GW44" s="96">
        <f t="shared" si="110"/>
        <v>1162.1255000000001</v>
      </c>
    </row>
    <row r="45" spans="1:205" x14ac:dyDescent="0.2">
      <c r="A45" t="s">
        <v>19</v>
      </c>
      <c r="B45" s="57">
        <f>'①-1データ貼り付け１'!K18</f>
        <v>162532</v>
      </c>
      <c r="C45" s="57">
        <f>'①-1データ貼り付け１'!L18</f>
        <v>160447</v>
      </c>
      <c r="D45" s="57">
        <f>'①-1データ貼り付け１'!M18</f>
        <v>162820</v>
      </c>
      <c r="E45" s="57">
        <f>'①-1データ貼り付け１'!N18</f>
        <v>187602</v>
      </c>
      <c r="F45" s="57">
        <f>'①-1データ貼り付け１'!O18</f>
        <v>164226</v>
      </c>
      <c r="G45" s="57">
        <f>'①-1データ貼り付け１'!P18</f>
        <v>140561</v>
      </c>
      <c r="H45" s="57">
        <f>'①-1データ貼り付け１'!Q18</f>
        <v>122329</v>
      </c>
      <c r="J45" s="3" t="s">
        <v>44</v>
      </c>
      <c r="K45" s="5">
        <f t="shared" ref="K45:Q50" si="157">B46</f>
        <v>187921</v>
      </c>
      <c r="L45" s="5">
        <f t="shared" si="157"/>
        <v>154476</v>
      </c>
      <c r="M45" s="5">
        <f t="shared" si="157"/>
        <v>153469</v>
      </c>
      <c r="N45" s="5">
        <f t="shared" si="157"/>
        <v>156337</v>
      </c>
      <c r="O45" s="5">
        <f t="shared" si="157"/>
        <v>180512</v>
      </c>
      <c r="P45" s="5">
        <f t="shared" si="157"/>
        <v>158430</v>
      </c>
      <c r="Q45" s="5">
        <f t="shared" si="157"/>
        <v>135961</v>
      </c>
      <c r="S45" s="2"/>
      <c r="T45" s="69"/>
      <c r="U45" s="69"/>
      <c r="V45" s="69"/>
      <c r="W45" s="69"/>
      <c r="X45" s="69"/>
      <c r="Y45" s="69"/>
      <c r="Z45" s="69"/>
      <c r="AA45" s="69"/>
      <c r="AC45" s="85" t="s">
        <v>20</v>
      </c>
      <c r="AD45" s="87">
        <f t="shared" ref="AD45:AJ45" si="158">T39</f>
        <v>1628</v>
      </c>
      <c r="AE45" s="87">
        <f t="shared" si="158"/>
        <v>1601</v>
      </c>
      <c r="AF45" s="87">
        <f t="shared" si="158"/>
        <v>26</v>
      </c>
      <c r="AG45" s="87">
        <f t="shared" si="158"/>
        <v>8303</v>
      </c>
      <c r="AH45" s="87">
        <f t="shared" si="158"/>
        <v>2201</v>
      </c>
      <c r="AI45" s="87">
        <f t="shared" si="158"/>
        <v>4637</v>
      </c>
      <c r="AJ45" s="87">
        <f t="shared" si="158"/>
        <v>1465</v>
      </c>
      <c r="AM45" s="85" t="s">
        <v>20</v>
      </c>
      <c r="AN45" s="83">
        <f t="shared" si="141"/>
        <v>1628</v>
      </c>
      <c r="AO45" s="83">
        <f t="shared" si="142"/>
        <v>1601</v>
      </c>
      <c r="AP45" s="83">
        <f t="shared" si="149"/>
        <v>26</v>
      </c>
      <c r="AQ45" s="83">
        <f t="shared" si="143"/>
        <v>8303</v>
      </c>
      <c r="AR45" s="83">
        <f t="shared" si="144"/>
        <v>2201</v>
      </c>
      <c r="AS45" s="83">
        <f t="shared" si="145"/>
        <v>4637</v>
      </c>
      <c r="AT45" s="83">
        <f t="shared" si="146"/>
        <v>1465</v>
      </c>
      <c r="AZ45" s="2"/>
      <c r="BB45" s="52" t="s">
        <v>20</v>
      </c>
      <c r="BC45" s="20">
        <f t="shared" si="17"/>
        <v>1628</v>
      </c>
      <c r="BD45" s="20">
        <f t="shared" si="18"/>
        <v>1601</v>
      </c>
      <c r="BE45" s="20">
        <f t="shared" si="19"/>
        <v>26</v>
      </c>
      <c r="BF45" s="20">
        <f t="shared" si="20"/>
        <v>8303</v>
      </c>
      <c r="BG45" s="20">
        <f t="shared" si="21"/>
        <v>2201</v>
      </c>
      <c r="BH45" s="20">
        <f t="shared" si="22"/>
        <v>4637</v>
      </c>
      <c r="BI45" s="20">
        <f t="shared" si="23"/>
        <v>1465</v>
      </c>
      <c r="BJ45" s="16" t="s">
        <v>64</v>
      </c>
      <c r="BK45" s="91" t="s">
        <v>20</v>
      </c>
      <c r="BL45" s="93">
        <f t="shared" si="24"/>
        <v>187921</v>
      </c>
      <c r="BM45" s="16" t="s">
        <v>197</v>
      </c>
      <c r="BN45" s="95" t="s">
        <v>20</v>
      </c>
      <c r="BO45" s="96">
        <f t="shared" si="25"/>
        <v>3059.3538800000001</v>
      </c>
      <c r="BP45" s="96">
        <f t="shared" si="26"/>
        <v>3008.6152099999999</v>
      </c>
      <c r="BQ45" s="96">
        <f t="shared" si="27"/>
        <v>48.859459999999999</v>
      </c>
      <c r="BR45" s="96">
        <f t="shared" si="28"/>
        <v>15603.08063</v>
      </c>
      <c r="BS45" s="96">
        <f t="shared" si="29"/>
        <v>4136.1412099999998</v>
      </c>
      <c r="BT45" s="96">
        <f t="shared" si="30"/>
        <v>8713.8967699999994</v>
      </c>
      <c r="BU45" s="96">
        <f t="shared" si="31"/>
        <v>2753.0426499999999</v>
      </c>
      <c r="BX45" s="52" t="s">
        <v>20</v>
      </c>
      <c r="BY45" s="20">
        <f t="shared" si="119"/>
        <v>1628</v>
      </c>
      <c r="BZ45" s="20">
        <f t="shared" si="120"/>
        <v>1601</v>
      </c>
      <c r="CA45" s="20">
        <f t="shared" si="121"/>
        <v>26</v>
      </c>
      <c r="CB45" s="20">
        <f t="shared" si="122"/>
        <v>8303</v>
      </c>
      <c r="CC45" s="20">
        <f t="shared" si="123"/>
        <v>2201</v>
      </c>
      <c r="CD45" s="20">
        <f t="shared" si="124"/>
        <v>4637</v>
      </c>
      <c r="CE45" s="20">
        <f t="shared" si="125"/>
        <v>1465</v>
      </c>
      <c r="CF45" s="16" t="s">
        <v>64</v>
      </c>
      <c r="CG45" s="91" t="s">
        <v>20</v>
      </c>
      <c r="CH45" s="93">
        <f t="shared" si="33"/>
        <v>154476</v>
      </c>
      <c r="CI45" s="16" t="s">
        <v>197</v>
      </c>
      <c r="CJ45" s="95" t="s">
        <v>20</v>
      </c>
      <c r="CK45" s="96">
        <f t="shared" si="34"/>
        <v>2514.8692799999999</v>
      </c>
      <c r="CL45" s="96">
        <f t="shared" si="35"/>
        <v>2473.1607600000002</v>
      </c>
      <c r="CM45" s="96">
        <f t="shared" si="36"/>
        <v>40.163760000000003</v>
      </c>
      <c r="CN45" s="96">
        <f t="shared" si="37"/>
        <v>12826.14228</v>
      </c>
      <c r="CO45" s="96">
        <f t="shared" si="38"/>
        <v>3400.01676</v>
      </c>
      <c r="CP45" s="96">
        <f t="shared" si="39"/>
        <v>7163.0521200000003</v>
      </c>
      <c r="CQ45" s="96">
        <f t="shared" si="40"/>
        <v>2263.0734000000002</v>
      </c>
      <c r="CT45" s="52" t="s">
        <v>20</v>
      </c>
      <c r="CU45" s="20">
        <f t="shared" si="126"/>
        <v>1628</v>
      </c>
      <c r="CV45" s="20">
        <f t="shared" si="41"/>
        <v>1601</v>
      </c>
      <c r="CW45" s="20">
        <f t="shared" si="42"/>
        <v>26</v>
      </c>
      <c r="CX45" s="20">
        <f t="shared" si="43"/>
        <v>8303</v>
      </c>
      <c r="CY45" s="20">
        <f t="shared" si="44"/>
        <v>2201</v>
      </c>
      <c r="CZ45" s="20">
        <f t="shared" si="45"/>
        <v>4637</v>
      </c>
      <c r="DA45" s="20">
        <f t="shared" si="46"/>
        <v>1465</v>
      </c>
      <c r="DB45" s="16" t="s">
        <v>64</v>
      </c>
      <c r="DC45" s="91" t="s">
        <v>20</v>
      </c>
      <c r="DD45" s="93">
        <f t="shared" si="47"/>
        <v>153469</v>
      </c>
      <c r="DE45" s="16" t="s">
        <v>197</v>
      </c>
      <c r="DF45" s="95" t="s">
        <v>20</v>
      </c>
      <c r="DG45" s="96">
        <f t="shared" si="48"/>
        <v>2498.47532</v>
      </c>
      <c r="DH45" s="96">
        <f t="shared" si="49"/>
        <v>2457.0386899999999</v>
      </c>
      <c r="DI45" s="96">
        <f t="shared" si="50"/>
        <v>39.901940000000003</v>
      </c>
      <c r="DJ45" s="96">
        <f t="shared" si="51"/>
        <v>12742.531070000001</v>
      </c>
      <c r="DK45" s="96">
        <f t="shared" si="52"/>
        <v>3377.8526900000002</v>
      </c>
      <c r="DL45" s="96">
        <f t="shared" si="53"/>
        <v>7116.3575300000002</v>
      </c>
      <c r="DM45" s="96">
        <f t="shared" si="54"/>
        <v>2248.3208500000001</v>
      </c>
      <c r="DP45" s="52" t="s">
        <v>20</v>
      </c>
      <c r="DQ45" s="20">
        <f t="shared" si="127"/>
        <v>1628</v>
      </c>
      <c r="DR45" s="20">
        <f t="shared" si="55"/>
        <v>1601</v>
      </c>
      <c r="DS45" s="20">
        <f t="shared" si="56"/>
        <v>26</v>
      </c>
      <c r="DT45" s="20">
        <f t="shared" si="57"/>
        <v>8303</v>
      </c>
      <c r="DU45" s="20">
        <f t="shared" si="58"/>
        <v>2201</v>
      </c>
      <c r="DV45" s="20">
        <f t="shared" si="59"/>
        <v>4637</v>
      </c>
      <c r="DW45" s="20">
        <f t="shared" si="60"/>
        <v>1465</v>
      </c>
      <c r="DX45" s="16" t="s">
        <v>64</v>
      </c>
      <c r="DY45" s="91" t="s">
        <v>20</v>
      </c>
      <c r="DZ45" s="93">
        <f t="shared" si="61"/>
        <v>156337</v>
      </c>
      <c r="EA45" s="16" t="s">
        <v>197</v>
      </c>
      <c r="EB45" s="95" t="s">
        <v>20</v>
      </c>
      <c r="EC45" s="96">
        <f t="shared" si="62"/>
        <v>2545.1663600000002</v>
      </c>
      <c r="ED45" s="96">
        <f t="shared" si="63"/>
        <v>2502.9553700000001</v>
      </c>
      <c r="EE45" s="96">
        <f t="shared" si="64"/>
        <v>40.647620000000003</v>
      </c>
      <c r="EF45" s="96">
        <f t="shared" si="65"/>
        <v>12980.661109999999</v>
      </c>
      <c r="EG45" s="96">
        <f t="shared" si="66"/>
        <v>3440.9773700000001</v>
      </c>
      <c r="EH45" s="96">
        <f t="shared" si="67"/>
        <v>7249.3466900000003</v>
      </c>
      <c r="EI45" s="96">
        <f t="shared" si="68"/>
        <v>2290.3370500000001</v>
      </c>
      <c r="EL45" s="52" t="s">
        <v>20</v>
      </c>
      <c r="EM45" s="20">
        <f t="shared" si="128"/>
        <v>1628</v>
      </c>
      <c r="EN45" s="20">
        <f t="shared" si="69"/>
        <v>1601</v>
      </c>
      <c r="EO45" s="20">
        <f t="shared" si="70"/>
        <v>26</v>
      </c>
      <c r="EP45" s="20">
        <f t="shared" si="71"/>
        <v>8303</v>
      </c>
      <c r="EQ45" s="20">
        <f t="shared" si="72"/>
        <v>2201</v>
      </c>
      <c r="ER45" s="20">
        <f t="shared" si="73"/>
        <v>4637</v>
      </c>
      <c r="ES45" s="20">
        <f t="shared" si="74"/>
        <v>1465</v>
      </c>
      <c r="ET45" s="16" t="s">
        <v>64</v>
      </c>
      <c r="EU45" s="91" t="s">
        <v>20</v>
      </c>
      <c r="EV45" s="93">
        <f t="shared" si="75"/>
        <v>180512</v>
      </c>
      <c r="EW45" s="16" t="s">
        <v>197</v>
      </c>
      <c r="EX45" s="95" t="s">
        <v>20</v>
      </c>
      <c r="EY45" s="96">
        <f t="shared" si="76"/>
        <v>2938.7353600000001</v>
      </c>
      <c r="EZ45" s="96">
        <f t="shared" si="77"/>
        <v>2889.99712</v>
      </c>
      <c r="FA45" s="96">
        <f t="shared" si="78"/>
        <v>46.933120000000002</v>
      </c>
      <c r="FB45" s="96">
        <f t="shared" si="79"/>
        <v>14987.91136</v>
      </c>
      <c r="FC45" s="96">
        <f t="shared" si="80"/>
        <v>3973.0691200000001</v>
      </c>
      <c r="FD45" s="96">
        <f t="shared" si="81"/>
        <v>8370.3414400000001</v>
      </c>
      <c r="FE45" s="96">
        <f t="shared" si="82"/>
        <v>2644.5007999999998</v>
      </c>
      <c r="FH45" s="52" t="s">
        <v>20</v>
      </c>
      <c r="FI45" s="20">
        <f t="shared" si="129"/>
        <v>1628</v>
      </c>
      <c r="FJ45" s="20">
        <f t="shared" si="83"/>
        <v>1601</v>
      </c>
      <c r="FK45" s="20">
        <f t="shared" si="84"/>
        <v>26</v>
      </c>
      <c r="FL45" s="20">
        <f t="shared" si="85"/>
        <v>8303</v>
      </c>
      <c r="FM45" s="20">
        <f t="shared" si="86"/>
        <v>2201</v>
      </c>
      <c r="FN45" s="20">
        <f t="shared" si="87"/>
        <v>4637</v>
      </c>
      <c r="FO45" s="20">
        <f t="shared" si="88"/>
        <v>1465</v>
      </c>
      <c r="FP45" s="16" t="s">
        <v>64</v>
      </c>
      <c r="FQ45" s="91" t="s">
        <v>20</v>
      </c>
      <c r="FR45" s="93">
        <f t="shared" si="89"/>
        <v>158430</v>
      </c>
      <c r="FS45" s="16" t="s">
        <v>197</v>
      </c>
      <c r="FT45" s="95" t="s">
        <v>20</v>
      </c>
      <c r="FU45" s="96">
        <f t="shared" si="90"/>
        <v>2579.2404000000001</v>
      </c>
      <c r="FV45" s="96">
        <f t="shared" si="91"/>
        <v>2536.4643000000001</v>
      </c>
      <c r="FW45" s="96">
        <f t="shared" si="92"/>
        <v>41.191800000000001</v>
      </c>
      <c r="FX45" s="96">
        <f t="shared" si="93"/>
        <v>13154.4429</v>
      </c>
      <c r="FY45" s="96">
        <f t="shared" si="94"/>
        <v>3487.0443</v>
      </c>
      <c r="FZ45" s="96">
        <f t="shared" si="95"/>
        <v>7346.3990999999996</v>
      </c>
      <c r="GA45" s="96">
        <f t="shared" si="96"/>
        <v>2320.9994999999999</v>
      </c>
      <c r="GD45" s="52" t="s">
        <v>20</v>
      </c>
      <c r="GE45" s="20">
        <f t="shared" si="130"/>
        <v>1628</v>
      </c>
      <c r="GF45" s="20">
        <f t="shared" si="97"/>
        <v>1601</v>
      </c>
      <c r="GG45" s="20">
        <f t="shared" si="98"/>
        <v>26</v>
      </c>
      <c r="GH45" s="20">
        <f t="shared" si="99"/>
        <v>8303</v>
      </c>
      <c r="GI45" s="20">
        <f t="shared" si="100"/>
        <v>2201</v>
      </c>
      <c r="GJ45" s="20">
        <f t="shared" si="101"/>
        <v>4637</v>
      </c>
      <c r="GK45" s="20">
        <f t="shared" si="102"/>
        <v>1465</v>
      </c>
      <c r="GL45" s="16" t="s">
        <v>64</v>
      </c>
      <c r="GM45" s="91" t="s">
        <v>20</v>
      </c>
      <c r="GN45" s="93">
        <f t="shared" si="103"/>
        <v>135961</v>
      </c>
      <c r="GO45" s="16" t="s">
        <v>197</v>
      </c>
      <c r="GP45" s="95" t="s">
        <v>20</v>
      </c>
      <c r="GQ45" s="96">
        <f t="shared" si="104"/>
        <v>2213.44508</v>
      </c>
      <c r="GR45" s="96">
        <f t="shared" si="105"/>
        <v>2176.7356100000002</v>
      </c>
      <c r="GS45" s="96">
        <f t="shared" si="106"/>
        <v>35.34986</v>
      </c>
      <c r="GT45" s="96">
        <f t="shared" si="107"/>
        <v>11288.841829999999</v>
      </c>
      <c r="GU45" s="96">
        <f t="shared" si="108"/>
        <v>2992.5016099999998</v>
      </c>
      <c r="GV45" s="96">
        <f t="shared" si="109"/>
        <v>6304.5115699999997</v>
      </c>
      <c r="GW45" s="96">
        <f t="shared" si="110"/>
        <v>1991.8286499999999</v>
      </c>
    </row>
    <row r="46" spans="1:205" x14ac:dyDescent="0.2">
      <c r="A46" t="s">
        <v>20</v>
      </c>
      <c r="B46" s="57">
        <f>'①-1データ貼り付け１'!K19</f>
        <v>187921</v>
      </c>
      <c r="C46" s="57">
        <f>'①-1データ貼り付け１'!L19</f>
        <v>154476</v>
      </c>
      <c r="D46" s="57">
        <f>'①-1データ貼り付け１'!M19</f>
        <v>153469</v>
      </c>
      <c r="E46" s="57">
        <f>'①-1データ貼り付け１'!N19</f>
        <v>156337</v>
      </c>
      <c r="F46" s="57">
        <f>'①-1データ貼り付け１'!O19</f>
        <v>180512</v>
      </c>
      <c r="G46" s="57">
        <f>'①-1データ貼り付け１'!P19</f>
        <v>158430</v>
      </c>
      <c r="H46" s="57">
        <f>'①-1データ貼り付け１'!Q19</f>
        <v>135961</v>
      </c>
      <c r="J46" s="3" t="s">
        <v>45</v>
      </c>
      <c r="K46" s="5">
        <f t="shared" si="157"/>
        <v>191510</v>
      </c>
      <c r="L46" s="5">
        <f t="shared" si="157"/>
        <v>173185</v>
      </c>
      <c r="M46" s="5">
        <f t="shared" si="157"/>
        <v>143598</v>
      </c>
      <c r="N46" s="5">
        <f t="shared" si="157"/>
        <v>143442</v>
      </c>
      <c r="O46" s="5">
        <f t="shared" si="157"/>
        <v>146791</v>
      </c>
      <c r="P46" s="5">
        <f t="shared" si="157"/>
        <v>169947</v>
      </c>
      <c r="Q46" s="5">
        <f t="shared" si="157"/>
        <v>149662</v>
      </c>
      <c r="S46" s="2"/>
      <c r="T46" s="69"/>
      <c r="U46" s="69"/>
      <c r="V46" s="69"/>
      <c r="W46" s="69"/>
      <c r="X46" s="69"/>
      <c r="Y46" s="69"/>
      <c r="Z46" s="69"/>
      <c r="AA46" s="69"/>
      <c r="AC46" s="85" t="s">
        <v>21</v>
      </c>
      <c r="AD46" s="87">
        <f>AD45</f>
        <v>1628</v>
      </c>
      <c r="AE46" s="87">
        <f t="shared" ref="AE46:AJ46" si="159">AE45</f>
        <v>1601</v>
      </c>
      <c r="AF46" s="87">
        <f t="shared" si="159"/>
        <v>26</v>
      </c>
      <c r="AG46" s="87">
        <f t="shared" si="159"/>
        <v>8303</v>
      </c>
      <c r="AH46" s="87">
        <f t="shared" si="159"/>
        <v>2201</v>
      </c>
      <c r="AI46" s="87">
        <f t="shared" si="159"/>
        <v>4637</v>
      </c>
      <c r="AJ46" s="87">
        <f t="shared" si="159"/>
        <v>1465</v>
      </c>
      <c r="AM46" s="85" t="s">
        <v>21</v>
      </c>
      <c r="AN46" s="83">
        <f t="shared" si="141"/>
        <v>1628</v>
      </c>
      <c r="AO46" s="83">
        <f t="shared" si="142"/>
        <v>1601</v>
      </c>
      <c r="AP46" s="83">
        <f t="shared" si="149"/>
        <v>26</v>
      </c>
      <c r="AQ46" s="83">
        <f t="shared" si="143"/>
        <v>8303</v>
      </c>
      <c r="AR46" s="83">
        <f t="shared" si="144"/>
        <v>2201</v>
      </c>
      <c r="AS46" s="83">
        <f t="shared" si="145"/>
        <v>4637</v>
      </c>
      <c r="AT46" s="83">
        <f t="shared" si="146"/>
        <v>1465</v>
      </c>
      <c r="AZ46" s="2"/>
      <c r="BB46" s="52" t="s">
        <v>21</v>
      </c>
      <c r="BC46" s="20">
        <f t="shared" si="17"/>
        <v>1628</v>
      </c>
      <c r="BD46" s="20">
        <f t="shared" si="18"/>
        <v>1601</v>
      </c>
      <c r="BE46" s="20">
        <f t="shared" si="19"/>
        <v>26</v>
      </c>
      <c r="BF46" s="20">
        <f t="shared" si="20"/>
        <v>8303</v>
      </c>
      <c r="BG46" s="20">
        <f t="shared" si="21"/>
        <v>2201</v>
      </c>
      <c r="BH46" s="20">
        <f t="shared" si="22"/>
        <v>4637</v>
      </c>
      <c r="BI46" s="20">
        <f t="shared" si="23"/>
        <v>1465</v>
      </c>
      <c r="BJ46" s="16" t="s">
        <v>64</v>
      </c>
      <c r="BK46" s="91" t="s">
        <v>21</v>
      </c>
      <c r="BL46" s="93">
        <f t="shared" si="24"/>
        <v>191510</v>
      </c>
      <c r="BM46" s="16" t="s">
        <v>197</v>
      </c>
      <c r="BN46" s="95" t="s">
        <v>21</v>
      </c>
      <c r="BO46" s="96">
        <f t="shared" si="25"/>
        <v>3117.7828</v>
      </c>
      <c r="BP46" s="96">
        <f t="shared" si="26"/>
        <v>3066.0751</v>
      </c>
      <c r="BQ46" s="96">
        <f t="shared" si="27"/>
        <v>49.7926</v>
      </c>
      <c r="BR46" s="96">
        <f t="shared" si="28"/>
        <v>15901.0753</v>
      </c>
      <c r="BS46" s="96">
        <f t="shared" si="29"/>
        <v>4215.1351000000004</v>
      </c>
      <c r="BT46" s="96">
        <f t="shared" si="30"/>
        <v>8880.3186999999998</v>
      </c>
      <c r="BU46" s="96">
        <f t="shared" si="31"/>
        <v>2805.6215000000002</v>
      </c>
      <c r="BX46" s="52" t="s">
        <v>21</v>
      </c>
      <c r="BY46" s="20">
        <f t="shared" si="119"/>
        <v>1628</v>
      </c>
      <c r="BZ46" s="20">
        <f t="shared" si="120"/>
        <v>1601</v>
      </c>
      <c r="CA46" s="20">
        <f t="shared" si="121"/>
        <v>26</v>
      </c>
      <c r="CB46" s="20">
        <f t="shared" si="122"/>
        <v>8303</v>
      </c>
      <c r="CC46" s="20">
        <f t="shared" si="123"/>
        <v>2201</v>
      </c>
      <c r="CD46" s="20">
        <f t="shared" si="124"/>
        <v>4637</v>
      </c>
      <c r="CE46" s="20">
        <f t="shared" si="125"/>
        <v>1465</v>
      </c>
      <c r="CF46" s="16" t="s">
        <v>64</v>
      </c>
      <c r="CG46" s="91" t="s">
        <v>21</v>
      </c>
      <c r="CH46" s="93">
        <f t="shared" si="33"/>
        <v>173185</v>
      </c>
      <c r="CI46" s="16" t="s">
        <v>197</v>
      </c>
      <c r="CJ46" s="95" t="s">
        <v>21</v>
      </c>
      <c r="CK46" s="96">
        <f t="shared" si="34"/>
        <v>2819.4517999999998</v>
      </c>
      <c r="CL46" s="96">
        <f t="shared" si="35"/>
        <v>2772.6918500000002</v>
      </c>
      <c r="CM46" s="96">
        <f t="shared" si="36"/>
        <v>45.028100000000002</v>
      </c>
      <c r="CN46" s="96">
        <f t="shared" si="37"/>
        <v>14379.55055</v>
      </c>
      <c r="CO46" s="96">
        <f t="shared" si="38"/>
        <v>3811.8018499999998</v>
      </c>
      <c r="CP46" s="96">
        <f t="shared" si="39"/>
        <v>8030.5884500000002</v>
      </c>
      <c r="CQ46" s="96">
        <f t="shared" si="40"/>
        <v>2537.1602499999999</v>
      </c>
      <c r="CT46" s="52" t="s">
        <v>21</v>
      </c>
      <c r="CU46" s="20">
        <f t="shared" si="126"/>
        <v>1628</v>
      </c>
      <c r="CV46" s="20">
        <f t="shared" si="41"/>
        <v>1601</v>
      </c>
      <c r="CW46" s="20">
        <f t="shared" si="42"/>
        <v>26</v>
      </c>
      <c r="CX46" s="20">
        <f t="shared" si="43"/>
        <v>8303</v>
      </c>
      <c r="CY46" s="20">
        <f t="shared" si="44"/>
        <v>2201</v>
      </c>
      <c r="CZ46" s="20">
        <f t="shared" si="45"/>
        <v>4637</v>
      </c>
      <c r="DA46" s="20">
        <f t="shared" si="46"/>
        <v>1465</v>
      </c>
      <c r="DB46" s="16" t="s">
        <v>64</v>
      </c>
      <c r="DC46" s="91" t="s">
        <v>21</v>
      </c>
      <c r="DD46" s="93">
        <f t="shared" si="47"/>
        <v>143598</v>
      </c>
      <c r="DE46" s="16" t="s">
        <v>197</v>
      </c>
      <c r="DF46" s="95" t="s">
        <v>21</v>
      </c>
      <c r="DG46" s="96">
        <f t="shared" si="48"/>
        <v>2337.7754399999999</v>
      </c>
      <c r="DH46" s="96">
        <f t="shared" si="49"/>
        <v>2299.00398</v>
      </c>
      <c r="DI46" s="96">
        <f t="shared" si="50"/>
        <v>37.335479999999997</v>
      </c>
      <c r="DJ46" s="96">
        <f t="shared" si="51"/>
        <v>11922.941940000001</v>
      </c>
      <c r="DK46" s="96">
        <f t="shared" si="52"/>
        <v>3160.5919800000001</v>
      </c>
      <c r="DL46" s="96">
        <f t="shared" si="53"/>
        <v>6658.6392599999999</v>
      </c>
      <c r="DM46" s="96">
        <f t="shared" si="54"/>
        <v>2103.7107000000001</v>
      </c>
      <c r="DP46" s="52" t="s">
        <v>21</v>
      </c>
      <c r="DQ46" s="20">
        <f t="shared" si="127"/>
        <v>1628</v>
      </c>
      <c r="DR46" s="20">
        <f t="shared" si="55"/>
        <v>1601</v>
      </c>
      <c r="DS46" s="20">
        <f t="shared" si="56"/>
        <v>26</v>
      </c>
      <c r="DT46" s="20">
        <f t="shared" si="57"/>
        <v>8303</v>
      </c>
      <c r="DU46" s="20">
        <f t="shared" si="58"/>
        <v>2201</v>
      </c>
      <c r="DV46" s="20">
        <f t="shared" si="59"/>
        <v>4637</v>
      </c>
      <c r="DW46" s="20">
        <f t="shared" si="60"/>
        <v>1465</v>
      </c>
      <c r="DX46" s="16" t="s">
        <v>64</v>
      </c>
      <c r="DY46" s="91" t="s">
        <v>21</v>
      </c>
      <c r="DZ46" s="93">
        <f t="shared" si="61"/>
        <v>143442</v>
      </c>
      <c r="EA46" s="16" t="s">
        <v>197</v>
      </c>
      <c r="EB46" s="95" t="s">
        <v>21</v>
      </c>
      <c r="EC46" s="96">
        <f t="shared" si="62"/>
        <v>2335.23576</v>
      </c>
      <c r="ED46" s="96">
        <f t="shared" si="63"/>
        <v>2296.5064200000002</v>
      </c>
      <c r="EE46" s="96">
        <f t="shared" si="64"/>
        <v>37.294919999999998</v>
      </c>
      <c r="EF46" s="96">
        <f t="shared" si="65"/>
        <v>11909.98926</v>
      </c>
      <c r="EG46" s="96">
        <f t="shared" si="66"/>
        <v>3157.1584200000002</v>
      </c>
      <c r="EH46" s="96">
        <f t="shared" si="67"/>
        <v>6651.4055399999997</v>
      </c>
      <c r="EI46" s="96">
        <f t="shared" si="68"/>
        <v>2101.4252999999999</v>
      </c>
      <c r="EL46" s="52" t="s">
        <v>21</v>
      </c>
      <c r="EM46" s="20">
        <f t="shared" si="128"/>
        <v>1628</v>
      </c>
      <c r="EN46" s="20">
        <f t="shared" si="69"/>
        <v>1601</v>
      </c>
      <c r="EO46" s="20">
        <f t="shared" si="70"/>
        <v>26</v>
      </c>
      <c r="EP46" s="20">
        <f t="shared" si="71"/>
        <v>8303</v>
      </c>
      <c r="EQ46" s="20">
        <f t="shared" si="72"/>
        <v>2201</v>
      </c>
      <c r="ER46" s="20">
        <f t="shared" si="73"/>
        <v>4637</v>
      </c>
      <c r="ES46" s="20">
        <f t="shared" si="74"/>
        <v>1465</v>
      </c>
      <c r="ET46" s="16" t="s">
        <v>64</v>
      </c>
      <c r="EU46" s="91" t="s">
        <v>21</v>
      </c>
      <c r="EV46" s="93">
        <f t="shared" si="75"/>
        <v>146791</v>
      </c>
      <c r="EW46" s="16" t="s">
        <v>197</v>
      </c>
      <c r="EX46" s="95" t="s">
        <v>21</v>
      </c>
      <c r="EY46" s="96">
        <f t="shared" si="76"/>
        <v>2389.7574800000002</v>
      </c>
      <c r="EZ46" s="96">
        <f t="shared" si="77"/>
        <v>2350.1239099999998</v>
      </c>
      <c r="FA46" s="96">
        <f t="shared" si="78"/>
        <v>38.165660000000003</v>
      </c>
      <c r="FB46" s="96">
        <f t="shared" si="79"/>
        <v>12188.05673</v>
      </c>
      <c r="FC46" s="96">
        <f t="shared" si="80"/>
        <v>3230.8699099999999</v>
      </c>
      <c r="FD46" s="96">
        <f t="shared" si="81"/>
        <v>6806.6986699999998</v>
      </c>
      <c r="FE46" s="96">
        <f t="shared" si="82"/>
        <v>2150.4881500000001</v>
      </c>
      <c r="FH46" s="52" t="s">
        <v>21</v>
      </c>
      <c r="FI46" s="20">
        <f t="shared" si="129"/>
        <v>1628</v>
      </c>
      <c r="FJ46" s="20">
        <f t="shared" si="83"/>
        <v>1601</v>
      </c>
      <c r="FK46" s="20">
        <f t="shared" si="84"/>
        <v>26</v>
      </c>
      <c r="FL46" s="20">
        <f t="shared" si="85"/>
        <v>8303</v>
      </c>
      <c r="FM46" s="20">
        <f t="shared" si="86"/>
        <v>2201</v>
      </c>
      <c r="FN46" s="20">
        <f t="shared" si="87"/>
        <v>4637</v>
      </c>
      <c r="FO46" s="20">
        <f t="shared" si="88"/>
        <v>1465</v>
      </c>
      <c r="FP46" s="16" t="s">
        <v>64</v>
      </c>
      <c r="FQ46" s="91" t="s">
        <v>21</v>
      </c>
      <c r="FR46" s="93">
        <f t="shared" si="89"/>
        <v>169947</v>
      </c>
      <c r="FS46" s="16" t="s">
        <v>197</v>
      </c>
      <c r="FT46" s="95" t="s">
        <v>21</v>
      </c>
      <c r="FU46" s="96">
        <f t="shared" si="90"/>
        <v>2766.7371600000001</v>
      </c>
      <c r="FV46" s="96">
        <f t="shared" si="91"/>
        <v>2720.8514700000001</v>
      </c>
      <c r="FW46" s="96">
        <f t="shared" si="92"/>
        <v>44.186219999999999</v>
      </c>
      <c r="FX46" s="96">
        <f t="shared" si="93"/>
        <v>14110.699409999999</v>
      </c>
      <c r="FY46" s="96">
        <f t="shared" si="94"/>
        <v>3740.5334699999999</v>
      </c>
      <c r="FZ46" s="96">
        <f t="shared" si="95"/>
        <v>7880.4423900000002</v>
      </c>
      <c r="GA46" s="96">
        <f t="shared" si="96"/>
        <v>2489.7235500000002</v>
      </c>
      <c r="GD46" s="52" t="s">
        <v>21</v>
      </c>
      <c r="GE46" s="20">
        <f t="shared" si="130"/>
        <v>1628</v>
      </c>
      <c r="GF46" s="20">
        <f t="shared" si="97"/>
        <v>1601</v>
      </c>
      <c r="GG46" s="20">
        <f t="shared" si="98"/>
        <v>26</v>
      </c>
      <c r="GH46" s="20">
        <f t="shared" si="99"/>
        <v>8303</v>
      </c>
      <c r="GI46" s="20">
        <f t="shared" si="100"/>
        <v>2201</v>
      </c>
      <c r="GJ46" s="20">
        <f t="shared" si="101"/>
        <v>4637</v>
      </c>
      <c r="GK46" s="20">
        <f t="shared" si="102"/>
        <v>1465</v>
      </c>
      <c r="GL46" s="16" t="s">
        <v>64</v>
      </c>
      <c r="GM46" s="91" t="s">
        <v>21</v>
      </c>
      <c r="GN46" s="93">
        <f t="shared" si="103"/>
        <v>149662</v>
      </c>
      <c r="GO46" s="16" t="s">
        <v>197</v>
      </c>
      <c r="GP46" s="95" t="s">
        <v>21</v>
      </c>
      <c r="GQ46" s="96">
        <f t="shared" si="104"/>
        <v>2436.4973599999998</v>
      </c>
      <c r="GR46" s="96">
        <f t="shared" si="105"/>
        <v>2396.08862</v>
      </c>
      <c r="GS46" s="96">
        <f t="shared" si="106"/>
        <v>38.912120000000002</v>
      </c>
      <c r="GT46" s="96">
        <f t="shared" si="107"/>
        <v>12426.43586</v>
      </c>
      <c r="GU46" s="96">
        <f t="shared" si="108"/>
        <v>3294.0606200000002</v>
      </c>
      <c r="GV46" s="96">
        <f t="shared" si="109"/>
        <v>6939.8269399999999</v>
      </c>
      <c r="GW46" s="96">
        <f t="shared" si="110"/>
        <v>2192.5482999999999</v>
      </c>
    </row>
    <row r="47" spans="1:205" x14ac:dyDescent="0.2">
      <c r="A47" t="s">
        <v>21</v>
      </c>
      <c r="B47" s="57">
        <f>'①-1データ貼り付け１'!K20</f>
        <v>191510</v>
      </c>
      <c r="C47" s="57">
        <f>'①-1データ貼り付け１'!L20</f>
        <v>173185</v>
      </c>
      <c r="D47" s="57">
        <f>'①-1データ貼り付け１'!M20</f>
        <v>143598</v>
      </c>
      <c r="E47" s="57">
        <f>'①-1データ貼り付け１'!N20</f>
        <v>143442</v>
      </c>
      <c r="F47" s="57">
        <f>'①-1データ貼り付け１'!O20</f>
        <v>146791</v>
      </c>
      <c r="G47" s="57">
        <f>'①-1データ貼り付け１'!P20</f>
        <v>169947</v>
      </c>
      <c r="H47" s="57">
        <f>'①-1データ貼り付け１'!Q20</f>
        <v>149662</v>
      </c>
      <c r="J47" s="3" t="s">
        <v>46</v>
      </c>
      <c r="K47" s="5">
        <f t="shared" si="157"/>
        <v>130762</v>
      </c>
      <c r="L47" s="5">
        <f t="shared" si="157"/>
        <v>168250</v>
      </c>
      <c r="M47" s="5">
        <f t="shared" si="157"/>
        <v>153429</v>
      </c>
      <c r="N47" s="5">
        <f t="shared" si="157"/>
        <v>128315</v>
      </c>
      <c r="O47" s="5">
        <f t="shared" si="157"/>
        <v>129131</v>
      </c>
      <c r="P47" s="5">
        <f t="shared" si="157"/>
        <v>133054</v>
      </c>
      <c r="Q47" s="5">
        <f t="shared" si="157"/>
        <v>154573</v>
      </c>
      <c r="S47" s="2"/>
      <c r="T47" s="69"/>
      <c r="U47" s="69"/>
      <c r="V47" s="69"/>
      <c r="W47" s="69"/>
      <c r="X47" s="69"/>
      <c r="Y47" s="69"/>
      <c r="Z47" s="69"/>
      <c r="AA47" s="69"/>
      <c r="AC47" s="85" t="s">
        <v>22</v>
      </c>
      <c r="AD47" s="87">
        <f t="shared" ref="AD47:AJ47" si="160">T40</f>
        <v>2867</v>
      </c>
      <c r="AE47" s="87">
        <f t="shared" si="160"/>
        <v>2803</v>
      </c>
      <c r="AF47" s="87">
        <f t="shared" si="160"/>
        <v>64</v>
      </c>
      <c r="AG47" s="87">
        <f t="shared" si="160"/>
        <v>11525</v>
      </c>
      <c r="AH47" s="87">
        <f t="shared" si="160"/>
        <v>3107</v>
      </c>
      <c r="AI47" s="87">
        <f t="shared" si="160"/>
        <v>6731</v>
      </c>
      <c r="AJ47" s="87">
        <f t="shared" si="160"/>
        <v>1686</v>
      </c>
      <c r="AM47" s="85" t="s">
        <v>22</v>
      </c>
      <c r="AN47" s="83">
        <f t="shared" si="141"/>
        <v>2867</v>
      </c>
      <c r="AO47" s="83">
        <f t="shared" si="142"/>
        <v>2803</v>
      </c>
      <c r="AP47" s="83">
        <f t="shared" si="149"/>
        <v>64</v>
      </c>
      <c r="AQ47" s="83">
        <f t="shared" si="143"/>
        <v>11525</v>
      </c>
      <c r="AR47" s="83">
        <f t="shared" si="144"/>
        <v>3107</v>
      </c>
      <c r="AS47" s="83">
        <f t="shared" si="145"/>
        <v>6731</v>
      </c>
      <c r="AT47" s="83">
        <f t="shared" si="146"/>
        <v>1686</v>
      </c>
      <c r="AZ47" s="2"/>
      <c r="BB47" s="52" t="s">
        <v>22</v>
      </c>
      <c r="BC47" s="20">
        <f t="shared" si="17"/>
        <v>2867</v>
      </c>
      <c r="BD47" s="20">
        <f t="shared" si="18"/>
        <v>2803</v>
      </c>
      <c r="BE47" s="20">
        <f t="shared" si="19"/>
        <v>64</v>
      </c>
      <c r="BF47" s="20">
        <f t="shared" si="20"/>
        <v>11525</v>
      </c>
      <c r="BG47" s="20">
        <f t="shared" si="21"/>
        <v>3107</v>
      </c>
      <c r="BH47" s="20">
        <f t="shared" si="22"/>
        <v>6731</v>
      </c>
      <c r="BI47" s="20">
        <f t="shared" si="23"/>
        <v>1686</v>
      </c>
      <c r="BJ47" s="16" t="s">
        <v>64</v>
      </c>
      <c r="BK47" s="91" t="s">
        <v>22</v>
      </c>
      <c r="BL47" s="93">
        <f t="shared" si="24"/>
        <v>130762</v>
      </c>
      <c r="BM47" s="16" t="s">
        <v>197</v>
      </c>
      <c r="BN47" s="95" t="s">
        <v>22</v>
      </c>
      <c r="BO47" s="96">
        <f t="shared" si="25"/>
        <v>3748.9465399999999</v>
      </c>
      <c r="BP47" s="96">
        <f t="shared" si="26"/>
        <v>3665.2588599999999</v>
      </c>
      <c r="BQ47" s="96">
        <f t="shared" si="27"/>
        <v>83.68768</v>
      </c>
      <c r="BR47" s="96">
        <f t="shared" si="28"/>
        <v>15070.3205</v>
      </c>
      <c r="BS47" s="96">
        <f t="shared" si="29"/>
        <v>4062.7753400000001</v>
      </c>
      <c r="BT47" s="96">
        <f t="shared" si="30"/>
        <v>8801.59022</v>
      </c>
      <c r="BU47" s="96">
        <f t="shared" si="31"/>
        <v>2204.64732</v>
      </c>
      <c r="BX47" s="52" t="s">
        <v>22</v>
      </c>
      <c r="BY47" s="20">
        <f t="shared" si="119"/>
        <v>2867</v>
      </c>
      <c r="BZ47" s="20">
        <f t="shared" si="120"/>
        <v>2803</v>
      </c>
      <c r="CA47" s="20">
        <f t="shared" si="121"/>
        <v>64</v>
      </c>
      <c r="CB47" s="20">
        <f t="shared" si="122"/>
        <v>11525</v>
      </c>
      <c r="CC47" s="20">
        <f t="shared" si="123"/>
        <v>3107</v>
      </c>
      <c r="CD47" s="20">
        <f t="shared" si="124"/>
        <v>6731</v>
      </c>
      <c r="CE47" s="20">
        <f t="shared" si="125"/>
        <v>1686</v>
      </c>
      <c r="CF47" s="16" t="s">
        <v>64</v>
      </c>
      <c r="CG47" s="91" t="s">
        <v>22</v>
      </c>
      <c r="CH47" s="93">
        <f t="shared" si="33"/>
        <v>168250</v>
      </c>
      <c r="CI47" s="16" t="s">
        <v>197</v>
      </c>
      <c r="CJ47" s="95" t="s">
        <v>22</v>
      </c>
      <c r="CK47" s="96">
        <f t="shared" si="34"/>
        <v>4823.7275</v>
      </c>
      <c r="CL47" s="96">
        <f t="shared" si="35"/>
        <v>4716.0474999999997</v>
      </c>
      <c r="CM47" s="96">
        <f t="shared" si="36"/>
        <v>107.68</v>
      </c>
      <c r="CN47" s="96">
        <f t="shared" si="37"/>
        <v>19390.8125</v>
      </c>
      <c r="CO47" s="96">
        <f t="shared" si="38"/>
        <v>5227.5275000000001</v>
      </c>
      <c r="CP47" s="96">
        <f t="shared" si="39"/>
        <v>11324.907499999999</v>
      </c>
      <c r="CQ47" s="96">
        <f t="shared" si="40"/>
        <v>2836.6950000000002</v>
      </c>
      <c r="CT47" s="52" t="s">
        <v>22</v>
      </c>
      <c r="CU47" s="20">
        <f t="shared" si="126"/>
        <v>2867</v>
      </c>
      <c r="CV47" s="20">
        <f t="shared" si="41"/>
        <v>2803</v>
      </c>
      <c r="CW47" s="20">
        <f t="shared" si="42"/>
        <v>64</v>
      </c>
      <c r="CX47" s="20">
        <f t="shared" si="43"/>
        <v>11525</v>
      </c>
      <c r="CY47" s="20">
        <f t="shared" si="44"/>
        <v>3107</v>
      </c>
      <c r="CZ47" s="20">
        <f t="shared" si="45"/>
        <v>6731</v>
      </c>
      <c r="DA47" s="20">
        <f t="shared" si="46"/>
        <v>1686</v>
      </c>
      <c r="DB47" s="16" t="s">
        <v>64</v>
      </c>
      <c r="DC47" s="91" t="s">
        <v>22</v>
      </c>
      <c r="DD47" s="93">
        <f t="shared" si="47"/>
        <v>153429</v>
      </c>
      <c r="DE47" s="16" t="s">
        <v>197</v>
      </c>
      <c r="DF47" s="95" t="s">
        <v>22</v>
      </c>
      <c r="DG47" s="96">
        <f t="shared" si="48"/>
        <v>4398.8094300000002</v>
      </c>
      <c r="DH47" s="96">
        <f t="shared" si="49"/>
        <v>4300.6148700000003</v>
      </c>
      <c r="DI47" s="96">
        <f t="shared" si="50"/>
        <v>98.194559999999996</v>
      </c>
      <c r="DJ47" s="96">
        <f t="shared" si="51"/>
        <v>17682.69225</v>
      </c>
      <c r="DK47" s="96">
        <f t="shared" si="52"/>
        <v>4767.0390299999999</v>
      </c>
      <c r="DL47" s="96">
        <f t="shared" si="53"/>
        <v>10327.305990000001</v>
      </c>
      <c r="DM47" s="96">
        <f t="shared" si="54"/>
        <v>2586.8129399999998</v>
      </c>
      <c r="DP47" s="52" t="s">
        <v>22</v>
      </c>
      <c r="DQ47" s="20">
        <f t="shared" si="127"/>
        <v>2867</v>
      </c>
      <c r="DR47" s="20">
        <f t="shared" si="55"/>
        <v>2803</v>
      </c>
      <c r="DS47" s="20">
        <f t="shared" si="56"/>
        <v>64</v>
      </c>
      <c r="DT47" s="20">
        <f t="shared" si="57"/>
        <v>11525</v>
      </c>
      <c r="DU47" s="20">
        <f t="shared" si="58"/>
        <v>3107</v>
      </c>
      <c r="DV47" s="20">
        <f t="shared" si="59"/>
        <v>6731</v>
      </c>
      <c r="DW47" s="20">
        <f t="shared" si="60"/>
        <v>1686</v>
      </c>
      <c r="DX47" s="16" t="s">
        <v>64</v>
      </c>
      <c r="DY47" s="91" t="s">
        <v>22</v>
      </c>
      <c r="DZ47" s="93">
        <f t="shared" si="61"/>
        <v>128315</v>
      </c>
      <c r="EA47" s="16" t="s">
        <v>197</v>
      </c>
      <c r="EB47" s="95" t="s">
        <v>22</v>
      </c>
      <c r="EC47" s="96">
        <f t="shared" si="62"/>
        <v>3678.7910499999998</v>
      </c>
      <c r="ED47" s="96">
        <f t="shared" si="63"/>
        <v>3596.6694499999999</v>
      </c>
      <c r="EE47" s="96">
        <f t="shared" si="64"/>
        <v>82.121600000000001</v>
      </c>
      <c r="EF47" s="96">
        <f t="shared" si="65"/>
        <v>14788.303749999999</v>
      </c>
      <c r="EG47" s="96">
        <f t="shared" si="66"/>
        <v>3986.7470499999999</v>
      </c>
      <c r="EH47" s="96">
        <f t="shared" si="67"/>
        <v>8636.8826499999996</v>
      </c>
      <c r="EI47" s="96">
        <f t="shared" si="68"/>
        <v>2163.3908999999999</v>
      </c>
      <c r="EL47" s="52" t="s">
        <v>22</v>
      </c>
      <c r="EM47" s="20">
        <f t="shared" si="128"/>
        <v>2867</v>
      </c>
      <c r="EN47" s="20">
        <f t="shared" si="69"/>
        <v>2803</v>
      </c>
      <c r="EO47" s="20">
        <f t="shared" si="70"/>
        <v>64</v>
      </c>
      <c r="EP47" s="20">
        <f t="shared" si="71"/>
        <v>11525</v>
      </c>
      <c r="EQ47" s="20">
        <f t="shared" si="72"/>
        <v>3107</v>
      </c>
      <c r="ER47" s="20">
        <f t="shared" si="73"/>
        <v>6731</v>
      </c>
      <c r="ES47" s="20">
        <f t="shared" si="74"/>
        <v>1686</v>
      </c>
      <c r="ET47" s="16" t="s">
        <v>64</v>
      </c>
      <c r="EU47" s="91" t="s">
        <v>22</v>
      </c>
      <c r="EV47" s="93">
        <f t="shared" si="75"/>
        <v>129131</v>
      </c>
      <c r="EW47" s="16" t="s">
        <v>197</v>
      </c>
      <c r="EX47" s="95" t="s">
        <v>22</v>
      </c>
      <c r="EY47" s="96">
        <f t="shared" si="76"/>
        <v>3702.18577</v>
      </c>
      <c r="EZ47" s="96">
        <f t="shared" si="77"/>
        <v>3619.5419299999999</v>
      </c>
      <c r="FA47" s="96">
        <f t="shared" si="78"/>
        <v>82.643839999999997</v>
      </c>
      <c r="FB47" s="96">
        <f t="shared" si="79"/>
        <v>14882.347750000001</v>
      </c>
      <c r="FC47" s="96">
        <f t="shared" si="80"/>
        <v>4012.1001700000002</v>
      </c>
      <c r="FD47" s="96">
        <f t="shared" si="81"/>
        <v>8691.8076099999998</v>
      </c>
      <c r="FE47" s="96">
        <f t="shared" si="82"/>
        <v>2177.1486599999998</v>
      </c>
      <c r="FH47" s="52" t="s">
        <v>22</v>
      </c>
      <c r="FI47" s="20">
        <f t="shared" si="129"/>
        <v>2867</v>
      </c>
      <c r="FJ47" s="20">
        <f t="shared" si="83"/>
        <v>2803</v>
      </c>
      <c r="FK47" s="20">
        <f t="shared" si="84"/>
        <v>64</v>
      </c>
      <c r="FL47" s="20">
        <f t="shared" si="85"/>
        <v>11525</v>
      </c>
      <c r="FM47" s="20">
        <f t="shared" si="86"/>
        <v>3107</v>
      </c>
      <c r="FN47" s="20">
        <f t="shared" si="87"/>
        <v>6731</v>
      </c>
      <c r="FO47" s="20">
        <f t="shared" si="88"/>
        <v>1686</v>
      </c>
      <c r="FP47" s="16" t="s">
        <v>64</v>
      </c>
      <c r="FQ47" s="91" t="s">
        <v>22</v>
      </c>
      <c r="FR47" s="93">
        <f t="shared" si="89"/>
        <v>133054</v>
      </c>
      <c r="FS47" s="16" t="s">
        <v>197</v>
      </c>
      <c r="FT47" s="95" t="s">
        <v>22</v>
      </c>
      <c r="FU47" s="96">
        <f t="shared" si="90"/>
        <v>3814.6581799999999</v>
      </c>
      <c r="FV47" s="96">
        <f t="shared" si="91"/>
        <v>3729.50362</v>
      </c>
      <c r="FW47" s="96">
        <f t="shared" si="92"/>
        <v>85.154560000000004</v>
      </c>
      <c r="FX47" s="96">
        <f t="shared" si="93"/>
        <v>15334.4735</v>
      </c>
      <c r="FY47" s="96">
        <f t="shared" si="94"/>
        <v>4133.9877800000004</v>
      </c>
      <c r="FZ47" s="96">
        <f t="shared" si="95"/>
        <v>8955.8647400000009</v>
      </c>
      <c r="GA47" s="96">
        <f t="shared" si="96"/>
        <v>2243.2904400000002</v>
      </c>
      <c r="GD47" s="52" t="s">
        <v>22</v>
      </c>
      <c r="GE47" s="20">
        <f t="shared" si="130"/>
        <v>2867</v>
      </c>
      <c r="GF47" s="20">
        <f t="shared" si="97"/>
        <v>2803</v>
      </c>
      <c r="GG47" s="20">
        <f t="shared" si="98"/>
        <v>64</v>
      </c>
      <c r="GH47" s="20">
        <f t="shared" si="99"/>
        <v>11525</v>
      </c>
      <c r="GI47" s="20">
        <f t="shared" si="100"/>
        <v>3107</v>
      </c>
      <c r="GJ47" s="20">
        <f t="shared" si="101"/>
        <v>6731</v>
      </c>
      <c r="GK47" s="20">
        <f t="shared" si="102"/>
        <v>1686</v>
      </c>
      <c r="GL47" s="16" t="s">
        <v>64</v>
      </c>
      <c r="GM47" s="91" t="s">
        <v>22</v>
      </c>
      <c r="GN47" s="93">
        <f t="shared" si="103"/>
        <v>154573</v>
      </c>
      <c r="GO47" s="16" t="s">
        <v>197</v>
      </c>
      <c r="GP47" s="95" t="s">
        <v>22</v>
      </c>
      <c r="GQ47" s="96">
        <f t="shared" si="104"/>
        <v>4431.6079099999997</v>
      </c>
      <c r="GR47" s="96">
        <f t="shared" si="105"/>
        <v>4332.6811900000002</v>
      </c>
      <c r="GS47" s="96">
        <f t="shared" si="106"/>
        <v>98.926720000000003</v>
      </c>
      <c r="GT47" s="96">
        <f t="shared" si="107"/>
        <v>17814.538250000001</v>
      </c>
      <c r="GU47" s="96">
        <f t="shared" si="108"/>
        <v>4802.5831099999996</v>
      </c>
      <c r="GV47" s="96">
        <f t="shared" si="109"/>
        <v>10404.30863</v>
      </c>
      <c r="GW47" s="96">
        <f t="shared" si="110"/>
        <v>2606.1007800000002</v>
      </c>
    </row>
    <row r="48" spans="1:205" x14ac:dyDescent="0.2">
      <c r="A48" t="s">
        <v>22</v>
      </c>
      <c r="B48" s="57">
        <f>'①-1データ貼り付け１'!K21</f>
        <v>130762</v>
      </c>
      <c r="C48" s="57">
        <f>'①-1データ貼り付け１'!L21</f>
        <v>168250</v>
      </c>
      <c r="D48" s="57">
        <f>'①-1データ貼り付け１'!M21</f>
        <v>153429</v>
      </c>
      <c r="E48" s="57">
        <f>'①-1データ貼り付け１'!N21</f>
        <v>128315</v>
      </c>
      <c r="F48" s="57">
        <f>'①-1データ貼り付け１'!O21</f>
        <v>129131</v>
      </c>
      <c r="G48" s="57">
        <f>'①-1データ貼り付け１'!P21</f>
        <v>133054</v>
      </c>
      <c r="H48" s="57">
        <f>'①-1データ貼り付け１'!Q21</f>
        <v>154573</v>
      </c>
      <c r="J48" s="3" t="s">
        <v>47</v>
      </c>
      <c r="K48" s="5">
        <f t="shared" si="157"/>
        <v>98882</v>
      </c>
      <c r="L48" s="5">
        <f t="shared" si="157"/>
        <v>104312</v>
      </c>
      <c r="M48" s="5">
        <f t="shared" si="157"/>
        <v>138632</v>
      </c>
      <c r="N48" s="5">
        <f t="shared" si="157"/>
        <v>126976</v>
      </c>
      <c r="O48" s="5">
        <f t="shared" si="157"/>
        <v>107602</v>
      </c>
      <c r="P48" s="5">
        <f t="shared" si="157"/>
        <v>109548</v>
      </c>
      <c r="Q48" s="5">
        <f t="shared" si="157"/>
        <v>114008</v>
      </c>
      <c r="S48" s="2"/>
      <c r="T48" s="69"/>
      <c r="U48" s="69"/>
      <c r="V48" s="69"/>
      <c r="W48" s="69"/>
      <c r="X48" s="69"/>
      <c r="Y48" s="69"/>
      <c r="Z48" s="69"/>
      <c r="AA48" s="69"/>
      <c r="AC48" s="85" t="s">
        <v>23</v>
      </c>
      <c r="AD48" s="87">
        <f>AD47</f>
        <v>2867</v>
      </c>
      <c r="AE48" s="87">
        <f t="shared" ref="AE48:AJ48" si="161">AE47</f>
        <v>2803</v>
      </c>
      <c r="AF48" s="87">
        <f t="shared" si="161"/>
        <v>64</v>
      </c>
      <c r="AG48" s="87">
        <f t="shared" si="161"/>
        <v>11525</v>
      </c>
      <c r="AH48" s="87">
        <f t="shared" si="161"/>
        <v>3107</v>
      </c>
      <c r="AI48" s="87">
        <f t="shared" si="161"/>
        <v>6731</v>
      </c>
      <c r="AJ48" s="87">
        <f t="shared" si="161"/>
        <v>1686</v>
      </c>
      <c r="AM48" s="85" t="s">
        <v>23</v>
      </c>
      <c r="AN48" s="83">
        <f t="shared" si="141"/>
        <v>2867</v>
      </c>
      <c r="AO48" s="83">
        <f t="shared" si="142"/>
        <v>2803</v>
      </c>
      <c r="AP48" s="83">
        <f t="shared" si="149"/>
        <v>64</v>
      </c>
      <c r="AQ48" s="83">
        <f t="shared" si="143"/>
        <v>11525</v>
      </c>
      <c r="AR48" s="83">
        <f t="shared" si="144"/>
        <v>3107</v>
      </c>
      <c r="AS48" s="83">
        <f t="shared" si="145"/>
        <v>6731</v>
      </c>
      <c r="AT48" s="83">
        <f t="shared" si="146"/>
        <v>1686</v>
      </c>
      <c r="AZ48" s="2"/>
      <c r="BB48" s="52" t="s">
        <v>23</v>
      </c>
      <c r="BC48" s="20">
        <f t="shared" si="17"/>
        <v>2867</v>
      </c>
      <c r="BD48" s="20">
        <f t="shared" si="18"/>
        <v>2803</v>
      </c>
      <c r="BE48" s="20">
        <f t="shared" si="19"/>
        <v>64</v>
      </c>
      <c r="BF48" s="20">
        <f t="shared" si="20"/>
        <v>11525</v>
      </c>
      <c r="BG48" s="20">
        <f t="shared" si="21"/>
        <v>3107</v>
      </c>
      <c r="BH48" s="20">
        <f t="shared" si="22"/>
        <v>6731</v>
      </c>
      <c r="BI48" s="20">
        <f t="shared" si="23"/>
        <v>1686</v>
      </c>
      <c r="BJ48" s="16" t="s">
        <v>64</v>
      </c>
      <c r="BK48" s="91" t="s">
        <v>23</v>
      </c>
      <c r="BL48" s="93">
        <f t="shared" si="24"/>
        <v>98882</v>
      </c>
      <c r="BM48" s="16" t="s">
        <v>197</v>
      </c>
      <c r="BN48" s="95" t="s">
        <v>23</v>
      </c>
      <c r="BO48" s="96">
        <f t="shared" si="25"/>
        <v>2834.9469399999998</v>
      </c>
      <c r="BP48" s="96">
        <f t="shared" si="26"/>
        <v>2771.66246</v>
      </c>
      <c r="BQ48" s="96">
        <f t="shared" si="27"/>
        <v>63.284480000000002</v>
      </c>
      <c r="BR48" s="96">
        <f t="shared" si="28"/>
        <v>11396.1505</v>
      </c>
      <c r="BS48" s="96">
        <f t="shared" si="29"/>
        <v>3072.2637399999999</v>
      </c>
      <c r="BT48" s="96">
        <f t="shared" si="30"/>
        <v>6655.7474199999997</v>
      </c>
      <c r="BU48" s="96">
        <f t="shared" si="31"/>
        <v>1667.1505199999999</v>
      </c>
      <c r="BX48" s="52" t="s">
        <v>23</v>
      </c>
      <c r="BY48" s="20">
        <f t="shared" si="119"/>
        <v>2867</v>
      </c>
      <c r="BZ48" s="20">
        <f t="shared" si="120"/>
        <v>2803</v>
      </c>
      <c r="CA48" s="20">
        <f t="shared" si="121"/>
        <v>64</v>
      </c>
      <c r="CB48" s="20">
        <f t="shared" si="122"/>
        <v>11525</v>
      </c>
      <c r="CC48" s="20">
        <f t="shared" si="123"/>
        <v>3107</v>
      </c>
      <c r="CD48" s="20">
        <f t="shared" si="124"/>
        <v>6731</v>
      </c>
      <c r="CE48" s="20">
        <f t="shared" si="125"/>
        <v>1686</v>
      </c>
      <c r="CF48" s="16" t="s">
        <v>64</v>
      </c>
      <c r="CG48" s="91" t="s">
        <v>23</v>
      </c>
      <c r="CH48" s="93">
        <f t="shared" si="33"/>
        <v>104312</v>
      </c>
      <c r="CI48" s="16" t="s">
        <v>197</v>
      </c>
      <c r="CJ48" s="95" t="s">
        <v>23</v>
      </c>
      <c r="CK48" s="96">
        <f t="shared" si="34"/>
        <v>2990.6250399999999</v>
      </c>
      <c r="CL48" s="96">
        <f t="shared" si="35"/>
        <v>2923.8653599999998</v>
      </c>
      <c r="CM48" s="96">
        <f t="shared" si="36"/>
        <v>66.759680000000003</v>
      </c>
      <c r="CN48" s="96">
        <f t="shared" si="37"/>
        <v>12021.958000000001</v>
      </c>
      <c r="CO48" s="96">
        <f t="shared" si="38"/>
        <v>3240.9738400000001</v>
      </c>
      <c r="CP48" s="96">
        <f t="shared" si="39"/>
        <v>7021.2407199999998</v>
      </c>
      <c r="CQ48" s="96">
        <f t="shared" si="40"/>
        <v>1758.7003199999999</v>
      </c>
      <c r="CT48" s="52" t="s">
        <v>23</v>
      </c>
      <c r="CU48" s="20">
        <f t="shared" si="126"/>
        <v>2867</v>
      </c>
      <c r="CV48" s="20">
        <f t="shared" si="41"/>
        <v>2803</v>
      </c>
      <c r="CW48" s="20">
        <f t="shared" si="42"/>
        <v>64</v>
      </c>
      <c r="CX48" s="20">
        <f t="shared" si="43"/>
        <v>11525</v>
      </c>
      <c r="CY48" s="20">
        <f t="shared" si="44"/>
        <v>3107</v>
      </c>
      <c r="CZ48" s="20">
        <f t="shared" si="45"/>
        <v>6731</v>
      </c>
      <c r="DA48" s="20">
        <f t="shared" si="46"/>
        <v>1686</v>
      </c>
      <c r="DB48" s="16" t="s">
        <v>64</v>
      </c>
      <c r="DC48" s="91" t="s">
        <v>23</v>
      </c>
      <c r="DD48" s="93">
        <f t="shared" si="47"/>
        <v>138632</v>
      </c>
      <c r="DE48" s="16" t="s">
        <v>197</v>
      </c>
      <c r="DF48" s="95" t="s">
        <v>23</v>
      </c>
      <c r="DG48" s="96">
        <f t="shared" si="48"/>
        <v>3974.57944</v>
      </c>
      <c r="DH48" s="96">
        <f t="shared" si="49"/>
        <v>3885.8549600000001</v>
      </c>
      <c r="DI48" s="96">
        <f t="shared" si="50"/>
        <v>88.72448</v>
      </c>
      <c r="DJ48" s="96">
        <f t="shared" si="51"/>
        <v>15977.338</v>
      </c>
      <c r="DK48" s="96">
        <f t="shared" si="52"/>
        <v>4307.2962399999997</v>
      </c>
      <c r="DL48" s="96">
        <f t="shared" si="53"/>
        <v>9331.3199199999999</v>
      </c>
      <c r="DM48" s="96">
        <f t="shared" si="54"/>
        <v>2337.3355200000001</v>
      </c>
      <c r="DP48" s="52" t="s">
        <v>23</v>
      </c>
      <c r="DQ48" s="20">
        <f t="shared" si="127"/>
        <v>2867</v>
      </c>
      <c r="DR48" s="20">
        <f t="shared" si="55"/>
        <v>2803</v>
      </c>
      <c r="DS48" s="20">
        <f t="shared" si="56"/>
        <v>64</v>
      </c>
      <c r="DT48" s="20">
        <f t="shared" si="57"/>
        <v>11525</v>
      </c>
      <c r="DU48" s="20">
        <f t="shared" si="58"/>
        <v>3107</v>
      </c>
      <c r="DV48" s="20">
        <f t="shared" si="59"/>
        <v>6731</v>
      </c>
      <c r="DW48" s="20">
        <f t="shared" si="60"/>
        <v>1686</v>
      </c>
      <c r="DX48" s="16" t="s">
        <v>64</v>
      </c>
      <c r="DY48" s="91" t="s">
        <v>23</v>
      </c>
      <c r="DZ48" s="93">
        <f t="shared" si="61"/>
        <v>126976</v>
      </c>
      <c r="EA48" s="16" t="s">
        <v>197</v>
      </c>
      <c r="EB48" s="95" t="s">
        <v>23</v>
      </c>
      <c r="EC48" s="96">
        <f t="shared" si="62"/>
        <v>3640.4019199999998</v>
      </c>
      <c r="ED48" s="96">
        <f t="shared" si="63"/>
        <v>3559.1372799999999</v>
      </c>
      <c r="EE48" s="96">
        <f t="shared" si="64"/>
        <v>81.26464</v>
      </c>
      <c r="EF48" s="96">
        <f t="shared" si="65"/>
        <v>14633.984</v>
      </c>
      <c r="EG48" s="96">
        <f t="shared" si="66"/>
        <v>3945.1443199999999</v>
      </c>
      <c r="EH48" s="96">
        <f t="shared" si="67"/>
        <v>8546.7545599999994</v>
      </c>
      <c r="EI48" s="96">
        <f t="shared" si="68"/>
        <v>2140.8153600000001</v>
      </c>
      <c r="EL48" s="52" t="s">
        <v>23</v>
      </c>
      <c r="EM48" s="20">
        <f t="shared" si="128"/>
        <v>2867</v>
      </c>
      <c r="EN48" s="20">
        <f t="shared" si="69"/>
        <v>2803</v>
      </c>
      <c r="EO48" s="20">
        <f t="shared" si="70"/>
        <v>64</v>
      </c>
      <c r="EP48" s="20">
        <f t="shared" si="71"/>
        <v>11525</v>
      </c>
      <c r="EQ48" s="20">
        <f t="shared" si="72"/>
        <v>3107</v>
      </c>
      <c r="ER48" s="20">
        <f t="shared" si="73"/>
        <v>6731</v>
      </c>
      <c r="ES48" s="20">
        <f t="shared" si="74"/>
        <v>1686</v>
      </c>
      <c r="ET48" s="16" t="s">
        <v>64</v>
      </c>
      <c r="EU48" s="91" t="s">
        <v>23</v>
      </c>
      <c r="EV48" s="93">
        <f t="shared" si="75"/>
        <v>107602</v>
      </c>
      <c r="EW48" s="16" t="s">
        <v>197</v>
      </c>
      <c r="EX48" s="95" t="s">
        <v>23</v>
      </c>
      <c r="EY48" s="96">
        <f t="shared" si="76"/>
        <v>3084.9493400000001</v>
      </c>
      <c r="EZ48" s="96">
        <f t="shared" si="77"/>
        <v>3016.0840600000001</v>
      </c>
      <c r="FA48" s="96">
        <f t="shared" si="78"/>
        <v>68.865279999999998</v>
      </c>
      <c r="FB48" s="96">
        <f t="shared" si="79"/>
        <v>12401.130499999999</v>
      </c>
      <c r="FC48" s="96">
        <f t="shared" si="80"/>
        <v>3343.1941400000001</v>
      </c>
      <c r="FD48" s="96">
        <f t="shared" si="81"/>
        <v>7242.6906200000003</v>
      </c>
      <c r="FE48" s="96">
        <f t="shared" si="82"/>
        <v>1814.1697200000001</v>
      </c>
      <c r="FH48" s="52" t="s">
        <v>23</v>
      </c>
      <c r="FI48" s="20">
        <f t="shared" si="129"/>
        <v>2867</v>
      </c>
      <c r="FJ48" s="20">
        <f t="shared" si="83"/>
        <v>2803</v>
      </c>
      <c r="FK48" s="20">
        <f t="shared" si="84"/>
        <v>64</v>
      </c>
      <c r="FL48" s="20">
        <f t="shared" si="85"/>
        <v>11525</v>
      </c>
      <c r="FM48" s="20">
        <f t="shared" si="86"/>
        <v>3107</v>
      </c>
      <c r="FN48" s="20">
        <f t="shared" si="87"/>
        <v>6731</v>
      </c>
      <c r="FO48" s="20">
        <f t="shared" si="88"/>
        <v>1686</v>
      </c>
      <c r="FP48" s="16" t="s">
        <v>64</v>
      </c>
      <c r="FQ48" s="91" t="s">
        <v>23</v>
      </c>
      <c r="FR48" s="93">
        <f t="shared" si="89"/>
        <v>109548</v>
      </c>
      <c r="FS48" s="16" t="s">
        <v>197</v>
      </c>
      <c r="FT48" s="95" t="s">
        <v>23</v>
      </c>
      <c r="FU48" s="96">
        <f t="shared" si="90"/>
        <v>3140.74116</v>
      </c>
      <c r="FV48" s="96">
        <f t="shared" si="91"/>
        <v>3070.6304399999999</v>
      </c>
      <c r="FW48" s="96">
        <f t="shared" si="92"/>
        <v>70.110720000000001</v>
      </c>
      <c r="FX48" s="96">
        <f t="shared" si="93"/>
        <v>12625.406999999999</v>
      </c>
      <c r="FY48" s="96">
        <f t="shared" si="94"/>
        <v>3403.6563599999999</v>
      </c>
      <c r="FZ48" s="96">
        <f t="shared" si="95"/>
        <v>7373.6758799999998</v>
      </c>
      <c r="GA48" s="96">
        <f t="shared" si="96"/>
        <v>1846.97928</v>
      </c>
      <c r="GD48" s="52" t="s">
        <v>23</v>
      </c>
      <c r="GE48" s="20">
        <f t="shared" si="130"/>
        <v>2867</v>
      </c>
      <c r="GF48" s="20">
        <f t="shared" si="97"/>
        <v>2803</v>
      </c>
      <c r="GG48" s="20">
        <f t="shared" si="98"/>
        <v>64</v>
      </c>
      <c r="GH48" s="20">
        <f t="shared" si="99"/>
        <v>11525</v>
      </c>
      <c r="GI48" s="20">
        <f t="shared" si="100"/>
        <v>3107</v>
      </c>
      <c r="GJ48" s="20">
        <f t="shared" si="101"/>
        <v>6731</v>
      </c>
      <c r="GK48" s="20">
        <f t="shared" si="102"/>
        <v>1686</v>
      </c>
      <c r="GL48" s="16" t="s">
        <v>64</v>
      </c>
      <c r="GM48" s="91" t="s">
        <v>23</v>
      </c>
      <c r="GN48" s="93">
        <f t="shared" si="103"/>
        <v>114008</v>
      </c>
      <c r="GO48" s="16" t="s">
        <v>197</v>
      </c>
      <c r="GP48" s="95" t="s">
        <v>23</v>
      </c>
      <c r="GQ48" s="96">
        <f t="shared" si="104"/>
        <v>3268.6093599999999</v>
      </c>
      <c r="GR48" s="96">
        <f t="shared" si="105"/>
        <v>3195.6442400000001</v>
      </c>
      <c r="GS48" s="96">
        <f t="shared" si="106"/>
        <v>72.965119999999999</v>
      </c>
      <c r="GT48" s="96">
        <f t="shared" si="107"/>
        <v>13139.422</v>
      </c>
      <c r="GU48" s="96">
        <f t="shared" si="108"/>
        <v>3542.22856</v>
      </c>
      <c r="GV48" s="96">
        <f t="shared" si="109"/>
        <v>7673.8784800000003</v>
      </c>
      <c r="GW48" s="96">
        <f t="shared" si="110"/>
        <v>1922.17488</v>
      </c>
    </row>
    <row r="49" spans="1:205" x14ac:dyDescent="0.2">
      <c r="A49" t="s">
        <v>23</v>
      </c>
      <c r="B49" s="57">
        <f>'①-1データ貼り付け１'!K22</f>
        <v>98882</v>
      </c>
      <c r="C49" s="57">
        <f>'①-1データ貼り付け１'!L22</f>
        <v>104312</v>
      </c>
      <c r="D49" s="57">
        <f>'①-1データ貼り付け１'!M22</f>
        <v>138632</v>
      </c>
      <c r="E49" s="57">
        <f>'①-1データ貼り付け１'!N22</f>
        <v>126976</v>
      </c>
      <c r="F49" s="57">
        <f>'①-1データ貼り付け１'!O22</f>
        <v>107602</v>
      </c>
      <c r="G49" s="57">
        <f>'①-1データ貼り付け１'!P22</f>
        <v>109548</v>
      </c>
      <c r="H49" s="57">
        <f>'①-1データ貼り付け１'!Q22</f>
        <v>114008</v>
      </c>
      <c r="J49" s="3" t="s">
        <v>24</v>
      </c>
      <c r="K49" s="5">
        <f t="shared" si="157"/>
        <v>63452</v>
      </c>
      <c r="L49" s="5">
        <f t="shared" si="157"/>
        <v>66394</v>
      </c>
      <c r="M49" s="5">
        <f t="shared" si="157"/>
        <v>72319</v>
      </c>
      <c r="N49" s="5">
        <f t="shared" si="157"/>
        <v>99567</v>
      </c>
      <c r="O49" s="5">
        <f t="shared" si="157"/>
        <v>91568</v>
      </c>
      <c r="P49" s="5">
        <f t="shared" si="157"/>
        <v>79330</v>
      </c>
      <c r="Q49" s="5">
        <f t="shared" si="157"/>
        <v>82319</v>
      </c>
      <c r="S49" s="2"/>
      <c r="T49" s="69"/>
      <c r="U49" s="69"/>
      <c r="V49" s="69"/>
      <c r="W49" s="69"/>
      <c r="X49" s="69"/>
      <c r="Y49" s="69"/>
      <c r="Z49" s="69"/>
      <c r="AA49" s="69"/>
      <c r="AC49" s="85" t="s">
        <v>24</v>
      </c>
      <c r="AD49" s="87">
        <f t="shared" ref="AD49:AJ49" si="162">T41</f>
        <v>5393</v>
      </c>
      <c r="AE49" s="87">
        <f t="shared" si="162"/>
        <v>5258</v>
      </c>
      <c r="AF49" s="87">
        <f t="shared" si="162"/>
        <v>135</v>
      </c>
      <c r="AG49" s="87">
        <f t="shared" si="162"/>
        <v>10795</v>
      </c>
      <c r="AH49" s="87">
        <f t="shared" si="162"/>
        <v>2921</v>
      </c>
      <c r="AI49" s="87">
        <f t="shared" si="162"/>
        <v>6504</v>
      </c>
      <c r="AJ49" s="87">
        <f t="shared" si="162"/>
        <v>1370</v>
      </c>
      <c r="AM49" s="85" t="s">
        <v>24</v>
      </c>
      <c r="AN49" s="83">
        <f t="shared" si="141"/>
        <v>5393</v>
      </c>
      <c r="AO49" s="83">
        <f t="shared" si="142"/>
        <v>5258</v>
      </c>
      <c r="AP49" s="83">
        <f t="shared" si="149"/>
        <v>135</v>
      </c>
      <c r="AQ49" s="83">
        <f t="shared" si="143"/>
        <v>10795</v>
      </c>
      <c r="AR49" s="83">
        <f t="shared" si="144"/>
        <v>2921</v>
      </c>
      <c r="AS49" s="83">
        <f t="shared" si="145"/>
        <v>6504</v>
      </c>
      <c r="AT49" s="83">
        <f t="shared" si="146"/>
        <v>1370</v>
      </c>
      <c r="AZ49" s="2"/>
      <c r="BB49" s="52" t="s">
        <v>24</v>
      </c>
      <c r="BC49" s="20">
        <f t="shared" si="17"/>
        <v>5393</v>
      </c>
      <c r="BD49" s="20">
        <f t="shared" si="18"/>
        <v>5258</v>
      </c>
      <c r="BE49" s="20">
        <f t="shared" si="19"/>
        <v>135</v>
      </c>
      <c r="BF49" s="20">
        <f t="shared" si="20"/>
        <v>10795</v>
      </c>
      <c r="BG49" s="20">
        <f t="shared" si="21"/>
        <v>2921</v>
      </c>
      <c r="BH49" s="20">
        <f t="shared" si="22"/>
        <v>6504</v>
      </c>
      <c r="BI49" s="20">
        <f t="shared" si="23"/>
        <v>1370</v>
      </c>
      <c r="BJ49" s="16" t="s">
        <v>64</v>
      </c>
      <c r="BK49" s="91" t="s">
        <v>24</v>
      </c>
      <c r="BL49" s="93">
        <f t="shared" si="24"/>
        <v>63452</v>
      </c>
      <c r="BM49" s="16" t="s">
        <v>197</v>
      </c>
      <c r="BN49" s="95" t="s">
        <v>24</v>
      </c>
      <c r="BO49" s="96">
        <f t="shared" si="25"/>
        <v>3421.9663599999999</v>
      </c>
      <c r="BP49" s="96">
        <f t="shared" si="26"/>
        <v>3336.3061600000001</v>
      </c>
      <c r="BQ49" s="96">
        <f t="shared" si="27"/>
        <v>85.660200000000003</v>
      </c>
      <c r="BR49" s="96">
        <f t="shared" si="28"/>
        <v>6849.6433999999999</v>
      </c>
      <c r="BS49" s="96">
        <f t="shared" si="29"/>
        <v>1853.43292</v>
      </c>
      <c r="BT49" s="96">
        <f t="shared" si="30"/>
        <v>4126.9180800000004</v>
      </c>
      <c r="BU49" s="96">
        <f t="shared" si="31"/>
        <v>869.29240000000004</v>
      </c>
      <c r="BX49" s="52" t="s">
        <v>24</v>
      </c>
      <c r="BY49" s="20">
        <f t="shared" si="119"/>
        <v>5393</v>
      </c>
      <c r="BZ49" s="20">
        <f t="shared" si="120"/>
        <v>5258</v>
      </c>
      <c r="CA49" s="20">
        <f t="shared" si="121"/>
        <v>135</v>
      </c>
      <c r="CB49" s="20">
        <f t="shared" si="122"/>
        <v>10795</v>
      </c>
      <c r="CC49" s="20">
        <f t="shared" si="123"/>
        <v>2921</v>
      </c>
      <c r="CD49" s="20">
        <f t="shared" si="124"/>
        <v>6504</v>
      </c>
      <c r="CE49" s="20">
        <f t="shared" si="125"/>
        <v>1370</v>
      </c>
      <c r="CF49" s="16" t="s">
        <v>64</v>
      </c>
      <c r="CG49" s="91" t="s">
        <v>24</v>
      </c>
      <c r="CH49" s="93">
        <f t="shared" si="33"/>
        <v>66394</v>
      </c>
      <c r="CI49" s="16" t="s">
        <v>197</v>
      </c>
      <c r="CJ49" s="95" t="s">
        <v>24</v>
      </c>
      <c r="CK49" s="96">
        <f t="shared" si="34"/>
        <v>3580.62842</v>
      </c>
      <c r="CL49" s="96">
        <f t="shared" si="35"/>
        <v>3490.9965200000001</v>
      </c>
      <c r="CM49" s="96">
        <f t="shared" si="36"/>
        <v>89.631900000000002</v>
      </c>
      <c r="CN49" s="96">
        <f t="shared" si="37"/>
        <v>7167.2322999999997</v>
      </c>
      <c r="CO49" s="96">
        <f t="shared" si="38"/>
        <v>1939.3687399999999</v>
      </c>
      <c r="CP49" s="96">
        <f t="shared" si="39"/>
        <v>4318.2657600000002</v>
      </c>
      <c r="CQ49" s="96">
        <f t="shared" si="40"/>
        <v>909.59780000000001</v>
      </c>
      <c r="CT49" s="52" t="s">
        <v>24</v>
      </c>
      <c r="CU49" s="20">
        <f t="shared" si="126"/>
        <v>5393</v>
      </c>
      <c r="CV49" s="20">
        <f t="shared" si="41"/>
        <v>5258</v>
      </c>
      <c r="CW49" s="20">
        <f t="shared" si="42"/>
        <v>135</v>
      </c>
      <c r="CX49" s="20">
        <f t="shared" si="43"/>
        <v>10795</v>
      </c>
      <c r="CY49" s="20">
        <f t="shared" si="44"/>
        <v>2921</v>
      </c>
      <c r="CZ49" s="20">
        <f t="shared" si="45"/>
        <v>6504</v>
      </c>
      <c r="DA49" s="20">
        <f t="shared" si="46"/>
        <v>1370</v>
      </c>
      <c r="DB49" s="16" t="s">
        <v>64</v>
      </c>
      <c r="DC49" s="91" t="s">
        <v>24</v>
      </c>
      <c r="DD49" s="93">
        <f t="shared" si="47"/>
        <v>72319</v>
      </c>
      <c r="DE49" s="16" t="s">
        <v>197</v>
      </c>
      <c r="DF49" s="95" t="s">
        <v>24</v>
      </c>
      <c r="DG49" s="96">
        <f t="shared" si="48"/>
        <v>3900.1636699999999</v>
      </c>
      <c r="DH49" s="96">
        <f t="shared" si="49"/>
        <v>3802.5330199999999</v>
      </c>
      <c r="DI49" s="96">
        <f t="shared" si="50"/>
        <v>97.630650000000003</v>
      </c>
      <c r="DJ49" s="96">
        <f t="shared" si="51"/>
        <v>7806.8360499999999</v>
      </c>
      <c r="DK49" s="96">
        <f t="shared" si="52"/>
        <v>2112.4379899999999</v>
      </c>
      <c r="DL49" s="96">
        <f t="shared" si="53"/>
        <v>4703.6277600000003</v>
      </c>
      <c r="DM49" s="96">
        <f t="shared" si="54"/>
        <v>990.77030000000002</v>
      </c>
      <c r="DP49" s="52" t="s">
        <v>24</v>
      </c>
      <c r="DQ49" s="20">
        <f t="shared" si="127"/>
        <v>5393</v>
      </c>
      <c r="DR49" s="20">
        <f t="shared" si="55"/>
        <v>5258</v>
      </c>
      <c r="DS49" s="20">
        <f t="shared" si="56"/>
        <v>135</v>
      </c>
      <c r="DT49" s="20">
        <f t="shared" si="57"/>
        <v>10795</v>
      </c>
      <c r="DU49" s="20">
        <f t="shared" si="58"/>
        <v>2921</v>
      </c>
      <c r="DV49" s="20">
        <f t="shared" si="59"/>
        <v>6504</v>
      </c>
      <c r="DW49" s="20">
        <f t="shared" si="60"/>
        <v>1370</v>
      </c>
      <c r="DX49" s="16" t="s">
        <v>64</v>
      </c>
      <c r="DY49" s="91" t="s">
        <v>24</v>
      </c>
      <c r="DZ49" s="93">
        <f t="shared" si="61"/>
        <v>99567</v>
      </c>
      <c r="EA49" s="16" t="s">
        <v>197</v>
      </c>
      <c r="EB49" s="95" t="s">
        <v>24</v>
      </c>
      <c r="EC49" s="96">
        <f t="shared" si="62"/>
        <v>5369.6483099999996</v>
      </c>
      <c r="ED49" s="96">
        <f t="shared" si="63"/>
        <v>5235.2328600000001</v>
      </c>
      <c r="EE49" s="96">
        <f t="shared" si="64"/>
        <v>134.41544999999999</v>
      </c>
      <c r="EF49" s="96">
        <f t="shared" si="65"/>
        <v>10748.25765</v>
      </c>
      <c r="EG49" s="96">
        <f t="shared" si="66"/>
        <v>2908.3520699999999</v>
      </c>
      <c r="EH49" s="96">
        <f t="shared" si="67"/>
        <v>6475.8376799999996</v>
      </c>
      <c r="EI49" s="96">
        <f t="shared" si="68"/>
        <v>1364.0679</v>
      </c>
      <c r="EL49" s="52" t="s">
        <v>24</v>
      </c>
      <c r="EM49" s="20">
        <f t="shared" si="128"/>
        <v>5393</v>
      </c>
      <c r="EN49" s="20">
        <f t="shared" si="69"/>
        <v>5258</v>
      </c>
      <c r="EO49" s="20">
        <f t="shared" si="70"/>
        <v>135</v>
      </c>
      <c r="EP49" s="20">
        <f t="shared" si="71"/>
        <v>10795</v>
      </c>
      <c r="EQ49" s="20">
        <f t="shared" si="72"/>
        <v>2921</v>
      </c>
      <c r="ER49" s="20">
        <f t="shared" si="73"/>
        <v>6504</v>
      </c>
      <c r="ES49" s="20">
        <f t="shared" si="74"/>
        <v>1370</v>
      </c>
      <c r="ET49" s="16" t="s">
        <v>64</v>
      </c>
      <c r="EU49" s="91" t="s">
        <v>24</v>
      </c>
      <c r="EV49" s="93">
        <f t="shared" si="75"/>
        <v>91568</v>
      </c>
      <c r="EW49" s="16" t="s">
        <v>197</v>
      </c>
      <c r="EX49" s="95" t="s">
        <v>24</v>
      </c>
      <c r="EY49" s="96">
        <f t="shared" si="76"/>
        <v>4938.26224</v>
      </c>
      <c r="EZ49" s="96">
        <f t="shared" si="77"/>
        <v>4814.6454400000002</v>
      </c>
      <c r="FA49" s="96">
        <f t="shared" si="78"/>
        <v>123.6168</v>
      </c>
      <c r="FB49" s="96">
        <f t="shared" si="79"/>
        <v>9884.7656000000006</v>
      </c>
      <c r="FC49" s="96">
        <f t="shared" si="80"/>
        <v>2674.7012800000002</v>
      </c>
      <c r="FD49" s="96">
        <f t="shared" si="81"/>
        <v>5955.5827200000003</v>
      </c>
      <c r="FE49" s="96">
        <f t="shared" si="82"/>
        <v>1254.4816000000001</v>
      </c>
      <c r="FH49" s="52" t="s">
        <v>24</v>
      </c>
      <c r="FI49" s="20">
        <f t="shared" si="129"/>
        <v>5393</v>
      </c>
      <c r="FJ49" s="20">
        <f t="shared" si="83"/>
        <v>5258</v>
      </c>
      <c r="FK49" s="20">
        <f t="shared" si="84"/>
        <v>135</v>
      </c>
      <c r="FL49" s="20">
        <f t="shared" si="85"/>
        <v>10795</v>
      </c>
      <c r="FM49" s="20">
        <f t="shared" si="86"/>
        <v>2921</v>
      </c>
      <c r="FN49" s="20">
        <f t="shared" si="87"/>
        <v>6504</v>
      </c>
      <c r="FO49" s="20">
        <f t="shared" si="88"/>
        <v>1370</v>
      </c>
      <c r="FP49" s="16" t="s">
        <v>64</v>
      </c>
      <c r="FQ49" s="91" t="s">
        <v>24</v>
      </c>
      <c r="FR49" s="93">
        <f t="shared" si="89"/>
        <v>79330</v>
      </c>
      <c r="FS49" s="16" t="s">
        <v>197</v>
      </c>
      <c r="FT49" s="95" t="s">
        <v>24</v>
      </c>
      <c r="FU49" s="96">
        <f t="shared" si="90"/>
        <v>4278.2668999999996</v>
      </c>
      <c r="FV49" s="96">
        <f t="shared" si="91"/>
        <v>4171.1714000000002</v>
      </c>
      <c r="FW49" s="96">
        <f t="shared" si="92"/>
        <v>107.0955</v>
      </c>
      <c r="FX49" s="96">
        <f t="shared" si="93"/>
        <v>8563.6735000000008</v>
      </c>
      <c r="FY49" s="96">
        <f t="shared" si="94"/>
        <v>2317.2293</v>
      </c>
      <c r="FZ49" s="96">
        <f t="shared" si="95"/>
        <v>5159.6232</v>
      </c>
      <c r="GA49" s="96">
        <f t="shared" si="96"/>
        <v>1086.8209999999999</v>
      </c>
      <c r="GD49" s="52" t="s">
        <v>24</v>
      </c>
      <c r="GE49" s="20">
        <f t="shared" si="130"/>
        <v>5393</v>
      </c>
      <c r="GF49" s="20">
        <f t="shared" si="97"/>
        <v>5258</v>
      </c>
      <c r="GG49" s="20">
        <f t="shared" si="98"/>
        <v>135</v>
      </c>
      <c r="GH49" s="20">
        <f t="shared" si="99"/>
        <v>10795</v>
      </c>
      <c r="GI49" s="20">
        <f t="shared" si="100"/>
        <v>2921</v>
      </c>
      <c r="GJ49" s="20">
        <f t="shared" si="101"/>
        <v>6504</v>
      </c>
      <c r="GK49" s="20">
        <f t="shared" si="102"/>
        <v>1370</v>
      </c>
      <c r="GL49" s="16" t="s">
        <v>64</v>
      </c>
      <c r="GM49" s="91" t="s">
        <v>24</v>
      </c>
      <c r="GN49" s="93">
        <f t="shared" si="103"/>
        <v>82319</v>
      </c>
      <c r="GO49" s="16" t="s">
        <v>197</v>
      </c>
      <c r="GP49" s="95" t="s">
        <v>24</v>
      </c>
      <c r="GQ49" s="96">
        <f t="shared" si="104"/>
        <v>4439.4636700000001</v>
      </c>
      <c r="GR49" s="96">
        <f t="shared" si="105"/>
        <v>4328.33302</v>
      </c>
      <c r="GS49" s="96">
        <f t="shared" si="106"/>
        <v>111.13065</v>
      </c>
      <c r="GT49" s="96">
        <f t="shared" si="107"/>
        <v>8886.3360499999999</v>
      </c>
      <c r="GU49" s="96">
        <f t="shared" si="108"/>
        <v>2404.5379899999998</v>
      </c>
      <c r="GV49" s="96">
        <f t="shared" si="109"/>
        <v>5354.0277599999999</v>
      </c>
      <c r="GW49" s="96">
        <f t="shared" si="110"/>
        <v>1127.7702999999999</v>
      </c>
    </row>
    <row r="50" spans="1:205" x14ac:dyDescent="0.2">
      <c r="A50" t="s">
        <v>24</v>
      </c>
      <c r="B50" s="57">
        <f>'①-1データ貼り付け１'!K23</f>
        <v>63452</v>
      </c>
      <c r="C50" s="57">
        <f>'①-1データ貼り付け１'!L23</f>
        <v>66394</v>
      </c>
      <c r="D50" s="57">
        <f>'①-1データ貼り付け１'!M23</f>
        <v>72319</v>
      </c>
      <c r="E50" s="57">
        <f>'①-1データ貼り付け１'!N23</f>
        <v>99567</v>
      </c>
      <c r="F50" s="57">
        <f>'①-1データ貼り付け１'!O23</f>
        <v>91568</v>
      </c>
      <c r="G50" s="57">
        <f>'①-1データ貼り付け１'!P23</f>
        <v>79330</v>
      </c>
      <c r="H50" s="57">
        <f>'①-1データ貼り付け１'!Q23</f>
        <v>82319</v>
      </c>
      <c r="J50" s="3" t="s">
        <v>25</v>
      </c>
      <c r="K50" s="5">
        <f>B51</f>
        <v>29914</v>
      </c>
      <c r="L50" s="5">
        <f t="shared" si="157"/>
        <v>39339</v>
      </c>
      <c r="M50" s="5">
        <f t="shared" si="157"/>
        <v>45092</v>
      </c>
      <c r="N50" s="5">
        <f t="shared" si="157"/>
        <v>50992</v>
      </c>
      <c r="O50" s="5">
        <f t="shared" si="157"/>
        <v>70142</v>
      </c>
      <c r="P50" s="5">
        <f t="shared" si="157"/>
        <v>73063</v>
      </c>
      <c r="Q50" s="5">
        <f t="shared" si="157"/>
        <v>67888</v>
      </c>
      <c r="S50" s="2"/>
      <c r="T50" s="2"/>
      <c r="U50" s="2"/>
      <c r="V50" s="2"/>
      <c r="W50" s="2"/>
      <c r="X50" s="2"/>
      <c r="Y50" s="2"/>
      <c r="Z50" s="2"/>
      <c r="AA50" s="2"/>
      <c r="AC50" s="85" t="s">
        <v>75</v>
      </c>
      <c r="AD50" s="87">
        <f>AD49</f>
        <v>5393</v>
      </c>
      <c r="AE50" s="87">
        <f t="shared" ref="AE50:AJ50" si="163">AE49</f>
        <v>5258</v>
      </c>
      <c r="AF50" s="87">
        <f t="shared" si="163"/>
        <v>135</v>
      </c>
      <c r="AG50" s="87">
        <f t="shared" si="163"/>
        <v>10795</v>
      </c>
      <c r="AH50" s="87">
        <f t="shared" si="163"/>
        <v>2921</v>
      </c>
      <c r="AI50" s="87">
        <f t="shared" si="163"/>
        <v>6504</v>
      </c>
      <c r="AJ50" s="87">
        <f t="shared" si="163"/>
        <v>1370</v>
      </c>
      <c r="AM50" s="85" t="s">
        <v>75</v>
      </c>
      <c r="AN50" s="83">
        <f t="shared" si="141"/>
        <v>5393</v>
      </c>
      <c r="AO50" s="83">
        <f t="shared" si="142"/>
        <v>5258</v>
      </c>
      <c r="AP50" s="83">
        <f t="shared" si="149"/>
        <v>135</v>
      </c>
      <c r="AQ50" s="83">
        <f t="shared" si="143"/>
        <v>10795</v>
      </c>
      <c r="AR50" s="83">
        <f t="shared" si="144"/>
        <v>2921</v>
      </c>
      <c r="AS50" s="83">
        <f t="shared" si="145"/>
        <v>6504</v>
      </c>
      <c r="AT50" s="83">
        <f t="shared" si="146"/>
        <v>1370</v>
      </c>
      <c r="AZ50" s="2"/>
      <c r="BB50" s="52" t="s">
        <v>75</v>
      </c>
      <c r="BC50" s="20">
        <f t="shared" si="17"/>
        <v>5393</v>
      </c>
      <c r="BD50" s="20">
        <f t="shared" si="18"/>
        <v>5258</v>
      </c>
      <c r="BE50" s="20">
        <f t="shared" si="19"/>
        <v>135</v>
      </c>
      <c r="BF50" s="20">
        <f t="shared" si="20"/>
        <v>10795</v>
      </c>
      <c r="BG50" s="20">
        <f t="shared" si="21"/>
        <v>2921</v>
      </c>
      <c r="BH50" s="20">
        <f t="shared" si="22"/>
        <v>6504</v>
      </c>
      <c r="BI50" s="20">
        <f t="shared" si="23"/>
        <v>1370</v>
      </c>
      <c r="BJ50" s="16" t="s">
        <v>64</v>
      </c>
      <c r="BK50" s="91" t="s">
        <v>75</v>
      </c>
      <c r="BL50" s="93">
        <f t="shared" si="24"/>
        <v>29914</v>
      </c>
      <c r="BM50" s="16" t="s">
        <v>197</v>
      </c>
      <c r="BN50" s="95" t="s">
        <v>75</v>
      </c>
      <c r="BO50" s="96">
        <f t="shared" si="25"/>
        <v>1613.2620199999999</v>
      </c>
      <c r="BP50" s="96">
        <f t="shared" si="26"/>
        <v>1572.8781200000001</v>
      </c>
      <c r="BQ50" s="96">
        <f t="shared" si="27"/>
        <v>40.383899999999997</v>
      </c>
      <c r="BR50" s="96">
        <f t="shared" si="28"/>
        <v>3229.2163</v>
      </c>
      <c r="BS50" s="96">
        <f t="shared" si="29"/>
        <v>873.78794000000005</v>
      </c>
      <c r="BT50" s="96">
        <f t="shared" si="30"/>
        <v>1945.6065599999999</v>
      </c>
      <c r="BU50" s="96">
        <f t="shared" si="31"/>
        <v>409.8218</v>
      </c>
      <c r="BX50" s="52" t="s">
        <v>75</v>
      </c>
      <c r="BY50" s="20">
        <f t="shared" si="119"/>
        <v>5393</v>
      </c>
      <c r="BZ50" s="20">
        <f t="shared" si="120"/>
        <v>5258</v>
      </c>
      <c r="CA50" s="20">
        <f t="shared" si="121"/>
        <v>135</v>
      </c>
      <c r="CB50" s="20">
        <f t="shared" si="122"/>
        <v>10795</v>
      </c>
      <c r="CC50" s="20">
        <f t="shared" si="123"/>
        <v>2921</v>
      </c>
      <c r="CD50" s="20">
        <f t="shared" si="124"/>
        <v>6504</v>
      </c>
      <c r="CE50" s="20">
        <f t="shared" si="125"/>
        <v>1370</v>
      </c>
      <c r="CF50" s="16" t="s">
        <v>64</v>
      </c>
      <c r="CG50" s="91" t="s">
        <v>75</v>
      </c>
      <c r="CH50" s="93">
        <f t="shared" si="33"/>
        <v>39339</v>
      </c>
      <c r="CI50" s="16" t="s">
        <v>197</v>
      </c>
      <c r="CJ50" s="95" t="s">
        <v>75</v>
      </c>
      <c r="CK50" s="96">
        <f t="shared" si="34"/>
        <v>2121.5522700000001</v>
      </c>
      <c r="CL50" s="96">
        <f t="shared" si="35"/>
        <v>2068.4446200000002</v>
      </c>
      <c r="CM50" s="96">
        <f t="shared" si="36"/>
        <v>53.10765</v>
      </c>
      <c r="CN50" s="96">
        <f t="shared" si="37"/>
        <v>4246.6450500000001</v>
      </c>
      <c r="CO50" s="96">
        <f t="shared" si="38"/>
        <v>1149.0921900000001</v>
      </c>
      <c r="CP50" s="96">
        <f t="shared" si="39"/>
        <v>2558.6085600000001</v>
      </c>
      <c r="CQ50" s="96">
        <f t="shared" si="40"/>
        <v>538.9443</v>
      </c>
      <c r="CT50" s="52" t="s">
        <v>75</v>
      </c>
      <c r="CU50" s="20">
        <f t="shared" si="126"/>
        <v>5393</v>
      </c>
      <c r="CV50" s="20">
        <f t="shared" si="41"/>
        <v>5258</v>
      </c>
      <c r="CW50" s="20">
        <f t="shared" si="42"/>
        <v>135</v>
      </c>
      <c r="CX50" s="20">
        <f t="shared" si="43"/>
        <v>10795</v>
      </c>
      <c r="CY50" s="20">
        <f t="shared" si="44"/>
        <v>2921</v>
      </c>
      <c r="CZ50" s="20">
        <f t="shared" si="45"/>
        <v>6504</v>
      </c>
      <c r="DA50" s="20">
        <f t="shared" si="46"/>
        <v>1370</v>
      </c>
      <c r="DB50" s="16" t="s">
        <v>64</v>
      </c>
      <c r="DC50" s="91" t="s">
        <v>75</v>
      </c>
      <c r="DD50" s="93">
        <f t="shared" si="47"/>
        <v>45092</v>
      </c>
      <c r="DE50" s="16" t="s">
        <v>197</v>
      </c>
      <c r="DF50" s="95" t="s">
        <v>75</v>
      </c>
      <c r="DG50" s="96">
        <f t="shared" si="48"/>
        <v>2431.8115600000001</v>
      </c>
      <c r="DH50" s="96">
        <f t="shared" si="49"/>
        <v>2370.9373599999999</v>
      </c>
      <c r="DI50" s="96">
        <f t="shared" si="50"/>
        <v>60.874200000000002</v>
      </c>
      <c r="DJ50" s="96">
        <f t="shared" si="51"/>
        <v>4867.6814000000004</v>
      </c>
      <c r="DK50" s="96">
        <f t="shared" si="52"/>
        <v>1317.13732</v>
      </c>
      <c r="DL50" s="96">
        <f t="shared" si="53"/>
        <v>2932.78368</v>
      </c>
      <c r="DM50" s="96">
        <f t="shared" si="54"/>
        <v>617.7604</v>
      </c>
      <c r="DP50" s="52" t="s">
        <v>75</v>
      </c>
      <c r="DQ50" s="20">
        <f t="shared" si="127"/>
        <v>5393</v>
      </c>
      <c r="DR50" s="20">
        <f t="shared" si="55"/>
        <v>5258</v>
      </c>
      <c r="DS50" s="20">
        <f t="shared" si="56"/>
        <v>135</v>
      </c>
      <c r="DT50" s="20">
        <f t="shared" si="57"/>
        <v>10795</v>
      </c>
      <c r="DU50" s="20">
        <f t="shared" si="58"/>
        <v>2921</v>
      </c>
      <c r="DV50" s="20">
        <f t="shared" si="59"/>
        <v>6504</v>
      </c>
      <c r="DW50" s="20">
        <f t="shared" si="60"/>
        <v>1370</v>
      </c>
      <c r="DX50" s="16" t="s">
        <v>64</v>
      </c>
      <c r="DY50" s="91" t="s">
        <v>75</v>
      </c>
      <c r="DZ50" s="93">
        <f t="shared" si="61"/>
        <v>50992</v>
      </c>
      <c r="EA50" s="16" t="s">
        <v>197</v>
      </c>
      <c r="EB50" s="95" t="s">
        <v>75</v>
      </c>
      <c r="EC50" s="96">
        <f t="shared" si="62"/>
        <v>2749.99856</v>
      </c>
      <c r="ED50" s="96">
        <f t="shared" si="63"/>
        <v>2681.1593600000001</v>
      </c>
      <c r="EE50" s="96">
        <f t="shared" si="64"/>
        <v>68.839200000000005</v>
      </c>
      <c r="EF50" s="96">
        <f t="shared" si="65"/>
        <v>5504.5864000000001</v>
      </c>
      <c r="EG50" s="96">
        <f t="shared" si="66"/>
        <v>1489.47632</v>
      </c>
      <c r="EH50" s="96">
        <f t="shared" si="67"/>
        <v>3316.5196799999999</v>
      </c>
      <c r="EI50" s="96">
        <f t="shared" si="68"/>
        <v>698.59040000000005</v>
      </c>
      <c r="EL50" s="52" t="s">
        <v>75</v>
      </c>
      <c r="EM50" s="20">
        <f t="shared" si="128"/>
        <v>5393</v>
      </c>
      <c r="EN50" s="20">
        <f t="shared" si="69"/>
        <v>5258</v>
      </c>
      <c r="EO50" s="20">
        <f t="shared" si="70"/>
        <v>135</v>
      </c>
      <c r="EP50" s="20">
        <f t="shared" si="71"/>
        <v>10795</v>
      </c>
      <c r="EQ50" s="20">
        <f t="shared" si="72"/>
        <v>2921</v>
      </c>
      <c r="ER50" s="20">
        <f t="shared" si="73"/>
        <v>6504</v>
      </c>
      <c r="ES50" s="20">
        <f t="shared" si="74"/>
        <v>1370</v>
      </c>
      <c r="ET50" s="16" t="s">
        <v>64</v>
      </c>
      <c r="EU50" s="91" t="s">
        <v>75</v>
      </c>
      <c r="EV50" s="93">
        <f t="shared" si="75"/>
        <v>70142</v>
      </c>
      <c r="EW50" s="16" t="s">
        <v>197</v>
      </c>
      <c r="EX50" s="95" t="s">
        <v>75</v>
      </c>
      <c r="EY50" s="96">
        <f t="shared" si="76"/>
        <v>3782.7580600000001</v>
      </c>
      <c r="EZ50" s="96">
        <f t="shared" si="77"/>
        <v>3688.0663599999998</v>
      </c>
      <c r="FA50" s="96">
        <f t="shared" si="78"/>
        <v>94.691699999999997</v>
      </c>
      <c r="FB50" s="96">
        <f t="shared" si="79"/>
        <v>7571.8289000000004</v>
      </c>
      <c r="FC50" s="96">
        <f t="shared" si="80"/>
        <v>2048.84782</v>
      </c>
      <c r="FD50" s="96">
        <f t="shared" si="81"/>
        <v>4562.03568</v>
      </c>
      <c r="FE50" s="96">
        <f t="shared" si="82"/>
        <v>960.94539999999995</v>
      </c>
      <c r="FH50" s="52" t="s">
        <v>75</v>
      </c>
      <c r="FI50" s="20">
        <f t="shared" si="129"/>
        <v>5393</v>
      </c>
      <c r="FJ50" s="20">
        <f t="shared" si="83"/>
        <v>5258</v>
      </c>
      <c r="FK50" s="20">
        <f t="shared" si="84"/>
        <v>135</v>
      </c>
      <c r="FL50" s="20">
        <f t="shared" si="85"/>
        <v>10795</v>
      </c>
      <c r="FM50" s="20">
        <f t="shared" si="86"/>
        <v>2921</v>
      </c>
      <c r="FN50" s="20">
        <f t="shared" si="87"/>
        <v>6504</v>
      </c>
      <c r="FO50" s="20">
        <f t="shared" si="88"/>
        <v>1370</v>
      </c>
      <c r="FP50" s="16" t="s">
        <v>64</v>
      </c>
      <c r="FQ50" s="91" t="s">
        <v>75</v>
      </c>
      <c r="FR50" s="93">
        <f t="shared" si="89"/>
        <v>73063</v>
      </c>
      <c r="FS50" s="16" t="s">
        <v>197</v>
      </c>
      <c r="FT50" s="95" t="s">
        <v>75</v>
      </c>
      <c r="FU50" s="96">
        <f t="shared" si="90"/>
        <v>3940.2875899999999</v>
      </c>
      <c r="FV50" s="96">
        <f t="shared" si="91"/>
        <v>3841.65254</v>
      </c>
      <c r="FW50" s="96">
        <f t="shared" si="92"/>
        <v>98.635050000000007</v>
      </c>
      <c r="FX50" s="96">
        <f t="shared" si="93"/>
        <v>7887.15085</v>
      </c>
      <c r="FY50" s="96">
        <f t="shared" si="94"/>
        <v>2134.1702300000002</v>
      </c>
      <c r="FZ50" s="96">
        <f t="shared" si="95"/>
        <v>4752.0175200000003</v>
      </c>
      <c r="GA50" s="96">
        <f t="shared" si="96"/>
        <v>1000.9631000000001</v>
      </c>
      <c r="GD50" s="52" t="s">
        <v>75</v>
      </c>
      <c r="GE50" s="20">
        <f t="shared" si="130"/>
        <v>5393</v>
      </c>
      <c r="GF50" s="20">
        <f t="shared" si="97"/>
        <v>5258</v>
      </c>
      <c r="GG50" s="20">
        <f t="shared" si="98"/>
        <v>135</v>
      </c>
      <c r="GH50" s="20">
        <f t="shared" si="99"/>
        <v>10795</v>
      </c>
      <c r="GI50" s="20">
        <f t="shared" si="100"/>
        <v>2921</v>
      </c>
      <c r="GJ50" s="20">
        <f t="shared" si="101"/>
        <v>6504</v>
      </c>
      <c r="GK50" s="20">
        <f t="shared" si="102"/>
        <v>1370</v>
      </c>
      <c r="GL50" s="16" t="s">
        <v>64</v>
      </c>
      <c r="GM50" s="91" t="s">
        <v>75</v>
      </c>
      <c r="GN50" s="93">
        <f t="shared" si="103"/>
        <v>67888</v>
      </c>
      <c r="GO50" s="16" t="s">
        <v>197</v>
      </c>
      <c r="GP50" s="95" t="s">
        <v>75</v>
      </c>
      <c r="GQ50" s="96">
        <f t="shared" si="104"/>
        <v>3661.1998400000002</v>
      </c>
      <c r="GR50" s="96">
        <f t="shared" si="105"/>
        <v>3569.5510399999998</v>
      </c>
      <c r="GS50" s="96">
        <f t="shared" si="106"/>
        <v>91.648799999999994</v>
      </c>
      <c r="GT50" s="96">
        <f t="shared" si="107"/>
        <v>7328.5096000000003</v>
      </c>
      <c r="GU50" s="96">
        <f t="shared" si="108"/>
        <v>1983.00848</v>
      </c>
      <c r="GV50" s="96">
        <f t="shared" si="109"/>
        <v>4415.43552</v>
      </c>
      <c r="GW50" s="96">
        <f t="shared" si="110"/>
        <v>930.06560000000002</v>
      </c>
    </row>
    <row r="51" spans="1:205" x14ac:dyDescent="0.2">
      <c r="A51" t="s">
        <v>75</v>
      </c>
      <c r="B51" s="57">
        <f>('①-1データ貼り付け１'!K24)+('①-1データ貼り付け１'!K25)</f>
        <v>29914</v>
      </c>
      <c r="C51" s="57">
        <f>('①-1データ貼り付け１'!L24)+('①-1データ貼り付け１'!L25)</f>
        <v>39339</v>
      </c>
      <c r="D51" s="57">
        <f>('①-1データ貼り付け１'!M24)+('①-1データ貼り付け１'!M25)</f>
        <v>45092</v>
      </c>
      <c r="E51" s="57">
        <f>('①-1データ貼り付け１'!N24)+('①-1データ貼り付け１'!N25)</f>
        <v>50992</v>
      </c>
      <c r="F51" s="57">
        <f>('①-1データ貼り付け１'!O24)+('①-1データ貼り付け１'!O25)</f>
        <v>70142</v>
      </c>
      <c r="G51" s="57">
        <f>('①-1データ貼り付け１'!P24)+('①-1データ貼り付け１'!P25)</f>
        <v>73063</v>
      </c>
      <c r="H51" s="57">
        <f>('①-1データ貼り付け１'!Q24)+('①-1データ貼り付け１'!Q25)</f>
        <v>67888</v>
      </c>
      <c r="J51" s="3"/>
      <c r="K51" s="3"/>
      <c r="L51" s="3"/>
      <c r="M51" s="3"/>
      <c r="N51" s="3"/>
      <c r="O51" s="3"/>
      <c r="P51" s="3"/>
      <c r="Q51" s="3"/>
      <c r="S51" s="2"/>
      <c r="T51" s="2"/>
      <c r="U51" s="2"/>
      <c r="V51" s="2"/>
      <c r="W51" s="2"/>
      <c r="X51" s="2"/>
      <c r="Y51" s="2"/>
      <c r="Z51" s="2"/>
      <c r="AA51" s="2"/>
      <c r="AZ51" s="2"/>
      <c r="BK51" s="72"/>
      <c r="BL51" s="71"/>
      <c r="CG51" s="72"/>
      <c r="CH51" s="71"/>
      <c r="DC51" s="72"/>
      <c r="DD51" s="71"/>
      <c r="DY51" s="72"/>
      <c r="DZ51" s="71"/>
      <c r="EU51" s="72"/>
      <c r="EV51" s="71"/>
      <c r="FQ51" s="72"/>
      <c r="FR51" s="71"/>
      <c r="GM51" s="72"/>
      <c r="GN51" s="93">
        <f t="shared" si="103"/>
        <v>166241</v>
      </c>
    </row>
    <row r="52" spans="1:205" x14ac:dyDescent="0.2">
      <c r="A52" t="s">
        <v>26</v>
      </c>
      <c r="B52" s="42">
        <f>'①-1データ貼り付け１'!K26</f>
        <v>284897</v>
      </c>
      <c r="C52" s="42">
        <f>'①-1データ貼り付け１'!L26</f>
        <v>250665</v>
      </c>
      <c r="D52" s="42">
        <f>'①-1データ貼り付け１'!M26</f>
        <v>219698</v>
      </c>
      <c r="E52" s="42">
        <f>'①-1データ貼り付け１'!N26</f>
        <v>200430</v>
      </c>
      <c r="F52" s="42">
        <f>'①-1データ貼り付け１'!O26</f>
        <v>189894</v>
      </c>
      <c r="G52" s="42">
        <f>'①-1データ貼り付け１'!P26</f>
        <v>179552</v>
      </c>
      <c r="H52" s="42">
        <f>'①-1データ貼り付け１'!Q26</f>
        <v>166241</v>
      </c>
      <c r="J52" s="3"/>
      <c r="K52" s="3"/>
      <c r="L52" s="3"/>
      <c r="M52" s="3"/>
      <c r="N52" s="3"/>
      <c r="O52" s="3"/>
      <c r="P52" s="3"/>
      <c r="Q52" s="3"/>
      <c r="S52" s="2"/>
      <c r="T52" s="2"/>
      <c r="U52" s="2"/>
      <c r="V52" s="2"/>
      <c r="W52" s="2"/>
      <c r="X52" s="2"/>
      <c r="Y52" s="2"/>
      <c r="Z52" s="2"/>
      <c r="AA52" s="2"/>
      <c r="BK52" s="72"/>
      <c r="BL52" s="71"/>
      <c r="CG52" s="72"/>
      <c r="CH52" s="71"/>
      <c r="DC52" s="72"/>
      <c r="DD52" s="71"/>
      <c r="DY52" s="72"/>
      <c r="DZ52" s="71"/>
      <c r="EU52" s="72"/>
      <c r="EV52" s="71"/>
      <c r="FQ52" s="72"/>
      <c r="FR52" s="71"/>
      <c r="GM52" s="72"/>
      <c r="GN52" s="71"/>
    </row>
    <row r="53" spans="1:205" x14ac:dyDescent="0.2">
      <c r="A53" t="s">
        <v>27</v>
      </c>
      <c r="B53" s="42">
        <f>'①-1データ貼り付け１'!K27</f>
        <v>1477750</v>
      </c>
      <c r="C53" s="42">
        <f>'①-1データ貼り付け１'!L27</f>
        <v>1409413</v>
      </c>
      <c r="D53" s="42">
        <f>'①-1データ貼り付け１'!M27</f>
        <v>1338385</v>
      </c>
      <c r="E53" s="42">
        <f>'①-1データ貼り付け１'!N27</f>
        <v>1251962</v>
      </c>
      <c r="F53" s="42">
        <f>'①-1データ貼り付け１'!O27</f>
        <v>1130202</v>
      </c>
      <c r="G53" s="42">
        <f>'①-1データ貼り付け１'!P27</f>
        <v>1028869</v>
      </c>
      <c r="H53" s="42">
        <f>'①-1データ貼り付け１'!Q27</f>
        <v>949378</v>
      </c>
      <c r="J53" s="3"/>
      <c r="K53" s="3"/>
      <c r="L53" s="3"/>
      <c r="M53" s="3"/>
      <c r="N53" s="3"/>
      <c r="O53" s="3"/>
      <c r="P53" s="3"/>
      <c r="Q53" s="3"/>
      <c r="S53" s="2"/>
      <c r="T53" s="2"/>
      <c r="U53" s="2"/>
      <c r="V53" s="2"/>
      <c r="W53" s="2"/>
      <c r="X53" s="2"/>
      <c r="Y53" s="2"/>
      <c r="Z53" s="2"/>
      <c r="AA53" s="2"/>
    </row>
    <row r="54" spans="1:205" x14ac:dyDescent="0.2">
      <c r="A54" t="s">
        <v>28</v>
      </c>
      <c r="B54" s="42">
        <f>'①-1データ貼り付け１'!K28</f>
        <v>702441</v>
      </c>
      <c r="C54" s="42">
        <f>'①-1データ貼り付け１'!L28</f>
        <v>705956</v>
      </c>
      <c r="D54" s="42">
        <f>'①-1データ貼り付け１'!M28</f>
        <v>706539</v>
      </c>
      <c r="E54" s="42">
        <f>'①-1データ貼り付け１'!N28</f>
        <v>705629</v>
      </c>
      <c r="F54" s="42">
        <f>'①-1データ貼り付け１'!O28</f>
        <v>725746</v>
      </c>
      <c r="G54" s="42">
        <f>'①-1データ貼り付け１'!P28</f>
        <v>723372</v>
      </c>
      <c r="H54" s="42">
        <f>'①-1データ貼り付け１'!Q28</f>
        <v>704411</v>
      </c>
      <c r="J54" s="3"/>
      <c r="K54" s="3"/>
      <c r="L54" s="3"/>
      <c r="M54" s="3"/>
      <c r="N54" s="3"/>
      <c r="O54" s="3"/>
      <c r="P54" s="3"/>
      <c r="Q54" s="3"/>
      <c r="S54" s="2"/>
      <c r="T54" s="2"/>
      <c r="U54" s="2"/>
      <c r="V54" s="2"/>
      <c r="W54" s="2"/>
      <c r="X54" s="2"/>
      <c r="Y54" s="2"/>
      <c r="Z54" s="2"/>
      <c r="AA54" s="2"/>
    </row>
    <row r="55" spans="1:205" x14ac:dyDescent="0.2">
      <c r="A55" t="s">
        <v>76</v>
      </c>
      <c r="B55" s="42">
        <f>'①-1データ貼り付け１'!K29</f>
        <v>379431</v>
      </c>
      <c r="C55" s="42">
        <f>'①-1データ貼り付け１'!L29</f>
        <v>327661</v>
      </c>
      <c r="D55" s="42">
        <f>'①-1データ貼り付け１'!M29</f>
        <v>297067</v>
      </c>
      <c r="E55" s="42">
        <f>'①-1データ貼り付け１'!N29</f>
        <v>299779</v>
      </c>
      <c r="F55" s="42">
        <f>'①-1データ貼り付け１'!O29</f>
        <v>327303</v>
      </c>
      <c r="G55" s="42">
        <f>'①-1データ貼り付け１'!P29</f>
        <v>328377</v>
      </c>
      <c r="H55" s="42">
        <f>'①-1データ貼り付け１'!Q29</f>
        <v>285623</v>
      </c>
      <c r="J55" s="3"/>
      <c r="K55" s="3"/>
      <c r="L55" s="3"/>
      <c r="M55" s="3"/>
      <c r="N55" s="3"/>
      <c r="O55" s="3"/>
      <c r="P55" s="3"/>
      <c r="Q55" s="3"/>
      <c r="S55" s="40" t="s">
        <v>95</v>
      </c>
      <c r="T55" s="2"/>
      <c r="U55" s="2"/>
      <c r="V55" s="2"/>
      <c r="W55" s="2"/>
      <c r="X55" s="2"/>
      <c r="Y55" s="2"/>
      <c r="Z55" s="2"/>
      <c r="AA55" s="67"/>
      <c r="AB55" s="27"/>
      <c r="AC55" s="90" t="s">
        <v>194</v>
      </c>
      <c r="AD55" s="27"/>
      <c r="AE55" s="27"/>
      <c r="AF55" s="27"/>
      <c r="AG55" s="27"/>
      <c r="AH55" s="27"/>
      <c r="AI55" s="27"/>
      <c r="AJ55" s="27"/>
      <c r="AK55" s="27"/>
      <c r="AM55" s="104" t="s">
        <v>195</v>
      </c>
      <c r="AN55" s="27"/>
      <c r="AO55" s="27"/>
      <c r="AP55" s="27"/>
      <c r="AQ55" s="27"/>
      <c r="AR55" s="27"/>
      <c r="AS55" s="27"/>
      <c r="AT55" s="27"/>
      <c r="AZ55" s="40"/>
      <c r="BA55" s="2"/>
      <c r="BN55" t="s">
        <v>62</v>
      </c>
      <c r="CJ55" t="s">
        <v>62</v>
      </c>
      <c r="DF55" t="s">
        <v>62</v>
      </c>
      <c r="EB55" t="s">
        <v>62</v>
      </c>
      <c r="EX55" t="s">
        <v>62</v>
      </c>
      <c r="FT55" t="s">
        <v>62</v>
      </c>
      <c r="GP55" t="s">
        <v>62</v>
      </c>
    </row>
    <row r="56" spans="1:205" x14ac:dyDescent="0.2">
      <c r="A56" t="s">
        <v>77</v>
      </c>
      <c r="B56" s="42">
        <f>'①-1データ貼り付け１'!K30</f>
        <v>323010</v>
      </c>
      <c r="C56" s="42">
        <f>'①-1データ貼り付け１'!L30</f>
        <v>378295</v>
      </c>
      <c r="D56" s="42">
        <f>'①-1データ貼り付け１'!M30</f>
        <v>409472</v>
      </c>
      <c r="E56" s="42">
        <f>'①-1データ貼り付け１'!N30</f>
        <v>405850</v>
      </c>
      <c r="F56" s="42">
        <f>'①-1データ貼り付け１'!O30</f>
        <v>398443</v>
      </c>
      <c r="G56" s="42">
        <f>'①-1データ貼り付け１'!P30</f>
        <v>394995</v>
      </c>
      <c r="H56" s="42">
        <f>'①-1データ貼り付け１'!Q30</f>
        <v>418788</v>
      </c>
      <c r="J56" s="3" t="s">
        <v>55</v>
      </c>
      <c r="K56" s="3" t="str">
        <f>K30</f>
        <v>2020年</v>
      </c>
      <c r="L56" s="3" t="str">
        <f t="shared" ref="L56:Q56" si="164">L30</f>
        <v>2025年</v>
      </c>
      <c r="M56" s="3" t="str">
        <f t="shared" si="164"/>
        <v>2030年</v>
      </c>
      <c r="N56" s="3" t="str">
        <f t="shared" si="164"/>
        <v>2035年</v>
      </c>
      <c r="O56" s="3" t="str">
        <f t="shared" si="164"/>
        <v>2040年</v>
      </c>
      <c r="P56" s="3" t="str">
        <f t="shared" si="164"/>
        <v>2045年</v>
      </c>
      <c r="Q56" s="3" t="str">
        <f t="shared" si="164"/>
        <v>2050年</v>
      </c>
      <c r="S56" s="7" t="s">
        <v>55</v>
      </c>
      <c r="T56" s="7" t="s">
        <v>56</v>
      </c>
      <c r="U56" s="7"/>
      <c r="V56" s="7"/>
      <c r="W56" s="7" t="s">
        <v>57</v>
      </c>
      <c r="X56" s="7"/>
      <c r="Y56" s="7"/>
      <c r="Z56" s="7"/>
      <c r="AA56" s="2"/>
      <c r="AC56" s="81" t="s">
        <v>55</v>
      </c>
      <c r="AD56" s="81" t="s">
        <v>56</v>
      </c>
      <c r="AE56" s="81"/>
      <c r="AF56" s="81"/>
      <c r="AG56" s="81" t="s">
        <v>57</v>
      </c>
      <c r="AH56" s="81"/>
      <c r="AI56" s="81"/>
      <c r="AJ56" s="81"/>
      <c r="AM56" s="81" t="s">
        <v>55</v>
      </c>
      <c r="AN56" s="81" t="s">
        <v>56</v>
      </c>
      <c r="AO56" s="81"/>
      <c r="AP56" s="81"/>
      <c r="AQ56" s="81" t="s">
        <v>57</v>
      </c>
      <c r="AR56" s="81"/>
      <c r="AS56" s="81"/>
      <c r="AT56" s="81"/>
      <c r="AZ56" s="2"/>
      <c r="BA56" s="2"/>
      <c r="BB56" s="81" t="s">
        <v>55</v>
      </c>
      <c r="BC56" s="81" t="s">
        <v>56</v>
      </c>
      <c r="BD56" s="81"/>
      <c r="BE56" s="81"/>
      <c r="BF56" s="81" t="s">
        <v>57</v>
      </c>
      <c r="BG56" s="81"/>
      <c r="BH56" s="81"/>
      <c r="BI56" s="81"/>
      <c r="BK56" s="91" t="s">
        <v>55</v>
      </c>
      <c r="BL56" s="98">
        <v>2020</v>
      </c>
      <c r="BN56" s="95" t="s">
        <v>55</v>
      </c>
      <c r="BO56" s="95" t="s">
        <v>56</v>
      </c>
      <c r="BP56" s="95"/>
      <c r="BQ56" s="95"/>
      <c r="BR56" s="95" t="s">
        <v>57</v>
      </c>
      <c r="BS56" s="95"/>
      <c r="BT56" s="95"/>
      <c r="BU56" s="95"/>
      <c r="BV56" s="2"/>
      <c r="BW56" s="2"/>
      <c r="BX56" s="81" t="s">
        <v>55</v>
      </c>
      <c r="BY56" s="81" t="s">
        <v>56</v>
      </c>
      <c r="BZ56" s="81"/>
      <c r="CA56" s="81"/>
      <c r="CB56" s="81" t="s">
        <v>57</v>
      </c>
      <c r="CC56" s="81"/>
      <c r="CD56" s="81"/>
      <c r="CE56" s="81"/>
      <c r="CG56" s="91" t="s">
        <v>55</v>
      </c>
      <c r="CH56" s="98">
        <v>2025</v>
      </c>
      <c r="CJ56" s="95" t="s">
        <v>55</v>
      </c>
      <c r="CK56" s="95" t="s">
        <v>56</v>
      </c>
      <c r="CL56" s="95"/>
      <c r="CM56" s="95"/>
      <c r="CN56" s="95" t="s">
        <v>57</v>
      </c>
      <c r="CO56" s="95"/>
      <c r="CP56" s="95"/>
      <c r="CQ56" s="95"/>
      <c r="CR56" s="2"/>
      <c r="CS56" s="2"/>
      <c r="CT56" s="81" t="s">
        <v>55</v>
      </c>
      <c r="CU56" s="81" t="s">
        <v>56</v>
      </c>
      <c r="CV56" s="81"/>
      <c r="CW56" s="81"/>
      <c r="CX56" s="81" t="s">
        <v>57</v>
      </c>
      <c r="CY56" s="81"/>
      <c r="CZ56" s="81"/>
      <c r="DA56" s="81"/>
      <c r="DC56" s="91" t="s">
        <v>55</v>
      </c>
      <c r="DD56" s="98">
        <v>2030</v>
      </c>
      <c r="DF56" s="95" t="s">
        <v>55</v>
      </c>
      <c r="DG56" s="95" t="s">
        <v>56</v>
      </c>
      <c r="DH56" s="95"/>
      <c r="DI56" s="95"/>
      <c r="DJ56" s="95" t="s">
        <v>57</v>
      </c>
      <c r="DK56" s="95"/>
      <c r="DL56" s="95"/>
      <c r="DM56" s="95"/>
      <c r="DN56" s="2"/>
      <c r="DP56" s="81" t="s">
        <v>55</v>
      </c>
      <c r="DQ56" s="81" t="s">
        <v>56</v>
      </c>
      <c r="DR56" s="81"/>
      <c r="DS56" s="81"/>
      <c r="DT56" s="81" t="s">
        <v>57</v>
      </c>
      <c r="DU56" s="81"/>
      <c r="DV56" s="81"/>
      <c r="DW56" s="81"/>
      <c r="DY56" s="91" t="s">
        <v>55</v>
      </c>
      <c r="DZ56" s="149">
        <v>2035</v>
      </c>
      <c r="EB56" s="95" t="s">
        <v>55</v>
      </c>
      <c r="EC56" s="95" t="s">
        <v>56</v>
      </c>
      <c r="ED56" s="95"/>
      <c r="EE56" s="95"/>
      <c r="EF56" s="95" t="s">
        <v>57</v>
      </c>
      <c r="EG56" s="95"/>
      <c r="EH56" s="95"/>
      <c r="EI56" s="95"/>
      <c r="EL56" s="81" t="s">
        <v>55</v>
      </c>
      <c r="EM56" s="81" t="s">
        <v>56</v>
      </c>
      <c r="EN56" s="81"/>
      <c r="EO56" s="81"/>
      <c r="EP56" s="81" t="s">
        <v>57</v>
      </c>
      <c r="EQ56" s="81"/>
      <c r="ER56" s="81"/>
      <c r="ES56" s="81"/>
      <c r="EU56" s="91" t="s">
        <v>55</v>
      </c>
      <c r="EV56" s="149">
        <v>2040</v>
      </c>
      <c r="EX56" s="95" t="s">
        <v>55</v>
      </c>
      <c r="EY56" s="95" t="s">
        <v>56</v>
      </c>
      <c r="EZ56" s="95"/>
      <c r="FA56" s="95"/>
      <c r="FB56" s="95" t="s">
        <v>57</v>
      </c>
      <c r="FC56" s="95"/>
      <c r="FD56" s="95"/>
      <c r="FE56" s="95"/>
      <c r="FH56" s="81" t="s">
        <v>55</v>
      </c>
      <c r="FI56" s="81" t="s">
        <v>56</v>
      </c>
      <c r="FJ56" s="81"/>
      <c r="FK56" s="81"/>
      <c r="FL56" s="81" t="s">
        <v>57</v>
      </c>
      <c r="FM56" s="81"/>
      <c r="FN56" s="81"/>
      <c r="FO56" s="81"/>
      <c r="FQ56" s="91" t="s">
        <v>55</v>
      </c>
      <c r="FR56" s="149">
        <v>2045</v>
      </c>
      <c r="FT56" s="95" t="s">
        <v>55</v>
      </c>
      <c r="FU56" s="95" t="s">
        <v>56</v>
      </c>
      <c r="FV56" s="95"/>
      <c r="FW56" s="95"/>
      <c r="FX56" s="95" t="s">
        <v>57</v>
      </c>
      <c r="FY56" s="95"/>
      <c r="FZ56" s="95"/>
      <c r="GA56" s="95"/>
      <c r="GD56" s="81" t="s">
        <v>55</v>
      </c>
      <c r="GE56" s="81" t="s">
        <v>56</v>
      </c>
      <c r="GF56" s="81"/>
      <c r="GG56" s="81"/>
      <c r="GH56" s="81" t="s">
        <v>57</v>
      </c>
      <c r="GI56" s="81"/>
      <c r="GJ56" s="81"/>
      <c r="GK56" s="81"/>
      <c r="GM56" s="91" t="s">
        <v>55</v>
      </c>
      <c r="GN56" s="149">
        <v>2050</v>
      </c>
      <c r="GP56" s="95" t="s">
        <v>55</v>
      </c>
      <c r="GQ56" s="95" t="s">
        <v>56</v>
      </c>
      <c r="GR56" s="95"/>
      <c r="GS56" s="95"/>
      <c r="GT56" s="95" t="s">
        <v>57</v>
      </c>
      <c r="GU56" s="95"/>
      <c r="GV56" s="95"/>
      <c r="GW56" s="95"/>
    </row>
    <row r="57" spans="1:205" x14ac:dyDescent="0.2">
      <c r="J57" s="4" t="s">
        <v>6</v>
      </c>
      <c r="K57" s="5">
        <f t="shared" ref="K57:Q58" si="165">B59</f>
        <v>2759526</v>
      </c>
      <c r="L57" s="5">
        <f t="shared" si="165"/>
        <v>2641032</v>
      </c>
      <c r="M57" s="5">
        <f t="shared" si="165"/>
        <v>2526934</v>
      </c>
      <c r="N57" s="5">
        <f t="shared" si="165"/>
        <v>2404341</v>
      </c>
      <c r="O57" s="5">
        <f t="shared" si="165"/>
        <v>2273375</v>
      </c>
      <c r="P57" s="5">
        <f t="shared" si="165"/>
        <v>2135849</v>
      </c>
      <c r="Q57" s="5">
        <f t="shared" si="165"/>
        <v>1999986</v>
      </c>
      <c r="S57" s="8"/>
      <c r="T57" s="7" t="s">
        <v>6</v>
      </c>
      <c r="U57" s="7" t="s">
        <v>58</v>
      </c>
      <c r="V57" s="7" t="s">
        <v>59</v>
      </c>
      <c r="W57" s="7" t="s">
        <v>6</v>
      </c>
      <c r="X57" s="7" t="s">
        <v>58</v>
      </c>
      <c r="Y57" s="7" t="s">
        <v>59</v>
      </c>
      <c r="Z57" s="7" t="s">
        <v>60</v>
      </c>
      <c r="AA57" s="2"/>
      <c r="AC57" s="82"/>
      <c r="AD57" s="81" t="s">
        <v>6</v>
      </c>
      <c r="AE57" s="81" t="s">
        <v>58</v>
      </c>
      <c r="AF57" s="81" t="s">
        <v>59</v>
      </c>
      <c r="AG57" s="81" t="s">
        <v>6</v>
      </c>
      <c r="AH57" s="81" t="s">
        <v>58</v>
      </c>
      <c r="AI57" s="81" t="s">
        <v>59</v>
      </c>
      <c r="AJ57" s="81" t="s">
        <v>60</v>
      </c>
      <c r="AM57" s="82"/>
      <c r="AN57" s="81" t="s">
        <v>6</v>
      </c>
      <c r="AO57" s="81" t="s">
        <v>58</v>
      </c>
      <c r="AP57" s="81" t="s">
        <v>59</v>
      </c>
      <c r="AQ57" s="81" t="s">
        <v>6</v>
      </c>
      <c r="AR57" s="81" t="s">
        <v>58</v>
      </c>
      <c r="AS57" s="81" t="s">
        <v>59</v>
      </c>
      <c r="AT57" s="81" t="s">
        <v>60</v>
      </c>
      <c r="AZ57" s="13"/>
      <c r="BA57" s="2"/>
      <c r="BB57" s="82"/>
      <c r="BC57" s="81" t="s">
        <v>6</v>
      </c>
      <c r="BD57" s="81" t="s">
        <v>58</v>
      </c>
      <c r="BE57" s="81" t="s">
        <v>59</v>
      </c>
      <c r="BF57" s="81" t="s">
        <v>6</v>
      </c>
      <c r="BG57" s="81" t="s">
        <v>58</v>
      </c>
      <c r="BH57" s="81" t="s">
        <v>59</v>
      </c>
      <c r="BI57" s="81" t="s">
        <v>60</v>
      </c>
      <c r="BK57" s="92" t="s">
        <v>6</v>
      </c>
      <c r="BL57" s="98">
        <f>B59</f>
        <v>2759526</v>
      </c>
      <c r="BN57" s="96"/>
      <c r="BO57" s="95" t="s">
        <v>6</v>
      </c>
      <c r="BP57" s="95" t="s">
        <v>58</v>
      </c>
      <c r="BQ57" s="95" t="s">
        <v>59</v>
      </c>
      <c r="BR57" s="95" t="s">
        <v>6</v>
      </c>
      <c r="BS57" s="95" t="s">
        <v>58</v>
      </c>
      <c r="BT57" s="95" t="s">
        <v>59</v>
      </c>
      <c r="BU57" s="95" t="s">
        <v>60</v>
      </c>
      <c r="BV57" s="2"/>
      <c r="BW57" s="2"/>
      <c r="BX57" s="82"/>
      <c r="BY57" s="81" t="s">
        <v>6</v>
      </c>
      <c r="BZ57" s="81" t="s">
        <v>58</v>
      </c>
      <c r="CA57" s="81" t="s">
        <v>59</v>
      </c>
      <c r="CB57" s="81" t="s">
        <v>6</v>
      </c>
      <c r="CC57" s="81" t="s">
        <v>58</v>
      </c>
      <c r="CD57" s="81" t="s">
        <v>59</v>
      </c>
      <c r="CE57" s="81" t="s">
        <v>60</v>
      </c>
      <c r="CG57" s="92" t="s">
        <v>6</v>
      </c>
      <c r="CH57" s="98">
        <f>C59</f>
        <v>2641032</v>
      </c>
      <c r="CJ57" s="96"/>
      <c r="CK57" s="95" t="s">
        <v>6</v>
      </c>
      <c r="CL57" s="95" t="s">
        <v>58</v>
      </c>
      <c r="CM57" s="95" t="s">
        <v>59</v>
      </c>
      <c r="CN57" s="95" t="s">
        <v>6</v>
      </c>
      <c r="CO57" s="95" t="s">
        <v>58</v>
      </c>
      <c r="CP57" s="95" t="s">
        <v>59</v>
      </c>
      <c r="CQ57" s="95" t="s">
        <v>60</v>
      </c>
      <c r="CR57" s="2"/>
      <c r="CS57" s="2"/>
      <c r="CT57" s="82"/>
      <c r="CU57" s="81" t="s">
        <v>6</v>
      </c>
      <c r="CV57" s="81" t="s">
        <v>58</v>
      </c>
      <c r="CW57" s="81" t="s">
        <v>59</v>
      </c>
      <c r="CX57" s="81" t="s">
        <v>6</v>
      </c>
      <c r="CY57" s="81" t="s">
        <v>58</v>
      </c>
      <c r="CZ57" s="81" t="s">
        <v>59</v>
      </c>
      <c r="DA57" s="81" t="s">
        <v>60</v>
      </c>
      <c r="DC57" s="92" t="s">
        <v>6</v>
      </c>
      <c r="DD57" s="98">
        <f>D59</f>
        <v>2526934</v>
      </c>
      <c r="DF57" s="96"/>
      <c r="DG57" s="95" t="s">
        <v>6</v>
      </c>
      <c r="DH57" s="95" t="s">
        <v>58</v>
      </c>
      <c r="DI57" s="95" t="s">
        <v>59</v>
      </c>
      <c r="DJ57" s="95" t="s">
        <v>6</v>
      </c>
      <c r="DK57" s="95" t="s">
        <v>58</v>
      </c>
      <c r="DL57" s="95" t="s">
        <v>59</v>
      </c>
      <c r="DM57" s="95" t="s">
        <v>60</v>
      </c>
      <c r="DN57" s="2"/>
      <c r="DP57" s="82"/>
      <c r="DQ57" s="81" t="s">
        <v>6</v>
      </c>
      <c r="DR57" s="81" t="s">
        <v>58</v>
      </c>
      <c r="DS57" s="81" t="s">
        <v>59</v>
      </c>
      <c r="DT57" s="81" t="s">
        <v>6</v>
      </c>
      <c r="DU57" s="81" t="s">
        <v>58</v>
      </c>
      <c r="DV57" s="81" t="s">
        <v>59</v>
      </c>
      <c r="DW57" s="81" t="s">
        <v>60</v>
      </c>
      <c r="DY57" s="92" t="s">
        <v>6</v>
      </c>
      <c r="DZ57" s="98">
        <f>E59</f>
        <v>2404341</v>
      </c>
      <c r="EB57" s="96"/>
      <c r="EC57" s="95" t="s">
        <v>6</v>
      </c>
      <c r="ED57" s="95" t="s">
        <v>58</v>
      </c>
      <c r="EE57" s="95" t="s">
        <v>59</v>
      </c>
      <c r="EF57" s="95" t="s">
        <v>6</v>
      </c>
      <c r="EG57" s="95" t="s">
        <v>58</v>
      </c>
      <c r="EH57" s="95" t="s">
        <v>59</v>
      </c>
      <c r="EI57" s="95" t="s">
        <v>60</v>
      </c>
      <c r="EL57" s="82"/>
      <c r="EM57" s="81" t="s">
        <v>6</v>
      </c>
      <c r="EN57" s="81" t="s">
        <v>58</v>
      </c>
      <c r="EO57" s="81" t="s">
        <v>59</v>
      </c>
      <c r="EP57" s="81" t="s">
        <v>6</v>
      </c>
      <c r="EQ57" s="81" t="s">
        <v>58</v>
      </c>
      <c r="ER57" s="81" t="s">
        <v>59</v>
      </c>
      <c r="ES57" s="81" t="s">
        <v>60</v>
      </c>
      <c r="EU57" s="92" t="s">
        <v>6</v>
      </c>
      <c r="EV57" s="98">
        <f>F59</f>
        <v>2273375</v>
      </c>
      <c r="EX57" s="96"/>
      <c r="EY57" s="95" t="s">
        <v>6</v>
      </c>
      <c r="EZ57" s="95" t="s">
        <v>58</v>
      </c>
      <c r="FA57" s="95" t="s">
        <v>59</v>
      </c>
      <c r="FB57" s="95" t="s">
        <v>6</v>
      </c>
      <c r="FC57" s="95" t="s">
        <v>58</v>
      </c>
      <c r="FD57" s="95" t="s">
        <v>59</v>
      </c>
      <c r="FE57" s="95" t="s">
        <v>60</v>
      </c>
      <c r="FH57" s="82"/>
      <c r="FI57" s="81" t="s">
        <v>6</v>
      </c>
      <c r="FJ57" s="81" t="s">
        <v>58</v>
      </c>
      <c r="FK57" s="81" t="s">
        <v>59</v>
      </c>
      <c r="FL57" s="81" t="s">
        <v>6</v>
      </c>
      <c r="FM57" s="81" t="s">
        <v>58</v>
      </c>
      <c r="FN57" s="81" t="s">
        <v>59</v>
      </c>
      <c r="FO57" s="81" t="s">
        <v>60</v>
      </c>
      <c r="FQ57" s="92" t="s">
        <v>6</v>
      </c>
      <c r="FR57" s="98">
        <f>G59</f>
        <v>2135849</v>
      </c>
      <c r="FT57" s="96"/>
      <c r="FU57" s="95" t="s">
        <v>6</v>
      </c>
      <c r="FV57" s="95" t="s">
        <v>58</v>
      </c>
      <c r="FW57" s="95" t="s">
        <v>59</v>
      </c>
      <c r="FX57" s="95" t="s">
        <v>6</v>
      </c>
      <c r="FY57" s="95" t="s">
        <v>58</v>
      </c>
      <c r="FZ57" s="95" t="s">
        <v>59</v>
      </c>
      <c r="GA57" s="95" t="s">
        <v>60</v>
      </c>
      <c r="GD57" s="82"/>
      <c r="GE57" s="81" t="s">
        <v>6</v>
      </c>
      <c r="GF57" s="81" t="s">
        <v>58</v>
      </c>
      <c r="GG57" s="81" t="s">
        <v>59</v>
      </c>
      <c r="GH57" s="81" t="s">
        <v>6</v>
      </c>
      <c r="GI57" s="81" t="s">
        <v>58</v>
      </c>
      <c r="GJ57" s="81" t="s">
        <v>59</v>
      </c>
      <c r="GK57" s="81" t="s">
        <v>60</v>
      </c>
      <c r="GM57" s="92" t="s">
        <v>6</v>
      </c>
      <c r="GN57" s="98">
        <f>H59</f>
        <v>1999986</v>
      </c>
      <c r="GP57" s="96"/>
      <c r="GQ57" s="95" t="s">
        <v>6</v>
      </c>
      <c r="GR57" s="95" t="s">
        <v>58</v>
      </c>
      <c r="GS57" s="95" t="s">
        <v>59</v>
      </c>
      <c r="GT57" s="95" t="s">
        <v>6</v>
      </c>
      <c r="GU57" s="95" t="s">
        <v>58</v>
      </c>
      <c r="GV57" s="95" t="s">
        <v>59</v>
      </c>
      <c r="GW57" s="95" t="s">
        <v>60</v>
      </c>
    </row>
    <row r="58" spans="1:205" x14ac:dyDescent="0.2">
      <c r="A58" t="s">
        <v>30</v>
      </c>
      <c r="B58" t="str">
        <f>'①-1データ貼り付け１'!T4</f>
        <v>2020年</v>
      </c>
      <c r="C58" t="str">
        <f>'①-1データ貼り付け１'!U4</f>
        <v>2025年</v>
      </c>
      <c r="D58" t="str">
        <f>'①-1データ貼り付け１'!V4</f>
        <v>2030年</v>
      </c>
      <c r="E58" t="str">
        <f>'①-1データ貼り付け１'!W4</f>
        <v>2035年</v>
      </c>
      <c r="F58" t="str">
        <f>'①-1データ貼り付け１'!X4</f>
        <v>2040年</v>
      </c>
      <c r="G58" t="str">
        <f>'①-1データ貼り付け１'!Y4</f>
        <v>2045年</v>
      </c>
      <c r="H58" t="str">
        <f>'①-1データ貼り付け１'!Z4</f>
        <v>2050年</v>
      </c>
      <c r="J58" s="4" t="s">
        <v>34</v>
      </c>
      <c r="K58" s="5">
        <f t="shared" si="165"/>
        <v>79472</v>
      </c>
      <c r="L58" s="5">
        <f t="shared" si="165"/>
        <v>66486</v>
      </c>
      <c r="M58" s="5">
        <f t="shared" si="165"/>
        <v>62599</v>
      </c>
      <c r="N58" s="5">
        <f t="shared" si="165"/>
        <v>60287</v>
      </c>
      <c r="O58" s="5">
        <f t="shared" si="165"/>
        <v>56511</v>
      </c>
      <c r="P58" s="5">
        <f t="shared" si="165"/>
        <v>52763</v>
      </c>
      <c r="Q58" s="5">
        <f t="shared" si="165"/>
        <v>47538</v>
      </c>
      <c r="S58" s="8" t="s">
        <v>34</v>
      </c>
      <c r="T58" s="28">
        <f>'⓪基礎データ設定'!C28</f>
        <v>273</v>
      </c>
      <c r="U58" s="28">
        <f>'⓪基礎データ設定'!D28</f>
        <v>264</v>
      </c>
      <c r="V58" s="28">
        <f>'⓪基礎データ設定'!E28</f>
        <v>8</v>
      </c>
      <c r="W58" s="28">
        <f>'⓪基礎データ設定'!F28</f>
        <v>6302</v>
      </c>
      <c r="X58" s="28">
        <f>'⓪基礎データ設定'!G28</f>
        <v>677</v>
      </c>
      <c r="Y58" s="28">
        <f>'⓪基礎データ設定'!H28</f>
        <v>5203</v>
      </c>
      <c r="Z58" s="28">
        <f>'⓪基礎データ設定'!I28</f>
        <v>423</v>
      </c>
      <c r="AA58" s="2"/>
      <c r="AC58" s="82" t="s">
        <v>7</v>
      </c>
      <c r="AD58" s="83">
        <f t="shared" ref="AD58:AJ59" si="166">T58</f>
        <v>273</v>
      </c>
      <c r="AE58" s="83">
        <f t="shared" si="166"/>
        <v>264</v>
      </c>
      <c r="AF58" s="83">
        <f t="shared" si="166"/>
        <v>8</v>
      </c>
      <c r="AG58" s="83">
        <f t="shared" si="166"/>
        <v>6302</v>
      </c>
      <c r="AH58" s="83">
        <f t="shared" si="166"/>
        <v>677</v>
      </c>
      <c r="AI58" s="83">
        <f t="shared" si="166"/>
        <v>5203</v>
      </c>
      <c r="AJ58" s="83">
        <f t="shared" si="166"/>
        <v>423</v>
      </c>
      <c r="AM58" s="82" t="s">
        <v>7</v>
      </c>
      <c r="AN58" s="83">
        <f t="shared" ref="AN58:AT61" si="167">AD58</f>
        <v>273</v>
      </c>
      <c r="AO58" s="83">
        <f t="shared" si="167"/>
        <v>264</v>
      </c>
      <c r="AP58" s="83">
        <f t="shared" si="167"/>
        <v>8</v>
      </c>
      <c r="AQ58" s="83">
        <f t="shared" si="167"/>
        <v>6302</v>
      </c>
      <c r="AR58" s="83">
        <f t="shared" si="167"/>
        <v>677</v>
      </c>
      <c r="AS58" s="83">
        <f t="shared" si="167"/>
        <v>5203</v>
      </c>
      <c r="AT58" s="83">
        <f t="shared" si="167"/>
        <v>423</v>
      </c>
      <c r="AZ58" s="13"/>
      <c r="BA58" s="13"/>
      <c r="BB58" s="52" t="s">
        <v>7</v>
      </c>
      <c r="BC58" s="20">
        <f t="shared" ref="BC58:BC76" si="168">AN58</f>
        <v>273</v>
      </c>
      <c r="BD58" s="20">
        <f t="shared" ref="BD58:BD76" si="169">AO58</f>
        <v>264</v>
      </c>
      <c r="BE58" s="20">
        <f t="shared" ref="BE58:BE76" si="170">AP58</f>
        <v>8</v>
      </c>
      <c r="BF58" s="20">
        <f t="shared" ref="BF58:BF76" si="171">AQ58</f>
        <v>6302</v>
      </c>
      <c r="BG58" s="20">
        <f t="shared" ref="BG58:BG76" si="172">AR58</f>
        <v>677</v>
      </c>
      <c r="BH58" s="20">
        <f t="shared" ref="BH58:BH76" si="173">AS58</f>
        <v>5203</v>
      </c>
      <c r="BI58" s="20">
        <f t="shared" ref="BI58:BI76" si="174">AT58</f>
        <v>423</v>
      </c>
      <c r="BJ58" s="16" t="s">
        <v>64</v>
      </c>
      <c r="BK58" s="92" t="s">
        <v>7</v>
      </c>
      <c r="BL58" s="98">
        <f t="shared" ref="BL58:BL76" si="175">B60</f>
        <v>79472</v>
      </c>
      <c r="BM58" s="16" t="s">
        <v>197</v>
      </c>
      <c r="BN58" s="96" t="s">
        <v>7</v>
      </c>
      <c r="BO58" s="96">
        <f t="shared" ref="BO58:BO76" si="176">BC58*BL58/100000</f>
        <v>216.95856000000001</v>
      </c>
      <c r="BP58" s="96">
        <f t="shared" ref="BP58:BP76" si="177">BD58*BL58/100000</f>
        <v>209.80608000000001</v>
      </c>
      <c r="BQ58" s="96">
        <f t="shared" ref="BQ58:BQ76" si="178">BE58*BL58/100000</f>
        <v>6.3577599999999999</v>
      </c>
      <c r="BR58" s="96">
        <f t="shared" ref="BR58:BR76" si="179">BF58*BL58/100000</f>
        <v>5008.3254399999996</v>
      </c>
      <c r="BS58" s="96">
        <f t="shared" ref="BS58:BS76" si="180">BG58*BL58/100000</f>
        <v>538.02544</v>
      </c>
      <c r="BT58" s="96">
        <f t="shared" ref="BT58:BT76" si="181">BH58*BL58/100000</f>
        <v>4134.9281600000004</v>
      </c>
      <c r="BU58" s="96">
        <f t="shared" ref="BU58:BU76" si="182">BI58*BL58/100000</f>
        <v>336.16656</v>
      </c>
      <c r="BV58" s="2"/>
      <c r="BW58" s="2"/>
      <c r="BX58" s="52" t="s">
        <v>7</v>
      </c>
      <c r="BY58" s="20">
        <f>BC58</f>
        <v>273</v>
      </c>
      <c r="BZ58" s="20">
        <f t="shared" ref="BZ58:CE58" si="183">BD58</f>
        <v>264</v>
      </c>
      <c r="CA58" s="20">
        <f t="shared" si="183"/>
        <v>8</v>
      </c>
      <c r="CB58" s="20">
        <f t="shared" si="183"/>
        <v>6302</v>
      </c>
      <c r="CC58" s="20">
        <f t="shared" si="183"/>
        <v>677</v>
      </c>
      <c r="CD58" s="20">
        <f t="shared" si="183"/>
        <v>5203</v>
      </c>
      <c r="CE58" s="20">
        <f t="shared" si="183"/>
        <v>423</v>
      </c>
      <c r="CF58" s="16" t="s">
        <v>64</v>
      </c>
      <c r="CG58" s="92" t="s">
        <v>7</v>
      </c>
      <c r="CH58" s="98">
        <f t="shared" ref="CH58:CH76" si="184">C60</f>
        <v>66486</v>
      </c>
      <c r="CI58" s="16" t="s">
        <v>197</v>
      </c>
      <c r="CJ58" s="96" t="s">
        <v>7</v>
      </c>
      <c r="CK58" s="96">
        <f t="shared" ref="CK58:CK76" si="185">BY58*CH58/100000</f>
        <v>181.50677999999999</v>
      </c>
      <c r="CL58" s="96">
        <f t="shared" ref="CL58:CL76" si="186">BZ58*CH58/100000</f>
        <v>175.52304000000001</v>
      </c>
      <c r="CM58" s="96">
        <f t="shared" ref="CM58:CM76" si="187">CA58*CH58/100000</f>
        <v>5.3188800000000001</v>
      </c>
      <c r="CN58" s="96">
        <f t="shared" ref="CN58:CN76" si="188">CB58*CH58/100000</f>
        <v>4189.9477200000001</v>
      </c>
      <c r="CO58" s="96">
        <f t="shared" ref="CO58:CO76" si="189">CC58*CH58/100000</f>
        <v>450.11022000000003</v>
      </c>
      <c r="CP58" s="96">
        <f t="shared" ref="CP58:CP76" si="190">CD58*CH58/100000</f>
        <v>3459.26658</v>
      </c>
      <c r="CQ58" s="96">
        <f t="shared" ref="CQ58:CQ76" si="191">CE58*CH58/100000</f>
        <v>281.23577999999998</v>
      </c>
      <c r="CR58" s="2"/>
      <c r="CS58" s="2"/>
      <c r="CT58" s="52" t="s">
        <v>7</v>
      </c>
      <c r="CU58" s="20">
        <f>BY58</f>
        <v>273</v>
      </c>
      <c r="CV58" s="20">
        <f t="shared" ref="CV58:CV76" si="192">BZ58</f>
        <v>264</v>
      </c>
      <c r="CW58" s="20">
        <f t="shared" ref="CW58:CW76" si="193">CA58</f>
        <v>8</v>
      </c>
      <c r="CX58" s="20">
        <f t="shared" ref="CX58:CX76" si="194">CB58</f>
        <v>6302</v>
      </c>
      <c r="CY58" s="20">
        <f t="shared" ref="CY58:CY76" si="195">CC58</f>
        <v>677</v>
      </c>
      <c r="CZ58" s="20">
        <f t="shared" ref="CZ58:CZ76" si="196">CD58</f>
        <v>5203</v>
      </c>
      <c r="DA58" s="20">
        <f t="shared" ref="DA58:DA76" si="197">CE58</f>
        <v>423</v>
      </c>
      <c r="DB58" s="16" t="s">
        <v>64</v>
      </c>
      <c r="DC58" s="92" t="s">
        <v>7</v>
      </c>
      <c r="DD58" s="98">
        <f t="shared" ref="DD58:DD76" si="198">D60</f>
        <v>62599</v>
      </c>
      <c r="DE58" s="16" t="s">
        <v>197</v>
      </c>
      <c r="DF58" s="96" t="s">
        <v>7</v>
      </c>
      <c r="DG58" s="96">
        <f t="shared" ref="DG58:DG76" si="199">CU58*DD58/100000</f>
        <v>170.89527000000001</v>
      </c>
      <c r="DH58" s="96">
        <f t="shared" ref="DH58:DH76" si="200">CV58*DD58/100000</f>
        <v>165.26136</v>
      </c>
      <c r="DI58" s="96">
        <f t="shared" ref="DI58:DI76" si="201">CW58*DD58/100000</f>
        <v>5.0079200000000004</v>
      </c>
      <c r="DJ58" s="96">
        <f t="shared" ref="DJ58:DJ76" si="202">CX58*DD58/100000</f>
        <v>3944.9889800000001</v>
      </c>
      <c r="DK58" s="96">
        <f t="shared" ref="DK58:DK76" si="203">CY58*DD58/100000</f>
        <v>423.79523</v>
      </c>
      <c r="DL58" s="96">
        <f t="shared" ref="DL58:DL76" si="204">CZ58*DD58/100000</f>
        <v>3257.0259700000001</v>
      </c>
      <c r="DM58" s="96">
        <f t="shared" ref="DM58:DM76" si="205">DA58*DD58/100000</f>
        <v>264.79376999999999</v>
      </c>
      <c r="DN58" s="2"/>
      <c r="DP58" s="52" t="s">
        <v>7</v>
      </c>
      <c r="DQ58" s="20">
        <f>CU58</f>
        <v>273</v>
      </c>
      <c r="DR58" s="20">
        <f t="shared" ref="DR58:DR76" si="206">CV58</f>
        <v>264</v>
      </c>
      <c r="DS58" s="20">
        <f t="shared" ref="DS58:DS76" si="207">CW58</f>
        <v>8</v>
      </c>
      <c r="DT58" s="20">
        <f t="shared" ref="DT58:DT76" si="208">CX58</f>
        <v>6302</v>
      </c>
      <c r="DU58" s="20">
        <f t="shared" ref="DU58:DU76" si="209">CY58</f>
        <v>677</v>
      </c>
      <c r="DV58" s="20">
        <f t="shared" ref="DV58:DV76" si="210">CZ58</f>
        <v>5203</v>
      </c>
      <c r="DW58" s="20">
        <f t="shared" ref="DW58:DW76" si="211">DA58</f>
        <v>423</v>
      </c>
      <c r="DX58" s="16" t="s">
        <v>64</v>
      </c>
      <c r="DY58" s="92" t="s">
        <v>7</v>
      </c>
      <c r="DZ58" s="98">
        <f t="shared" ref="DZ58:DZ76" si="212">E60</f>
        <v>60287</v>
      </c>
      <c r="EA58" s="16" t="s">
        <v>197</v>
      </c>
      <c r="EB58" s="96" t="s">
        <v>7</v>
      </c>
      <c r="EC58" s="96">
        <f t="shared" ref="EC58:EC76" si="213">DQ58*DZ58/100000</f>
        <v>164.58350999999999</v>
      </c>
      <c r="ED58" s="96">
        <f t="shared" ref="ED58:ED76" si="214">DR58*DZ58/100000</f>
        <v>159.15768</v>
      </c>
      <c r="EE58" s="96">
        <f t="shared" ref="EE58:EE76" si="215">DS58*DZ58/100000</f>
        <v>4.8229600000000001</v>
      </c>
      <c r="EF58" s="96">
        <f t="shared" ref="EF58:EF76" si="216">DT58*DZ58/100000</f>
        <v>3799.28674</v>
      </c>
      <c r="EG58" s="96">
        <f t="shared" ref="EG58:EG76" si="217">DU58*DZ58/100000</f>
        <v>408.14299</v>
      </c>
      <c r="EH58" s="96">
        <f t="shared" ref="EH58:EH76" si="218">DV58*DZ58/100000</f>
        <v>3136.73261</v>
      </c>
      <c r="EI58" s="96">
        <f t="shared" ref="EI58:EI76" si="219">DW58*DZ58/100000</f>
        <v>255.01401000000001</v>
      </c>
      <c r="EL58" s="52" t="s">
        <v>7</v>
      </c>
      <c r="EM58" s="20">
        <f>DQ58</f>
        <v>273</v>
      </c>
      <c r="EN58" s="20">
        <f t="shared" ref="EN58:EN76" si="220">DR58</f>
        <v>264</v>
      </c>
      <c r="EO58" s="20">
        <f t="shared" ref="EO58:EO76" si="221">DS58</f>
        <v>8</v>
      </c>
      <c r="EP58" s="20">
        <f t="shared" ref="EP58:EP76" si="222">DT58</f>
        <v>6302</v>
      </c>
      <c r="EQ58" s="20">
        <f t="shared" ref="EQ58:EQ76" si="223">DU58</f>
        <v>677</v>
      </c>
      <c r="ER58" s="20">
        <f t="shared" ref="ER58:ER76" si="224">DV58</f>
        <v>5203</v>
      </c>
      <c r="ES58" s="20">
        <f t="shared" ref="ES58:ES76" si="225">DW58</f>
        <v>423</v>
      </c>
      <c r="ET58" s="16" t="s">
        <v>64</v>
      </c>
      <c r="EU58" s="92" t="s">
        <v>7</v>
      </c>
      <c r="EV58" s="98">
        <f t="shared" ref="EV58:EV76" si="226">F60</f>
        <v>56511</v>
      </c>
      <c r="EW58" s="16" t="s">
        <v>197</v>
      </c>
      <c r="EX58" s="96" t="s">
        <v>7</v>
      </c>
      <c r="EY58" s="96">
        <f t="shared" ref="EY58:EY76" si="227">EM58*EV58/100000</f>
        <v>154.27502999999999</v>
      </c>
      <c r="EZ58" s="96">
        <f t="shared" ref="EZ58:EZ76" si="228">EN58*EV58/100000</f>
        <v>149.18904000000001</v>
      </c>
      <c r="FA58" s="96">
        <f t="shared" ref="FA58:FA76" si="229">EO58*EV58/100000</f>
        <v>4.52088</v>
      </c>
      <c r="FB58" s="96">
        <f t="shared" ref="FB58:FB76" si="230">EP58*EV58/100000</f>
        <v>3561.3232200000002</v>
      </c>
      <c r="FC58" s="96">
        <f t="shared" ref="FC58:FC76" si="231">EQ58*EV58/100000</f>
        <v>382.57947000000001</v>
      </c>
      <c r="FD58" s="96">
        <f t="shared" ref="FD58:FD76" si="232">ER58*EV58/100000</f>
        <v>2940.2673300000001</v>
      </c>
      <c r="FE58" s="96">
        <f t="shared" ref="FE58:FE76" si="233">ES58*EV58/100000</f>
        <v>239.04152999999999</v>
      </c>
      <c r="FH58" s="52" t="s">
        <v>7</v>
      </c>
      <c r="FI58" s="20">
        <f>EM58</f>
        <v>273</v>
      </c>
      <c r="FJ58" s="20">
        <f t="shared" ref="FJ58:FJ76" si="234">EN58</f>
        <v>264</v>
      </c>
      <c r="FK58" s="20">
        <f t="shared" ref="FK58:FK76" si="235">EO58</f>
        <v>8</v>
      </c>
      <c r="FL58" s="20">
        <f t="shared" ref="FL58:FL76" si="236">EP58</f>
        <v>6302</v>
      </c>
      <c r="FM58" s="20">
        <f t="shared" ref="FM58:FM76" si="237">EQ58</f>
        <v>677</v>
      </c>
      <c r="FN58" s="20">
        <f t="shared" ref="FN58:FN76" si="238">ER58</f>
        <v>5203</v>
      </c>
      <c r="FO58" s="20">
        <f t="shared" ref="FO58:FO76" si="239">ES58</f>
        <v>423</v>
      </c>
      <c r="FP58" s="16" t="s">
        <v>64</v>
      </c>
      <c r="FQ58" s="92" t="s">
        <v>7</v>
      </c>
      <c r="FR58" s="98">
        <f t="shared" ref="FR58:FR76" si="240">G60</f>
        <v>52763</v>
      </c>
      <c r="FS58" s="16" t="s">
        <v>197</v>
      </c>
      <c r="FT58" s="96" t="s">
        <v>7</v>
      </c>
      <c r="FU58" s="96">
        <f t="shared" ref="FU58:FU76" si="241">FI58*FR58/100000</f>
        <v>144.04299</v>
      </c>
      <c r="FV58" s="96">
        <f t="shared" ref="FV58:FV76" si="242">FJ58*FR58/100000</f>
        <v>139.29432</v>
      </c>
      <c r="FW58" s="96">
        <f t="shared" ref="FW58:FW76" si="243">FK58*FR58/100000</f>
        <v>4.2210400000000003</v>
      </c>
      <c r="FX58" s="96">
        <f t="shared" ref="FX58:FX76" si="244">FL58*FR58/100000</f>
        <v>3325.12426</v>
      </c>
      <c r="FY58" s="96">
        <f t="shared" ref="FY58:FY76" si="245">FM58*FR58/100000</f>
        <v>357.20551</v>
      </c>
      <c r="FZ58" s="96">
        <f t="shared" ref="FZ58:FZ76" si="246">FN58*FR58/100000</f>
        <v>2745.2588900000001</v>
      </c>
      <c r="GA58" s="96">
        <f t="shared" ref="GA58:GA76" si="247">FO58*FR58/100000</f>
        <v>223.18749</v>
      </c>
      <c r="GD58" s="52" t="s">
        <v>7</v>
      </c>
      <c r="GE58" s="20">
        <f>FI58</f>
        <v>273</v>
      </c>
      <c r="GF58" s="20">
        <f t="shared" ref="GF58:GF76" si="248">FJ58</f>
        <v>264</v>
      </c>
      <c r="GG58" s="20">
        <f t="shared" ref="GG58:GG76" si="249">FK58</f>
        <v>8</v>
      </c>
      <c r="GH58" s="20">
        <f t="shared" ref="GH58:GH76" si="250">FL58</f>
        <v>6302</v>
      </c>
      <c r="GI58" s="20">
        <f t="shared" ref="GI58:GI76" si="251">FM58</f>
        <v>677</v>
      </c>
      <c r="GJ58" s="20">
        <f t="shared" ref="GJ58:GJ76" si="252">FN58</f>
        <v>5203</v>
      </c>
      <c r="GK58" s="20">
        <f t="shared" ref="GK58:GK76" si="253">FO58</f>
        <v>423</v>
      </c>
      <c r="GL58" s="16" t="s">
        <v>64</v>
      </c>
      <c r="GM58" s="92" t="s">
        <v>7</v>
      </c>
      <c r="GN58" s="98">
        <f t="shared" ref="GN58:GN76" si="254">H60</f>
        <v>47538</v>
      </c>
      <c r="GO58" s="16" t="s">
        <v>197</v>
      </c>
      <c r="GP58" s="96" t="s">
        <v>7</v>
      </c>
      <c r="GQ58" s="96">
        <f t="shared" ref="GQ58:GQ76" si="255">GE58*GN58/100000</f>
        <v>129.77874</v>
      </c>
      <c r="GR58" s="96">
        <f t="shared" ref="GR58:GR76" si="256">GF58*GN58/100000</f>
        <v>125.50032</v>
      </c>
      <c r="GS58" s="96">
        <f t="shared" ref="GS58:GS76" si="257">GG58*GN58/100000</f>
        <v>3.8030400000000002</v>
      </c>
      <c r="GT58" s="96">
        <f t="shared" ref="GT58:GT76" si="258">GH58*GN58/100000</f>
        <v>2995.84476</v>
      </c>
      <c r="GU58" s="96">
        <f t="shared" ref="GU58:GU76" si="259">GI58*GN58/100000</f>
        <v>321.83226000000002</v>
      </c>
      <c r="GV58" s="96">
        <f t="shared" ref="GV58:GV76" si="260">GJ58*GN58/100000</f>
        <v>2473.4021400000001</v>
      </c>
      <c r="GW58" s="96">
        <f t="shared" ref="GW58:GW76" si="261">GK58*GN58/100000</f>
        <v>201.08573999999999</v>
      </c>
    </row>
    <row r="59" spans="1:205" x14ac:dyDescent="0.2">
      <c r="A59" t="s">
        <v>6</v>
      </c>
      <c r="B59" s="57">
        <f>'①-1データ貼り付け１'!T5</f>
        <v>2759526</v>
      </c>
      <c r="C59" s="57">
        <f>'①-1データ貼り付け１'!U5</f>
        <v>2641032</v>
      </c>
      <c r="D59" s="57">
        <f>'①-1データ貼り付け１'!V5</f>
        <v>2526934</v>
      </c>
      <c r="E59" s="57">
        <f>'①-1データ貼り付け１'!W5</f>
        <v>2404341</v>
      </c>
      <c r="F59" s="57">
        <f>'①-1データ貼り付け１'!X5</f>
        <v>2273375</v>
      </c>
      <c r="G59" s="57">
        <f>'①-1データ貼り付け１'!Y5</f>
        <v>2135849</v>
      </c>
      <c r="H59" s="57">
        <f>'①-1データ貼り付け１'!Z5</f>
        <v>1999986</v>
      </c>
      <c r="J59" s="4" t="s">
        <v>35</v>
      </c>
      <c r="K59" s="5">
        <f t="shared" ref="K59:Q59" si="262">SUM(B61:B62)</f>
        <v>192157</v>
      </c>
      <c r="L59" s="5">
        <f t="shared" si="262"/>
        <v>173478</v>
      </c>
      <c r="M59" s="5">
        <f t="shared" si="262"/>
        <v>147749</v>
      </c>
      <c r="N59" s="5">
        <f t="shared" si="262"/>
        <v>130972</v>
      </c>
      <c r="O59" s="5">
        <f t="shared" si="262"/>
        <v>124700</v>
      </c>
      <c r="P59" s="5">
        <f t="shared" si="262"/>
        <v>118634</v>
      </c>
      <c r="Q59" s="5">
        <f t="shared" si="262"/>
        <v>111130</v>
      </c>
      <c r="S59" s="8" t="s">
        <v>35</v>
      </c>
      <c r="T59" s="28">
        <f>'⓪基礎データ設定'!C29</f>
        <v>78</v>
      </c>
      <c r="U59" s="28">
        <f>'⓪基礎データ設定'!D29</f>
        <v>77</v>
      </c>
      <c r="V59" s="28">
        <f>'⓪基礎データ設定'!E29</f>
        <v>1</v>
      </c>
      <c r="W59" s="28">
        <f>'⓪基礎データ設定'!F29</f>
        <v>3919</v>
      </c>
      <c r="X59" s="28">
        <f>'⓪基礎データ設定'!G29</f>
        <v>346</v>
      </c>
      <c r="Y59" s="28">
        <f>'⓪基礎データ設定'!H29</f>
        <v>2555</v>
      </c>
      <c r="Z59" s="28">
        <f>'⓪基礎データ設定'!I29</f>
        <v>1018</v>
      </c>
      <c r="AA59" s="2"/>
      <c r="AC59" s="82" t="s">
        <v>8</v>
      </c>
      <c r="AD59" s="83">
        <f t="shared" si="166"/>
        <v>78</v>
      </c>
      <c r="AE59" s="83">
        <f t="shared" si="166"/>
        <v>77</v>
      </c>
      <c r="AF59" s="83">
        <f t="shared" si="166"/>
        <v>1</v>
      </c>
      <c r="AG59" s="83">
        <f t="shared" si="166"/>
        <v>3919</v>
      </c>
      <c r="AH59" s="83">
        <f t="shared" si="166"/>
        <v>346</v>
      </c>
      <c r="AI59" s="83">
        <f t="shared" si="166"/>
        <v>2555</v>
      </c>
      <c r="AJ59" s="83">
        <f t="shared" si="166"/>
        <v>1018</v>
      </c>
      <c r="AM59" s="82" t="s">
        <v>8</v>
      </c>
      <c r="AN59" s="83">
        <f t="shared" ref="AN59:AN76" si="263">AD59</f>
        <v>78</v>
      </c>
      <c r="AO59" s="83">
        <f t="shared" ref="AO59:AO76" si="264">AE59</f>
        <v>77</v>
      </c>
      <c r="AP59" s="83">
        <f t="shared" si="167"/>
        <v>1</v>
      </c>
      <c r="AQ59" s="83">
        <f t="shared" ref="AQ59:AQ76" si="265">AG59</f>
        <v>3919</v>
      </c>
      <c r="AR59" s="83">
        <f t="shared" ref="AR59:AR76" si="266">AH59</f>
        <v>346</v>
      </c>
      <c r="AS59" s="83">
        <f t="shared" ref="AS59:AS76" si="267">AI59</f>
        <v>2555</v>
      </c>
      <c r="AT59" s="83">
        <f t="shared" ref="AT59:AT76" si="268">AJ59</f>
        <v>1018</v>
      </c>
      <c r="AZ59" s="13"/>
      <c r="BA59" s="13"/>
      <c r="BB59" s="52" t="s">
        <v>8</v>
      </c>
      <c r="BC59" s="20">
        <f t="shared" si="168"/>
        <v>78</v>
      </c>
      <c r="BD59" s="20">
        <f t="shared" si="169"/>
        <v>77</v>
      </c>
      <c r="BE59" s="20">
        <f t="shared" si="170"/>
        <v>1</v>
      </c>
      <c r="BF59" s="20">
        <f t="shared" si="171"/>
        <v>3919</v>
      </c>
      <c r="BG59" s="20">
        <f t="shared" si="172"/>
        <v>346</v>
      </c>
      <c r="BH59" s="20">
        <f t="shared" si="173"/>
        <v>2555</v>
      </c>
      <c r="BI59" s="20">
        <f t="shared" si="174"/>
        <v>1018</v>
      </c>
      <c r="BJ59" s="16" t="s">
        <v>64</v>
      </c>
      <c r="BK59" s="92" t="s">
        <v>8</v>
      </c>
      <c r="BL59" s="98">
        <f t="shared" si="175"/>
        <v>92820</v>
      </c>
      <c r="BM59" s="16" t="s">
        <v>197</v>
      </c>
      <c r="BN59" s="96" t="s">
        <v>8</v>
      </c>
      <c r="BO59" s="96">
        <f t="shared" si="176"/>
        <v>72.399600000000007</v>
      </c>
      <c r="BP59" s="96">
        <f t="shared" si="177"/>
        <v>71.471400000000003</v>
      </c>
      <c r="BQ59" s="96">
        <f t="shared" si="178"/>
        <v>0.92820000000000003</v>
      </c>
      <c r="BR59" s="96">
        <f t="shared" si="179"/>
        <v>3637.6158</v>
      </c>
      <c r="BS59" s="96">
        <f t="shared" si="180"/>
        <v>321.15719999999999</v>
      </c>
      <c r="BT59" s="96">
        <f t="shared" si="181"/>
        <v>2371.5509999999999</v>
      </c>
      <c r="BU59" s="96">
        <f t="shared" si="182"/>
        <v>944.9076</v>
      </c>
      <c r="BV59" s="2"/>
      <c r="BW59" s="2"/>
      <c r="BX59" s="52" t="s">
        <v>8</v>
      </c>
      <c r="BY59" s="20">
        <f t="shared" ref="BY59:BY76" si="269">BC59</f>
        <v>78</v>
      </c>
      <c r="BZ59" s="20">
        <f t="shared" ref="BZ59:BZ76" si="270">BD59</f>
        <v>77</v>
      </c>
      <c r="CA59" s="20">
        <f t="shared" ref="CA59:CA76" si="271">BE59</f>
        <v>1</v>
      </c>
      <c r="CB59" s="20">
        <f t="shared" ref="CB59:CB76" si="272">BF59</f>
        <v>3919</v>
      </c>
      <c r="CC59" s="20">
        <f t="shared" ref="CC59:CC76" si="273">BG59</f>
        <v>346</v>
      </c>
      <c r="CD59" s="20">
        <f t="shared" ref="CD59:CD76" si="274">BH59</f>
        <v>2555</v>
      </c>
      <c r="CE59" s="20">
        <f t="shared" ref="CE59:CE76" si="275">BI59</f>
        <v>1018</v>
      </c>
      <c r="CF59" s="16" t="s">
        <v>64</v>
      </c>
      <c r="CG59" s="92" t="s">
        <v>8</v>
      </c>
      <c r="CH59" s="98">
        <f t="shared" si="184"/>
        <v>79970</v>
      </c>
      <c r="CI59" s="16" t="s">
        <v>197</v>
      </c>
      <c r="CJ59" s="96" t="s">
        <v>8</v>
      </c>
      <c r="CK59" s="96">
        <f t="shared" si="185"/>
        <v>62.376600000000003</v>
      </c>
      <c r="CL59" s="96">
        <f t="shared" si="186"/>
        <v>61.576900000000002</v>
      </c>
      <c r="CM59" s="96">
        <f t="shared" si="187"/>
        <v>0.79969999999999997</v>
      </c>
      <c r="CN59" s="96">
        <f t="shared" si="188"/>
        <v>3134.0243</v>
      </c>
      <c r="CO59" s="96">
        <f t="shared" si="189"/>
        <v>276.69619999999998</v>
      </c>
      <c r="CP59" s="96">
        <f t="shared" si="190"/>
        <v>2043.2335</v>
      </c>
      <c r="CQ59" s="96">
        <f t="shared" si="191"/>
        <v>814.09460000000001</v>
      </c>
      <c r="CR59" s="2"/>
      <c r="CS59" s="2"/>
      <c r="CT59" s="52" t="s">
        <v>8</v>
      </c>
      <c r="CU59" s="20">
        <f t="shared" ref="CU59:CU76" si="276">BY59</f>
        <v>78</v>
      </c>
      <c r="CV59" s="20">
        <f t="shared" si="192"/>
        <v>77</v>
      </c>
      <c r="CW59" s="20">
        <f t="shared" si="193"/>
        <v>1</v>
      </c>
      <c r="CX59" s="20">
        <f t="shared" si="194"/>
        <v>3919</v>
      </c>
      <c r="CY59" s="20">
        <f t="shared" si="195"/>
        <v>346</v>
      </c>
      <c r="CZ59" s="20">
        <f t="shared" si="196"/>
        <v>2555</v>
      </c>
      <c r="DA59" s="20">
        <f t="shared" si="197"/>
        <v>1018</v>
      </c>
      <c r="DB59" s="16" t="s">
        <v>64</v>
      </c>
      <c r="DC59" s="92" t="s">
        <v>8</v>
      </c>
      <c r="DD59" s="98">
        <f t="shared" si="198"/>
        <v>67147</v>
      </c>
      <c r="DE59" s="16" t="s">
        <v>197</v>
      </c>
      <c r="DF59" s="96" t="s">
        <v>8</v>
      </c>
      <c r="DG59" s="96">
        <f t="shared" si="199"/>
        <v>52.374659999999999</v>
      </c>
      <c r="DH59" s="96">
        <f t="shared" si="200"/>
        <v>51.703189999999999</v>
      </c>
      <c r="DI59" s="96">
        <f t="shared" si="201"/>
        <v>0.67147000000000001</v>
      </c>
      <c r="DJ59" s="96">
        <f t="shared" si="202"/>
        <v>2631.4909299999999</v>
      </c>
      <c r="DK59" s="96">
        <f t="shared" si="203"/>
        <v>232.32862</v>
      </c>
      <c r="DL59" s="96">
        <f t="shared" si="204"/>
        <v>1715.6058499999999</v>
      </c>
      <c r="DM59" s="96">
        <f t="shared" si="205"/>
        <v>683.55646000000002</v>
      </c>
      <c r="DN59" s="2"/>
      <c r="DP59" s="52" t="s">
        <v>8</v>
      </c>
      <c r="DQ59" s="20">
        <f t="shared" ref="DQ59:DQ76" si="277">CU59</f>
        <v>78</v>
      </c>
      <c r="DR59" s="20">
        <f t="shared" si="206"/>
        <v>77</v>
      </c>
      <c r="DS59" s="20">
        <f t="shared" si="207"/>
        <v>1</v>
      </c>
      <c r="DT59" s="20">
        <f t="shared" si="208"/>
        <v>3919</v>
      </c>
      <c r="DU59" s="20">
        <f t="shared" si="209"/>
        <v>346</v>
      </c>
      <c r="DV59" s="20">
        <f t="shared" si="210"/>
        <v>2555</v>
      </c>
      <c r="DW59" s="20">
        <f t="shared" si="211"/>
        <v>1018</v>
      </c>
      <c r="DX59" s="16" t="s">
        <v>64</v>
      </c>
      <c r="DY59" s="92" t="s">
        <v>8</v>
      </c>
      <c r="DZ59" s="98">
        <f t="shared" si="212"/>
        <v>63214</v>
      </c>
      <c r="EA59" s="16" t="s">
        <v>197</v>
      </c>
      <c r="EB59" s="96" t="s">
        <v>8</v>
      </c>
      <c r="EC59" s="96">
        <f t="shared" si="213"/>
        <v>49.306919999999998</v>
      </c>
      <c r="ED59" s="96">
        <f t="shared" si="214"/>
        <v>48.674779999999998</v>
      </c>
      <c r="EE59" s="96">
        <f t="shared" si="215"/>
        <v>0.63214000000000004</v>
      </c>
      <c r="EF59" s="96">
        <f t="shared" si="216"/>
        <v>2477.3566599999999</v>
      </c>
      <c r="EG59" s="96">
        <f t="shared" si="217"/>
        <v>218.72044</v>
      </c>
      <c r="EH59" s="96">
        <f t="shared" si="218"/>
        <v>1615.1177</v>
      </c>
      <c r="EI59" s="96">
        <f t="shared" si="219"/>
        <v>643.51851999999997</v>
      </c>
      <c r="EL59" s="52" t="s">
        <v>8</v>
      </c>
      <c r="EM59" s="20">
        <f t="shared" ref="EM59:EM76" si="278">DQ59</f>
        <v>78</v>
      </c>
      <c r="EN59" s="20">
        <f t="shared" si="220"/>
        <v>77</v>
      </c>
      <c r="EO59" s="20">
        <f t="shared" si="221"/>
        <v>1</v>
      </c>
      <c r="EP59" s="20">
        <f t="shared" si="222"/>
        <v>3919</v>
      </c>
      <c r="EQ59" s="20">
        <f t="shared" si="223"/>
        <v>346</v>
      </c>
      <c r="ER59" s="20">
        <f t="shared" si="224"/>
        <v>2555</v>
      </c>
      <c r="ES59" s="20">
        <f t="shared" si="225"/>
        <v>1018</v>
      </c>
      <c r="ET59" s="16" t="s">
        <v>64</v>
      </c>
      <c r="EU59" s="92" t="s">
        <v>8</v>
      </c>
      <c r="EV59" s="98">
        <f t="shared" si="226"/>
        <v>60907</v>
      </c>
      <c r="EW59" s="16" t="s">
        <v>197</v>
      </c>
      <c r="EX59" s="96" t="s">
        <v>8</v>
      </c>
      <c r="EY59" s="96">
        <f t="shared" si="227"/>
        <v>47.507460000000002</v>
      </c>
      <c r="EZ59" s="96">
        <f t="shared" si="228"/>
        <v>46.898389999999999</v>
      </c>
      <c r="FA59" s="96">
        <f t="shared" si="229"/>
        <v>0.60907</v>
      </c>
      <c r="FB59" s="96">
        <f t="shared" si="230"/>
        <v>2386.94533</v>
      </c>
      <c r="FC59" s="96">
        <f t="shared" si="231"/>
        <v>210.73822000000001</v>
      </c>
      <c r="FD59" s="96">
        <f t="shared" si="232"/>
        <v>1556.1738499999999</v>
      </c>
      <c r="FE59" s="96">
        <f t="shared" si="233"/>
        <v>620.03326000000004</v>
      </c>
      <c r="FH59" s="52" t="s">
        <v>8</v>
      </c>
      <c r="FI59" s="20">
        <f t="shared" ref="FI59:FI76" si="279">EM59</f>
        <v>78</v>
      </c>
      <c r="FJ59" s="20">
        <f t="shared" si="234"/>
        <v>77</v>
      </c>
      <c r="FK59" s="20">
        <f t="shared" si="235"/>
        <v>1</v>
      </c>
      <c r="FL59" s="20">
        <f t="shared" si="236"/>
        <v>3919</v>
      </c>
      <c r="FM59" s="20">
        <f t="shared" si="237"/>
        <v>346</v>
      </c>
      <c r="FN59" s="20">
        <f t="shared" si="238"/>
        <v>2555</v>
      </c>
      <c r="FO59" s="20">
        <f t="shared" si="239"/>
        <v>1018</v>
      </c>
      <c r="FP59" s="16" t="s">
        <v>64</v>
      </c>
      <c r="FQ59" s="92" t="s">
        <v>8</v>
      </c>
      <c r="FR59" s="98">
        <f t="shared" si="240"/>
        <v>57141</v>
      </c>
      <c r="FS59" s="16" t="s">
        <v>197</v>
      </c>
      <c r="FT59" s="96" t="s">
        <v>8</v>
      </c>
      <c r="FU59" s="96">
        <f t="shared" si="241"/>
        <v>44.569980000000001</v>
      </c>
      <c r="FV59" s="96">
        <f t="shared" si="242"/>
        <v>43.998570000000001</v>
      </c>
      <c r="FW59" s="96">
        <f t="shared" si="243"/>
        <v>0.57140999999999997</v>
      </c>
      <c r="FX59" s="96">
        <f t="shared" si="244"/>
        <v>2239.3557900000001</v>
      </c>
      <c r="FY59" s="96">
        <f t="shared" si="245"/>
        <v>197.70786000000001</v>
      </c>
      <c r="FZ59" s="96">
        <f t="shared" si="246"/>
        <v>1459.95255</v>
      </c>
      <c r="GA59" s="96">
        <f t="shared" si="247"/>
        <v>581.69538</v>
      </c>
      <c r="GD59" s="52" t="s">
        <v>8</v>
      </c>
      <c r="GE59" s="20">
        <f t="shared" ref="GE59:GE76" si="280">FI59</f>
        <v>78</v>
      </c>
      <c r="GF59" s="20">
        <f t="shared" si="248"/>
        <v>77</v>
      </c>
      <c r="GG59" s="20">
        <f t="shared" si="249"/>
        <v>1</v>
      </c>
      <c r="GH59" s="20">
        <f t="shared" si="250"/>
        <v>3919</v>
      </c>
      <c r="GI59" s="20">
        <f t="shared" si="251"/>
        <v>346</v>
      </c>
      <c r="GJ59" s="20">
        <f t="shared" si="252"/>
        <v>2555</v>
      </c>
      <c r="GK59" s="20">
        <f t="shared" si="253"/>
        <v>1018</v>
      </c>
      <c r="GL59" s="16" t="s">
        <v>64</v>
      </c>
      <c r="GM59" s="92" t="s">
        <v>8</v>
      </c>
      <c r="GN59" s="98">
        <f t="shared" si="254"/>
        <v>53420</v>
      </c>
      <c r="GO59" s="16" t="s">
        <v>197</v>
      </c>
      <c r="GP59" s="96" t="s">
        <v>8</v>
      </c>
      <c r="GQ59" s="96">
        <f t="shared" si="255"/>
        <v>41.6676</v>
      </c>
      <c r="GR59" s="96">
        <f t="shared" si="256"/>
        <v>41.133400000000002</v>
      </c>
      <c r="GS59" s="96">
        <f t="shared" si="257"/>
        <v>0.53420000000000001</v>
      </c>
      <c r="GT59" s="96">
        <f t="shared" si="258"/>
        <v>2093.5297999999998</v>
      </c>
      <c r="GU59" s="96">
        <f t="shared" si="259"/>
        <v>184.83320000000001</v>
      </c>
      <c r="GV59" s="96">
        <f t="shared" si="260"/>
        <v>1364.8810000000001</v>
      </c>
      <c r="GW59" s="96">
        <f t="shared" si="261"/>
        <v>543.81560000000002</v>
      </c>
    </row>
    <row r="60" spans="1:205" x14ac:dyDescent="0.2">
      <c r="A60" t="s">
        <v>7</v>
      </c>
      <c r="B60" s="57">
        <f>'①-1データ貼り付け１'!T6</f>
        <v>79472</v>
      </c>
      <c r="C60" s="57">
        <f>'①-1データ貼り付け１'!U6</f>
        <v>66486</v>
      </c>
      <c r="D60" s="57">
        <f>'①-1データ貼り付け１'!V6</f>
        <v>62599</v>
      </c>
      <c r="E60" s="57">
        <f>'①-1データ貼り付け１'!W6</f>
        <v>60287</v>
      </c>
      <c r="F60" s="57">
        <f>'①-1データ貼り付け１'!X6</f>
        <v>56511</v>
      </c>
      <c r="G60" s="57">
        <f>'①-1データ貼り付け１'!Y6</f>
        <v>52763</v>
      </c>
      <c r="H60" s="57">
        <f>'①-1データ貼り付け１'!Z6</f>
        <v>47538</v>
      </c>
      <c r="J60" s="4" t="s">
        <v>36</v>
      </c>
      <c r="K60" s="5">
        <f t="shared" ref="K60:Q60" si="281">SUM(B63:B64)</f>
        <v>219925</v>
      </c>
      <c r="L60" s="5">
        <f t="shared" si="281"/>
        <v>206678</v>
      </c>
      <c r="M60" s="5">
        <f t="shared" si="281"/>
        <v>195592</v>
      </c>
      <c r="N60" s="5">
        <f t="shared" si="281"/>
        <v>177629</v>
      </c>
      <c r="O60" s="5">
        <f t="shared" si="281"/>
        <v>152755</v>
      </c>
      <c r="P60" s="5">
        <f t="shared" si="281"/>
        <v>135864</v>
      </c>
      <c r="Q60" s="5">
        <f t="shared" si="281"/>
        <v>129282</v>
      </c>
      <c r="S60" s="8" t="s">
        <v>36</v>
      </c>
      <c r="T60" s="28">
        <f>'⓪基礎データ設定'!C30</f>
        <v>141</v>
      </c>
      <c r="U60" s="28">
        <f>'⓪基礎データ設定'!D30</f>
        <v>132</v>
      </c>
      <c r="V60" s="28">
        <f>'⓪基礎データ設定'!E30</f>
        <v>9</v>
      </c>
      <c r="W60" s="28">
        <f>'⓪基礎データ設定'!F30</f>
        <v>2642</v>
      </c>
      <c r="X60" s="28">
        <f>'⓪基礎データ設定'!G30</f>
        <v>373</v>
      </c>
      <c r="Y60" s="28">
        <f>'⓪基礎データ設定'!H30</f>
        <v>1593</v>
      </c>
      <c r="Z60" s="28">
        <f>'⓪基礎データ設定'!I30</f>
        <v>677</v>
      </c>
      <c r="AA60" s="2"/>
      <c r="AC60" s="82" t="s">
        <v>9</v>
      </c>
      <c r="AD60" s="83">
        <f>AD59</f>
        <v>78</v>
      </c>
      <c r="AE60" s="83">
        <f t="shared" ref="AE60" si="282">AE59</f>
        <v>77</v>
      </c>
      <c r="AF60" s="83">
        <f t="shared" ref="AF60" si="283">AF59</f>
        <v>1</v>
      </c>
      <c r="AG60" s="83">
        <f t="shared" ref="AG60" si="284">AG59</f>
        <v>3919</v>
      </c>
      <c r="AH60" s="83">
        <f t="shared" ref="AH60" si="285">AH59</f>
        <v>346</v>
      </c>
      <c r="AI60" s="83">
        <f t="shared" ref="AI60" si="286">AI59</f>
        <v>2555</v>
      </c>
      <c r="AJ60" s="83">
        <f t="shared" ref="AJ60" si="287">AJ59</f>
        <v>1018</v>
      </c>
      <c r="AM60" s="82" t="s">
        <v>9</v>
      </c>
      <c r="AN60" s="83">
        <f t="shared" si="263"/>
        <v>78</v>
      </c>
      <c r="AO60" s="83">
        <f t="shared" si="264"/>
        <v>77</v>
      </c>
      <c r="AP60" s="83">
        <f t="shared" si="167"/>
        <v>1</v>
      </c>
      <c r="AQ60" s="83">
        <f t="shared" si="265"/>
        <v>3919</v>
      </c>
      <c r="AR60" s="83">
        <f t="shared" si="266"/>
        <v>346</v>
      </c>
      <c r="AS60" s="83">
        <f t="shared" si="267"/>
        <v>2555</v>
      </c>
      <c r="AT60" s="83">
        <f t="shared" si="268"/>
        <v>1018</v>
      </c>
      <c r="AZ60" s="13"/>
      <c r="BA60" s="13"/>
      <c r="BB60" s="52" t="s">
        <v>9</v>
      </c>
      <c r="BC60" s="20">
        <f t="shared" si="168"/>
        <v>78</v>
      </c>
      <c r="BD60" s="20">
        <f t="shared" si="169"/>
        <v>77</v>
      </c>
      <c r="BE60" s="20">
        <f t="shared" si="170"/>
        <v>1</v>
      </c>
      <c r="BF60" s="20">
        <f t="shared" si="171"/>
        <v>3919</v>
      </c>
      <c r="BG60" s="20">
        <f t="shared" si="172"/>
        <v>346</v>
      </c>
      <c r="BH60" s="20">
        <f t="shared" si="173"/>
        <v>2555</v>
      </c>
      <c r="BI60" s="20">
        <f t="shared" si="174"/>
        <v>1018</v>
      </c>
      <c r="BJ60" s="16" t="s">
        <v>64</v>
      </c>
      <c r="BK60" s="92" t="s">
        <v>9</v>
      </c>
      <c r="BL60" s="98">
        <f t="shared" si="175"/>
        <v>99337</v>
      </c>
      <c r="BM60" s="16" t="s">
        <v>197</v>
      </c>
      <c r="BN60" s="96" t="s">
        <v>9</v>
      </c>
      <c r="BO60" s="96">
        <f t="shared" si="176"/>
        <v>77.482860000000002</v>
      </c>
      <c r="BP60" s="96">
        <f t="shared" si="177"/>
        <v>76.489490000000004</v>
      </c>
      <c r="BQ60" s="96">
        <f t="shared" si="178"/>
        <v>0.99336999999999998</v>
      </c>
      <c r="BR60" s="96">
        <f t="shared" si="179"/>
        <v>3893.01703</v>
      </c>
      <c r="BS60" s="96">
        <f t="shared" si="180"/>
        <v>343.70602000000002</v>
      </c>
      <c r="BT60" s="96">
        <f t="shared" si="181"/>
        <v>2538.0603500000002</v>
      </c>
      <c r="BU60" s="96">
        <f t="shared" si="182"/>
        <v>1011.25066</v>
      </c>
      <c r="BV60" s="2"/>
      <c r="BW60" s="2"/>
      <c r="BX60" s="52" t="s">
        <v>9</v>
      </c>
      <c r="BY60" s="20">
        <f t="shared" si="269"/>
        <v>78</v>
      </c>
      <c r="BZ60" s="20">
        <f t="shared" si="270"/>
        <v>77</v>
      </c>
      <c r="CA60" s="20">
        <f t="shared" si="271"/>
        <v>1</v>
      </c>
      <c r="CB60" s="20">
        <f t="shared" si="272"/>
        <v>3919</v>
      </c>
      <c r="CC60" s="20">
        <f t="shared" si="273"/>
        <v>346</v>
      </c>
      <c r="CD60" s="20">
        <f t="shared" si="274"/>
        <v>2555</v>
      </c>
      <c r="CE60" s="20">
        <f t="shared" si="275"/>
        <v>1018</v>
      </c>
      <c r="CF60" s="16" t="s">
        <v>64</v>
      </c>
      <c r="CG60" s="92" t="s">
        <v>9</v>
      </c>
      <c r="CH60" s="98">
        <f t="shared" si="184"/>
        <v>93508</v>
      </c>
      <c r="CI60" s="16" t="s">
        <v>197</v>
      </c>
      <c r="CJ60" s="96" t="s">
        <v>9</v>
      </c>
      <c r="CK60" s="96">
        <f t="shared" si="185"/>
        <v>72.936239999999998</v>
      </c>
      <c r="CL60" s="96">
        <f t="shared" si="186"/>
        <v>72.001159999999999</v>
      </c>
      <c r="CM60" s="96">
        <f t="shared" si="187"/>
        <v>0.93508000000000002</v>
      </c>
      <c r="CN60" s="96">
        <f t="shared" si="188"/>
        <v>3664.57852</v>
      </c>
      <c r="CO60" s="96">
        <f t="shared" si="189"/>
        <v>323.53768000000002</v>
      </c>
      <c r="CP60" s="96">
        <f t="shared" si="190"/>
        <v>2389.1293999999998</v>
      </c>
      <c r="CQ60" s="96">
        <f t="shared" si="191"/>
        <v>951.91143999999997</v>
      </c>
      <c r="CR60" s="2"/>
      <c r="CS60" s="2"/>
      <c r="CT60" s="52" t="s">
        <v>9</v>
      </c>
      <c r="CU60" s="20">
        <f t="shared" si="276"/>
        <v>78</v>
      </c>
      <c r="CV60" s="20">
        <f t="shared" si="192"/>
        <v>77</v>
      </c>
      <c r="CW60" s="20">
        <f t="shared" si="193"/>
        <v>1</v>
      </c>
      <c r="CX60" s="20">
        <f t="shared" si="194"/>
        <v>3919</v>
      </c>
      <c r="CY60" s="20">
        <f t="shared" si="195"/>
        <v>346</v>
      </c>
      <c r="CZ60" s="20">
        <f t="shared" si="196"/>
        <v>2555</v>
      </c>
      <c r="DA60" s="20">
        <f t="shared" si="197"/>
        <v>1018</v>
      </c>
      <c r="DB60" s="16" t="s">
        <v>64</v>
      </c>
      <c r="DC60" s="92" t="s">
        <v>9</v>
      </c>
      <c r="DD60" s="98">
        <f t="shared" si="198"/>
        <v>80602</v>
      </c>
      <c r="DE60" s="16" t="s">
        <v>197</v>
      </c>
      <c r="DF60" s="96" t="s">
        <v>9</v>
      </c>
      <c r="DG60" s="96">
        <f t="shared" si="199"/>
        <v>62.86956</v>
      </c>
      <c r="DH60" s="96">
        <f t="shared" si="200"/>
        <v>62.063540000000003</v>
      </c>
      <c r="DI60" s="96">
        <f t="shared" si="201"/>
        <v>0.80601999999999996</v>
      </c>
      <c r="DJ60" s="96">
        <f t="shared" si="202"/>
        <v>3158.7923799999999</v>
      </c>
      <c r="DK60" s="96">
        <f t="shared" si="203"/>
        <v>278.88292000000001</v>
      </c>
      <c r="DL60" s="96">
        <f t="shared" si="204"/>
        <v>2059.3811000000001</v>
      </c>
      <c r="DM60" s="96">
        <f t="shared" si="205"/>
        <v>820.52836000000002</v>
      </c>
      <c r="DN60" s="2"/>
      <c r="DP60" s="52" t="s">
        <v>9</v>
      </c>
      <c r="DQ60" s="20">
        <f t="shared" si="277"/>
        <v>78</v>
      </c>
      <c r="DR60" s="20">
        <f t="shared" si="206"/>
        <v>77</v>
      </c>
      <c r="DS60" s="20">
        <f t="shared" si="207"/>
        <v>1</v>
      </c>
      <c r="DT60" s="20">
        <f t="shared" si="208"/>
        <v>3919</v>
      </c>
      <c r="DU60" s="20">
        <f t="shared" si="209"/>
        <v>346</v>
      </c>
      <c r="DV60" s="20">
        <f t="shared" si="210"/>
        <v>2555</v>
      </c>
      <c r="DW60" s="20">
        <f t="shared" si="211"/>
        <v>1018</v>
      </c>
      <c r="DX60" s="16" t="s">
        <v>64</v>
      </c>
      <c r="DY60" s="92" t="s">
        <v>9</v>
      </c>
      <c r="DZ60" s="98">
        <f t="shared" si="212"/>
        <v>67758</v>
      </c>
      <c r="EA60" s="16" t="s">
        <v>197</v>
      </c>
      <c r="EB60" s="96" t="s">
        <v>9</v>
      </c>
      <c r="EC60" s="96">
        <f t="shared" si="213"/>
        <v>52.851239999999997</v>
      </c>
      <c r="ED60" s="96">
        <f t="shared" si="214"/>
        <v>52.173659999999998</v>
      </c>
      <c r="EE60" s="96">
        <f t="shared" si="215"/>
        <v>0.67757999999999996</v>
      </c>
      <c r="EF60" s="96">
        <f t="shared" si="216"/>
        <v>2655.4360200000001</v>
      </c>
      <c r="EG60" s="96">
        <f t="shared" si="217"/>
        <v>234.44268</v>
      </c>
      <c r="EH60" s="96">
        <f t="shared" si="218"/>
        <v>1731.2168999999999</v>
      </c>
      <c r="EI60" s="96">
        <f t="shared" si="219"/>
        <v>689.77643999999998</v>
      </c>
      <c r="EL60" s="52" t="s">
        <v>9</v>
      </c>
      <c r="EM60" s="20">
        <f t="shared" si="278"/>
        <v>78</v>
      </c>
      <c r="EN60" s="20">
        <f t="shared" si="220"/>
        <v>77</v>
      </c>
      <c r="EO60" s="20">
        <f t="shared" si="221"/>
        <v>1</v>
      </c>
      <c r="EP60" s="20">
        <f t="shared" si="222"/>
        <v>3919</v>
      </c>
      <c r="EQ60" s="20">
        <f t="shared" si="223"/>
        <v>346</v>
      </c>
      <c r="ER60" s="20">
        <f t="shared" si="224"/>
        <v>2555</v>
      </c>
      <c r="ES60" s="20">
        <f t="shared" si="225"/>
        <v>1018</v>
      </c>
      <c r="ET60" s="16" t="s">
        <v>64</v>
      </c>
      <c r="EU60" s="92" t="s">
        <v>9</v>
      </c>
      <c r="EV60" s="98">
        <f t="shared" si="226"/>
        <v>63793</v>
      </c>
      <c r="EW60" s="16" t="s">
        <v>197</v>
      </c>
      <c r="EX60" s="96" t="s">
        <v>9</v>
      </c>
      <c r="EY60" s="96">
        <f t="shared" si="227"/>
        <v>49.758540000000004</v>
      </c>
      <c r="EZ60" s="96">
        <f t="shared" si="228"/>
        <v>49.120609999999999</v>
      </c>
      <c r="FA60" s="96">
        <f t="shared" si="229"/>
        <v>0.63793</v>
      </c>
      <c r="FB60" s="96">
        <f t="shared" si="230"/>
        <v>2500.0476699999999</v>
      </c>
      <c r="FC60" s="96">
        <f t="shared" si="231"/>
        <v>220.72378</v>
      </c>
      <c r="FD60" s="96">
        <f t="shared" si="232"/>
        <v>1629.9111499999999</v>
      </c>
      <c r="FE60" s="96">
        <f t="shared" si="233"/>
        <v>649.41273999999999</v>
      </c>
      <c r="FH60" s="52" t="s">
        <v>9</v>
      </c>
      <c r="FI60" s="20">
        <f t="shared" si="279"/>
        <v>78</v>
      </c>
      <c r="FJ60" s="20">
        <f t="shared" si="234"/>
        <v>77</v>
      </c>
      <c r="FK60" s="20">
        <f t="shared" si="235"/>
        <v>1</v>
      </c>
      <c r="FL60" s="20">
        <f t="shared" si="236"/>
        <v>3919</v>
      </c>
      <c r="FM60" s="20">
        <f t="shared" si="237"/>
        <v>346</v>
      </c>
      <c r="FN60" s="20">
        <f t="shared" si="238"/>
        <v>2555</v>
      </c>
      <c r="FO60" s="20">
        <f t="shared" si="239"/>
        <v>1018</v>
      </c>
      <c r="FP60" s="16" t="s">
        <v>64</v>
      </c>
      <c r="FQ60" s="92" t="s">
        <v>9</v>
      </c>
      <c r="FR60" s="98">
        <f t="shared" si="240"/>
        <v>61493</v>
      </c>
      <c r="FS60" s="16" t="s">
        <v>197</v>
      </c>
      <c r="FT60" s="96" t="s">
        <v>9</v>
      </c>
      <c r="FU60" s="96">
        <f t="shared" si="241"/>
        <v>47.96454</v>
      </c>
      <c r="FV60" s="96">
        <f t="shared" si="242"/>
        <v>47.349609999999998</v>
      </c>
      <c r="FW60" s="96">
        <f t="shared" si="243"/>
        <v>0.61492999999999998</v>
      </c>
      <c r="FX60" s="96">
        <f t="shared" si="244"/>
        <v>2409.9106700000002</v>
      </c>
      <c r="FY60" s="96">
        <f t="shared" si="245"/>
        <v>212.76578000000001</v>
      </c>
      <c r="FZ60" s="96">
        <f t="shared" si="246"/>
        <v>1571.14615</v>
      </c>
      <c r="GA60" s="96">
        <f t="shared" si="247"/>
        <v>625.99874</v>
      </c>
      <c r="GD60" s="52" t="s">
        <v>9</v>
      </c>
      <c r="GE60" s="20">
        <f t="shared" si="280"/>
        <v>78</v>
      </c>
      <c r="GF60" s="20">
        <f t="shared" si="248"/>
        <v>77</v>
      </c>
      <c r="GG60" s="20">
        <f t="shared" si="249"/>
        <v>1</v>
      </c>
      <c r="GH60" s="20">
        <f t="shared" si="250"/>
        <v>3919</v>
      </c>
      <c r="GI60" s="20">
        <f t="shared" si="251"/>
        <v>346</v>
      </c>
      <c r="GJ60" s="20">
        <f t="shared" si="252"/>
        <v>2555</v>
      </c>
      <c r="GK60" s="20">
        <f t="shared" si="253"/>
        <v>1018</v>
      </c>
      <c r="GL60" s="16" t="s">
        <v>64</v>
      </c>
      <c r="GM60" s="92" t="s">
        <v>9</v>
      </c>
      <c r="GN60" s="98">
        <f t="shared" si="254"/>
        <v>57710</v>
      </c>
      <c r="GO60" s="16" t="s">
        <v>197</v>
      </c>
      <c r="GP60" s="96" t="s">
        <v>9</v>
      </c>
      <c r="GQ60" s="96">
        <f t="shared" si="255"/>
        <v>45.013800000000003</v>
      </c>
      <c r="GR60" s="96">
        <f t="shared" si="256"/>
        <v>44.436700000000002</v>
      </c>
      <c r="GS60" s="96">
        <f t="shared" si="257"/>
        <v>0.57709999999999995</v>
      </c>
      <c r="GT60" s="96">
        <f t="shared" si="258"/>
        <v>2261.6549</v>
      </c>
      <c r="GU60" s="96">
        <f t="shared" si="259"/>
        <v>199.67660000000001</v>
      </c>
      <c r="GV60" s="96">
        <f t="shared" si="260"/>
        <v>1474.4905000000001</v>
      </c>
      <c r="GW60" s="96">
        <f t="shared" si="261"/>
        <v>587.48779999999999</v>
      </c>
    </row>
    <row r="61" spans="1:205" x14ac:dyDescent="0.2">
      <c r="A61" t="s">
        <v>8</v>
      </c>
      <c r="B61" s="57">
        <f>'①-1データ貼り付け１'!T7</f>
        <v>92820</v>
      </c>
      <c r="C61" s="57">
        <f>'①-1データ貼り付け１'!U7</f>
        <v>79970</v>
      </c>
      <c r="D61" s="57">
        <f>'①-1データ貼り付け１'!V7</f>
        <v>67147</v>
      </c>
      <c r="E61" s="57">
        <f>'①-1データ貼り付け１'!W7</f>
        <v>63214</v>
      </c>
      <c r="F61" s="57">
        <f>'①-1データ貼り付け１'!X7</f>
        <v>60907</v>
      </c>
      <c r="G61" s="57">
        <f>'①-1データ貼り付け１'!Y7</f>
        <v>57141</v>
      </c>
      <c r="H61" s="57">
        <f>'①-1データ貼り付け１'!Z7</f>
        <v>53420</v>
      </c>
      <c r="J61" s="4" t="s">
        <v>37</v>
      </c>
      <c r="K61" s="5">
        <f t="shared" ref="K61:Q61" si="288">SUM(B65:B66)</f>
        <v>238944</v>
      </c>
      <c r="L61" s="5">
        <f t="shared" si="288"/>
        <v>219342</v>
      </c>
      <c r="M61" s="5">
        <f t="shared" si="288"/>
        <v>211310</v>
      </c>
      <c r="N61" s="5">
        <f t="shared" si="288"/>
        <v>205130</v>
      </c>
      <c r="O61" s="5">
        <f t="shared" si="288"/>
        <v>195189</v>
      </c>
      <c r="P61" s="5">
        <f t="shared" si="288"/>
        <v>178414</v>
      </c>
      <c r="Q61" s="5">
        <f t="shared" si="288"/>
        <v>153543</v>
      </c>
      <c r="S61" s="8" t="s">
        <v>37</v>
      </c>
      <c r="T61" s="28">
        <f>'⓪基礎データ設定'!C31</f>
        <v>296</v>
      </c>
      <c r="U61" s="28">
        <f>'⓪基礎データ設定'!D31</f>
        <v>255</v>
      </c>
      <c r="V61" s="28">
        <f>'⓪基礎データ設定'!E31</f>
        <v>40</v>
      </c>
      <c r="W61" s="28">
        <f>'⓪基礎データ設定'!F31</f>
        <v>3776</v>
      </c>
      <c r="X61" s="28">
        <f>'⓪基礎データ設定'!G31</f>
        <v>650</v>
      </c>
      <c r="Y61" s="28">
        <f>'⓪基礎データ設定'!H31</f>
        <v>2304</v>
      </c>
      <c r="Z61" s="28">
        <f>'⓪基礎データ設定'!I31</f>
        <v>821</v>
      </c>
      <c r="AA61" s="2"/>
      <c r="AC61" s="82" t="s">
        <v>10</v>
      </c>
      <c r="AD61" s="83">
        <f t="shared" ref="AD61:AJ61" si="289">T60</f>
        <v>141</v>
      </c>
      <c r="AE61" s="83">
        <f t="shared" si="289"/>
        <v>132</v>
      </c>
      <c r="AF61" s="83">
        <f t="shared" si="289"/>
        <v>9</v>
      </c>
      <c r="AG61" s="83">
        <f t="shared" si="289"/>
        <v>2642</v>
      </c>
      <c r="AH61" s="83">
        <f t="shared" si="289"/>
        <v>373</v>
      </c>
      <c r="AI61" s="83">
        <f t="shared" si="289"/>
        <v>1593</v>
      </c>
      <c r="AJ61" s="83">
        <f t="shared" si="289"/>
        <v>677</v>
      </c>
      <c r="AM61" s="82" t="s">
        <v>10</v>
      </c>
      <c r="AN61" s="83">
        <f t="shared" si="263"/>
        <v>141</v>
      </c>
      <c r="AO61" s="83">
        <f t="shared" si="264"/>
        <v>132</v>
      </c>
      <c r="AP61" s="83">
        <f t="shared" si="167"/>
        <v>9</v>
      </c>
      <c r="AQ61" s="83">
        <f t="shared" si="265"/>
        <v>2642</v>
      </c>
      <c r="AR61" s="83">
        <f t="shared" si="266"/>
        <v>373</v>
      </c>
      <c r="AS61" s="83">
        <f t="shared" si="267"/>
        <v>1593</v>
      </c>
      <c r="AT61" s="83">
        <f t="shared" si="268"/>
        <v>677</v>
      </c>
      <c r="AZ61" s="13"/>
      <c r="BA61" s="13"/>
      <c r="BB61" s="52" t="s">
        <v>10</v>
      </c>
      <c r="BC61" s="20">
        <f t="shared" si="168"/>
        <v>141</v>
      </c>
      <c r="BD61" s="20">
        <f t="shared" si="169"/>
        <v>132</v>
      </c>
      <c r="BE61" s="20">
        <f t="shared" si="170"/>
        <v>9</v>
      </c>
      <c r="BF61" s="20">
        <f t="shared" si="171"/>
        <v>2642</v>
      </c>
      <c r="BG61" s="20">
        <f t="shared" si="172"/>
        <v>373</v>
      </c>
      <c r="BH61" s="20">
        <f t="shared" si="173"/>
        <v>1593</v>
      </c>
      <c r="BI61" s="20">
        <f t="shared" si="174"/>
        <v>677</v>
      </c>
      <c r="BJ61" s="16" t="s">
        <v>64</v>
      </c>
      <c r="BK61" s="92" t="s">
        <v>10</v>
      </c>
      <c r="BL61" s="98">
        <f t="shared" si="175"/>
        <v>108597</v>
      </c>
      <c r="BM61" s="16" t="s">
        <v>197</v>
      </c>
      <c r="BN61" s="96" t="s">
        <v>10</v>
      </c>
      <c r="BO61" s="96">
        <f t="shared" si="176"/>
        <v>153.12177</v>
      </c>
      <c r="BP61" s="96">
        <f t="shared" si="177"/>
        <v>143.34804</v>
      </c>
      <c r="BQ61" s="96">
        <f t="shared" si="178"/>
        <v>9.7737300000000005</v>
      </c>
      <c r="BR61" s="96">
        <f t="shared" si="179"/>
        <v>2869.13274</v>
      </c>
      <c r="BS61" s="96">
        <f t="shared" si="180"/>
        <v>405.06680999999998</v>
      </c>
      <c r="BT61" s="96">
        <f t="shared" si="181"/>
        <v>1729.95021</v>
      </c>
      <c r="BU61" s="96">
        <f t="shared" si="182"/>
        <v>735.20168999999999</v>
      </c>
      <c r="BV61" s="2"/>
      <c r="BW61" s="2"/>
      <c r="BX61" s="52" t="s">
        <v>10</v>
      </c>
      <c r="BY61" s="20">
        <f t="shared" si="269"/>
        <v>141</v>
      </c>
      <c r="BZ61" s="20">
        <f t="shared" si="270"/>
        <v>132</v>
      </c>
      <c r="CA61" s="20">
        <f t="shared" si="271"/>
        <v>9</v>
      </c>
      <c r="CB61" s="20">
        <f t="shared" si="272"/>
        <v>2642</v>
      </c>
      <c r="CC61" s="20">
        <f t="shared" si="273"/>
        <v>373</v>
      </c>
      <c r="CD61" s="20">
        <f t="shared" si="274"/>
        <v>1593</v>
      </c>
      <c r="CE61" s="20">
        <f t="shared" si="275"/>
        <v>677</v>
      </c>
      <c r="CF61" s="16" t="s">
        <v>64</v>
      </c>
      <c r="CG61" s="92" t="s">
        <v>10</v>
      </c>
      <c r="CH61" s="98">
        <f t="shared" si="184"/>
        <v>100080</v>
      </c>
      <c r="CI61" s="16" t="s">
        <v>197</v>
      </c>
      <c r="CJ61" s="96" t="s">
        <v>10</v>
      </c>
      <c r="CK61" s="96">
        <f t="shared" si="185"/>
        <v>141.11279999999999</v>
      </c>
      <c r="CL61" s="96">
        <f t="shared" si="186"/>
        <v>132.10560000000001</v>
      </c>
      <c r="CM61" s="96">
        <f t="shared" si="187"/>
        <v>9.0071999999999992</v>
      </c>
      <c r="CN61" s="96">
        <f t="shared" si="188"/>
        <v>2644.1136000000001</v>
      </c>
      <c r="CO61" s="96">
        <f t="shared" si="189"/>
        <v>373.29840000000002</v>
      </c>
      <c r="CP61" s="96">
        <f t="shared" si="190"/>
        <v>1594.2744</v>
      </c>
      <c r="CQ61" s="96">
        <f t="shared" si="191"/>
        <v>677.54160000000002</v>
      </c>
      <c r="CR61" s="2"/>
      <c r="CS61" s="2"/>
      <c r="CT61" s="52" t="s">
        <v>10</v>
      </c>
      <c r="CU61" s="20">
        <f t="shared" si="276"/>
        <v>141</v>
      </c>
      <c r="CV61" s="20">
        <f t="shared" si="192"/>
        <v>132</v>
      </c>
      <c r="CW61" s="20">
        <f t="shared" si="193"/>
        <v>9</v>
      </c>
      <c r="CX61" s="20">
        <f t="shared" si="194"/>
        <v>2642</v>
      </c>
      <c r="CY61" s="20">
        <f t="shared" si="195"/>
        <v>373</v>
      </c>
      <c r="CZ61" s="20">
        <f t="shared" si="196"/>
        <v>1593</v>
      </c>
      <c r="DA61" s="20">
        <f t="shared" si="197"/>
        <v>677</v>
      </c>
      <c r="DB61" s="16" t="s">
        <v>64</v>
      </c>
      <c r="DC61" s="92" t="s">
        <v>10</v>
      </c>
      <c r="DD61" s="98">
        <f t="shared" si="198"/>
        <v>94406</v>
      </c>
      <c r="DE61" s="16" t="s">
        <v>197</v>
      </c>
      <c r="DF61" s="96" t="s">
        <v>10</v>
      </c>
      <c r="DG61" s="96">
        <f t="shared" si="199"/>
        <v>133.11246</v>
      </c>
      <c r="DH61" s="96">
        <f t="shared" si="200"/>
        <v>124.61592</v>
      </c>
      <c r="DI61" s="96">
        <f t="shared" si="201"/>
        <v>8.4965399999999995</v>
      </c>
      <c r="DJ61" s="96">
        <f t="shared" si="202"/>
        <v>2494.2065200000002</v>
      </c>
      <c r="DK61" s="96">
        <f t="shared" si="203"/>
        <v>352.13438000000002</v>
      </c>
      <c r="DL61" s="96">
        <f t="shared" si="204"/>
        <v>1503.8875800000001</v>
      </c>
      <c r="DM61" s="96">
        <f t="shared" si="205"/>
        <v>639.12861999999996</v>
      </c>
      <c r="DN61" s="2"/>
      <c r="DP61" s="52" t="s">
        <v>10</v>
      </c>
      <c r="DQ61" s="20">
        <f t="shared" si="277"/>
        <v>141</v>
      </c>
      <c r="DR61" s="20">
        <f t="shared" si="206"/>
        <v>132</v>
      </c>
      <c r="DS61" s="20">
        <f t="shared" si="207"/>
        <v>9</v>
      </c>
      <c r="DT61" s="20">
        <f t="shared" si="208"/>
        <v>2642</v>
      </c>
      <c r="DU61" s="20">
        <f t="shared" si="209"/>
        <v>373</v>
      </c>
      <c r="DV61" s="20">
        <f t="shared" si="210"/>
        <v>1593</v>
      </c>
      <c r="DW61" s="20">
        <f t="shared" si="211"/>
        <v>677</v>
      </c>
      <c r="DX61" s="16" t="s">
        <v>64</v>
      </c>
      <c r="DY61" s="92" t="s">
        <v>10</v>
      </c>
      <c r="DZ61" s="98">
        <f t="shared" si="212"/>
        <v>81723</v>
      </c>
      <c r="EA61" s="16" t="s">
        <v>197</v>
      </c>
      <c r="EB61" s="96" t="s">
        <v>10</v>
      </c>
      <c r="EC61" s="96">
        <f t="shared" si="213"/>
        <v>115.22942999999999</v>
      </c>
      <c r="ED61" s="96">
        <f t="shared" si="214"/>
        <v>107.87436</v>
      </c>
      <c r="EE61" s="96">
        <f t="shared" si="215"/>
        <v>7.3550700000000004</v>
      </c>
      <c r="EF61" s="96">
        <f t="shared" si="216"/>
        <v>2159.1216599999998</v>
      </c>
      <c r="EG61" s="96">
        <f t="shared" si="217"/>
        <v>304.82679000000002</v>
      </c>
      <c r="EH61" s="96">
        <f t="shared" si="218"/>
        <v>1301.8473899999999</v>
      </c>
      <c r="EI61" s="96">
        <f t="shared" si="219"/>
        <v>553.26471000000004</v>
      </c>
      <c r="EL61" s="52" t="s">
        <v>10</v>
      </c>
      <c r="EM61" s="20">
        <f t="shared" si="278"/>
        <v>141</v>
      </c>
      <c r="EN61" s="20">
        <f t="shared" si="220"/>
        <v>132</v>
      </c>
      <c r="EO61" s="20">
        <f t="shared" si="221"/>
        <v>9</v>
      </c>
      <c r="EP61" s="20">
        <f t="shared" si="222"/>
        <v>2642</v>
      </c>
      <c r="EQ61" s="20">
        <f t="shared" si="223"/>
        <v>373</v>
      </c>
      <c r="ER61" s="20">
        <f t="shared" si="224"/>
        <v>1593</v>
      </c>
      <c r="ES61" s="20">
        <f t="shared" si="225"/>
        <v>677</v>
      </c>
      <c r="ET61" s="16" t="s">
        <v>64</v>
      </c>
      <c r="EU61" s="92" t="s">
        <v>10</v>
      </c>
      <c r="EV61" s="98">
        <f t="shared" si="226"/>
        <v>68933</v>
      </c>
      <c r="EW61" s="16" t="s">
        <v>197</v>
      </c>
      <c r="EX61" s="96" t="s">
        <v>10</v>
      </c>
      <c r="EY61" s="96">
        <f t="shared" si="227"/>
        <v>97.195530000000005</v>
      </c>
      <c r="EZ61" s="96">
        <f t="shared" si="228"/>
        <v>90.991560000000007</v>
      </c>
      <c r="FA61" s="96">
        <f t="shared" si="229"/>
        <v>6.20397</v>
      </c>
      <c r="FB61" s="96">
        <f t="shared" si="230"/>
        <v>1821.2098599999999</v>
      </c>
      <c r="FC61" s="96">
        <f t="shared" si="231"/>
        <v>257.12009</v>
      </c>
      <c r="FD61" s="96">
        <f t="shared" si="232"/>
        <v>1098.1026899999999</v>
      </c>
      <c r="FE61" s="96">
        <f t="shared" si="233"/>
        <v>466.67640999999998</v>
      </c>
      <c r="FH61" s="52" t="s">
        <v>10</v>
      </c>
      <c r="FI61" s="20">
        <f t="shared" si="279"/>
        <v>141</v>
      </c>
      <c r="FJ61" s="20">
        <f t="shared" si="234"/>
        <v>132</v>
      </c>
      <c r="FK61" s="20">
        <f t="shared" si="235"/>
        <v>9</v>
      </c>
      <c r="FL61" s="20">
        <f t="shared" si="236"/>
        <v>2642</v>
      </c>
      <c r="FM61" s="20">
        <f t="shared" si="237"/>
        <v>373</v>
      </c>
      <c r="FN61" s="20">
        <f t="shared" si="238"/>
        <v>1593</v>
      </c>
      <c r="FO61" s="20">
        <f t="shared" si="239"/>
        <v>677</v>
      </c>
      <c r="FP61" s="16" t="s">
        <v>64</v>
      </c>
      <c r="FQ61" s="92" t="s">
        <v>10</v>
      </c>
      <c r="FR61" s="98">
        <f t="shared" si="240"/>
        <v>64866</v>
      </c>
      <c r="FS61" s="16" t="s">
        <v>197</v>
      </c>
      <c r="FT61" s="96" t="s">
        <v>10</v>
      </c>
      <c r="FU61" s="96">
        <f t="shared" si="241"/>
        <v>91.461060000000003</v>
      </c>
      <c r="FV61" s="96">
        <f t="shared" si="242"/>
        <v>85.62312</v>
      </c>
      <c r="FW61" s="96">
        <f t="shared" si="243"/>
        <v>5.8379399999999997</v>
      </c>
      <c r="FX61" s="96">
        <f t="shared" si="244"/>
        <v>1713.75972</v>
      </c>
      <c r="FY61" s="96">
        <f t="shared" si="245"/>
        <v>241.95017999999999</v>
      </c>
      <c r="FZ61" s="96">
        <f t="shared" si="246"/>
        <v>1033.31538</v>
      </c>
      <c r="GA61" s="96">
        <f t="shared" si="247"/>
        <v>439.14281999999997</v>
      </c>
      <c r="GD61" s="52" t="s">
        <v>10</v>
      </c>
      <c r="GE61" s="20">
        <f t="shared" si="280"/>
        <v>141</v>
      </c>
      <c r="GF61" s="20">
        <f t="shared" si="248"/>
        <v>132</v>
      </c>
      <c r="GG61" s="20">
        <f t="shared" si="249"/>
        <v>9</v>
      </c>
      <c r="GH61" s="20">
        <f t="shared" si="250"/>
        <v>2642</v>
      </c>
      <c r="GI61" s="20">
        <f t="shared" si="251"/>
        <v>373</v>
      </c>
      <c r="GJ61" s="20">
        <f t="shared" si="252"/>
        <v>1593</v>
      </c>
      <c r="GK61" s="20">
        <f t="shared" si="253"/>
        <v>677</v>
      </c>
      <c r="GL61" s="16" t="s">
        <v>64</v>
      </c>
      <c r="GM61" s="92" t="s">
        <v>10</v>
      </c>
      <c r="GN61" s="98">
        <f t="shared" si="254"/>
        <v>62560</v>
      </c>
      <c r="GO61" s="16" t="s">
        <v>197</v>
      </c>
      <c r="GP61" s="96" t="s">
        <v>10</v>
      </c>
      <c r="GQ61" s="96">
        <f t="shared" si="255"/>
        <v>88.209599999999995</v>
      </c>
      <c r="GR61" s="96">
        <f t="shared" si="256"/>
        <v>82.5792</v>
      </c>
      <c r="GS61" s="96">
        <f t="shared" si="257"/>
        <v>5.6303999999999998</v>
      </c>
      <c r="GT61" s="96">
        <f t="shared" si="258"/>
        <v>1652.8352</v>
      </c>
      <c r="GU61" s="96">
        <f t="shared" si="259"/>
        <v>233.34880000000001</v>
      </c>
      <c r="GV61" s="96">
        <f t="shared" si="260"/>
        <v>996.58079999999995</v>
      </c>
      <c r="GW61" s="96">
        <f t="shared" si="261"/>
        <v>423.53120000000001</v>
      </c>
    </row>
    <row r="62" spans="1:205" x14ac:dyDescent="0.2">
      <c r="A62" t="s">
        <v>9</v>
      </c>
      <c r="B62" s="57">
        <f>'①-1データ貼り付け１'!T8</f>
        <v>99337</v>
      </c>
      <c r="C62" s="57">
        <f>'①-1データ貼り付け１'!U8</f>
        <v>93508</v>
      </c>
      <c r="D62" s="57">
        <f>'①-1データ貼り付け１'!V8</f>
        <v>80602</v>
      </c>
      <c r="E62" s="57">
        <f>'①-1データ貼り付け１'!W8</f>
        <v>67758</v>
      </c>
      <c r="F62" s="57">
        <f>'①-1データ貼り付け１'!X8</f>
        <v>63793</v>
      </c>
      <c r="G62" s="57">
        <f>'①-1データ貼り付け１'!Y8</f>
        <v>61493</v>
      </c>
      <c r="H62" s="57">
        <f>'①-1データ貼り付け１'!Z8</f>
        <v>57710</v>
      </c>
      <c r="J62" s="4" t="s">
        <v>49</v>
      </c>
      <c r="K62" s="5">
        <f t="shared" ref="K62:Q62" si="290">SUM(B67:B68)</f>
        <v>317903</v>
      </c>
      <c r="L62" s="5">
        <f t="shared" si="290"/>
        <v>270470</v>
      </c>
      <c r="M62" s="5">
        <f t="shared" si="290"/>
        <v>236415</v>
      </c>
      <c r="N62" s="5">
        <f t="shared" si="290"/>
        <v>217525</v>
      </c>
      <c r="O62" s="5">
        <f t="shared" si="290"/>
        <v>209258</v>
      </c>
      <c r="P62" s="5">
        <f t="shared" si="290"/>
        <v>203770</v>
      </c>
      <c r="Q62" s="5">
        <f t="shared" si="290"/>
        <v>194415</v>
      </c>
      <c r="S62" s="8" t="s">
        <v>49</v>
      </c>
      <c r="T62" s="28">
        <f>'⓪基礎データ設定'!C32</f>
        <v>283</v>
      </c>
      <c r="U62" s="28">
        <f>'⓪基礎データ設定'!D32</f>
        <v>267</v>
      </c>
      <c r="V62" s="28">
        <f>'⓪基礎データ設定'!E32</f>
        <v>17</v>
      </c>
      <c r="W62" s="28">
        <f>'⓪基礎データ設定'!F32</f>
        <v>4152</v>
      </c>
      <c r="X62" s="28">
        <f>'⓪基礎データ設定'!G32</f>
        <v>761</v>
      </c>
      <c r="Y62" s="28">
        <f>'⓪基礎データ設定'!H32</f>
        <v>2458</v>
      </c>
      <c r="Z62" s="28">
        <f>'⓪基礎データ設定'!I32</f>
        <v>932</v>
      </c>
      <c r="AA62" s="2"/>
      <c r="AC62" s="82" t="s">
        <v>11</v>
      </c>
      <c r="AD62" s="83">
        <f>AD61</f>
        <v>141</v>
      </c>
      <c r="AE62" s="83">
        <f t="shared" ref="AE62" si="291">AE61</f>
        <v>132</v>
      </c>
      <c r="AF62" s="83">
        <f t="shared" ref="AF62" si="292">AF61</f>
        <v>9</v>
      </c>
      <c r="AG62" s="83">
        <f t="shared" ref="AG62" si="293">AG61</f>
        <v>2642</v>
      </c>
      <c r="AH62" s="83">
        <f t="shared" ref="AH62" si="294">AH61</f>
        <v>373</v>
      </c>
      <c r="AI62" s="83">
        <f t="shared" ref="AI62" si="295">AI61</f>
        <v>1593</v>
      </c>
      <c r="AJ62" s="83">
        <f t="shared" ref="AJ62" si="296">AJ61</f>
        <v>677</v>
      </c>
      <c r="AM62" s="82" t="s">
        <v>11</v>
      </c>
      <c r="AN62" s="83">
        <f t="shared" si="263"/>
        <v>141</v>
      </c>
      <c r="AO62" s="83">
        <f t="shared" si="264"/>
        <v>132</v>
      </c>
      <c r="AP62" s="83">
        <f t="shared" ref="AP62:AP76" si="297">AF62</f>
        <v>9</v>
      </c>
      <c r="AQ62" s="83">
        <f t="shared" si="265"/>
        <v>2642</v>
      </c>
      <c r="AR62" s="83">
        <f t="shared" si="266"/>
        <v>373</v>
      </c>
      <c r="AS62" s="83">
        <f t="shared" si="267"/>
        <v>1593</v>
      </c>
      <c r="AT62" s="83">
        <f t="shared" si="268"/>
        <v>677</v>
      </c>
      <c r="AZ62" s="13"/>
      <c r="BA62" s="13"/>
      <c r="BB62" s="52" t="s">
        <v>11</v>
      </c>
      <c r="BC62" s="20">
        <f t="shared" si="168"/>
        <v>141</v>
      </c>
      <c r="BD62" s="20">
        <f t="shared" si="169"/>
        <v>132</v>
      </c>
      <c r="BE62" s="20">
        <f t="shared" si="170"/>
        <v>9</v>
      </c>
      <c r="BF62" s="20">
        <f t="shared" si="171"/>
        <v>2642</v>
      </c>
      <c r="BG62" s="20">
        <f t="shared" si="172"/>
        <v>373</v>
      </c>
      <c r="BH62" s="20">
        <f t="shared" si="173"/>
        <v>1593</v>
      </c>
      <c r="BI62" s="20">
        <f t="shared" si="174"/>
        <v>677</v>
      </c>
      <c r="BJ62" s="16" t="s">
        <v>64</v>
      </c>
      <c r="BK62" s="92" t="s">
        <v>11</v>
      </c>
      <c r="BL62" s="98">
        <f t="shared" si="175"/>
        <v>111328</v>
      </c>
      <c r="BM62" s="16" t="s">
        <v>197</v>
      </c>
      <c r="BN62" s="96" t="s">
        <v>11</v>
      </c>
      <c r="BO62" s="96">
        <f t="shared" si="176"/>
        <v>156.97247999999999</v>
      </c>
      <c r="BP62" s="96">
        <f t="shared" si="177"/>
        <v>146.95295999999999</v>
      </c>
      <c r="BQ62" s="96">
        <f t="shared" si="178"/>
        <v>10.01952</v>
      </c>
      <c r="BR62" s="96">
        <f t="shared" si="179"/>
        <v>2941.2857600000002</v>
      </c>
      <c r="BS62" s="96">
        <f t="shared" si="180"/>
        <v>415.25344000000001</v>
      </c>
      <c r="BT62" s="96">
        <f t="shared" si="181"/>
        <v>1773.4550400000001</v>
      </c>
      <c r="BU62" s="96">
        <f t="shared" si="182"/>
        <v>753.69056</v>
      </c>
      <c r="BV62" s="2"/>
      <c r="BW62" s="2"/>
      <c r="BX62" s="52" t="s">
        <v>11</v>
      </c>
      <c r="BY62" s="20">
        <f t="shared" si="269"/>
        <v>141</v>
      </c>
      <c r="BZ62" s="20">
        <f t="shared" si="270"/>
        <v>132</v>
      </c>
      <c r="CA62" s="20">
        <f t="shared" si="271"/>
        <v>9</v>
      </c>
      <c r="CB62" s="20">
        <f t="shared" si="272"/>
        <v>2642</v>
      </c>
      <c r="CC62" s="20">
        <f t="shared" si="273"/>
        <v>373</v>
      </c>
      <c r="CD62" s="20">
        <f t="shared" si="274"/>
        <v>1593</v>
      </c>
      <c r="CE62" s="20">
        <f t="shared" si="275"/>
        <v>677</v>
      </c>
      <c r="CF62" s="16" t="s">
        <v>64</v>
      </c>
      <c r="CG62" s="92" t="s">
        <v>11</v>
      </c>
      <c r="CH62" s="98">
        <f t="shared" si="184"/>
        <v>106598</v>
      </c>
      <c r="CI62" s="16" t="s">
        <v>197</v>
      </c>
      <c r="CJ62" s="96" t="s">
        <v>11</v>
      </c>
      <c r="CK62" s="96">
        <f t="shared" si="185"/>
        <v>150.30318</v>
      </c>
      <c r="CL62" s="96">
        <f t="shared" si="186"/>
        <v>140.70936</v>
      </c>
      <c r="CM62" s="96">
        <f t="shared" si="187"/>
        <v>9.5938199999999991</v>
      </c>
      <c r="CN62" s="96">
        <f t="shared" si="188"/>
        <v>2816.31916</v>
      </c>
      <c r="CO62" s="96">
        <f t="shared" si="189"/>
        <v>397.61054000000001</v>
      </c>
      <c r="CP62" s="96">
        <f t="shared" si="190"/>
        <v>1698.1061400000001</v>
      </c>
      <c r="CQ62" s="96">
        <f t="shared" si="191"/>
        <v>721.66845999999998</v>
      </c>
      <c r="CR62" s="2"/>
      <c r="CS62" s="2"/>
      <c r="CT62" s="52" t="s">
        <v>11</v>
      </c>
      <c r="CU62" s="20">
        <f t="shared" si="276"/>
        <v>141</v>
      </c>
      <c r="CV62" s="20">
        <f t="shared" si="192"/>
        <v>132</v>
      </c>
      <c r="CW62" s="20">
        <f t="shared" si="193"/>
        <v>9</v>
      </c>
      <c r="CX62" s="20">
        <f t="shared" si="194"/>
        <v>2642</v>
      </c>
      <c r="CY62" s="20">
        <f t="shared" si="195"/>
        <v>373</v>
      </c>
      <c r="CZ62" s="20">
        <f t="shared" si="196"/>
        <v>1593</v>
      </c>
      <c r="DA62" s="20">
        <f t="shared" si="197"/>
        <v>677</v>
      </c>
      <c r="DB62" s="16" t="s">
        <v>64</v>
      </c>
      <c r="DC62" s="92" t="s">
        <v>11</v>
      </c>
      <c r="DD62" s="98">
        <f t="shared" si="198"/>
        <v>101186</v>
      </c>
      <c r="DE62" s="16" t="s">
        <v>197</v>
      </c>
      <c r="DF62" s="96" t="s">
        <v>11</v>
      </c>
      <c r="DG62" s="96">
        <f t="shared" si="199"/>
        <v>142.67225999999999</v>
      </c>
      <c r="DH62" s="96">
        <f t="shared" si="200"/>
        <v>133.56551999999999</v>
      </c>
      <c r="DI62" s="96">
        <f t="shared" si="201"/>
        <v>9.1067400000000003</v>
      </c>
      <c r="DJ62" s="96">
        <f t="shared" si="202"/>
        <v>2673.33412</v>
      </c>
      <c r="DK62" s="96">
        <f t="shared" si="203"/>
        <v>377.42378000000002</v>
      </c>
      <c r="DL62" s="96">
        <f t="shared" si="204"/>
        <v>1611.8929800000001</v>
      </c>
      <c r="DM62" s="96">
        <f t="shared" si="205"/>
        <v>685.02922000000001</v>
      </c>
      <c r="DN62" s="2"/>
      <c r="DP62" s="52" t="s">
        <v>11</v>
      </c>
      <c r="DQ62" s="20">
        <f t="shared" si="277"/>
        <v>141</v>
      </c>
      <c r="DR62" s="20">
        <f t="shared" si="206"/>
        <v>132</v>
      </c>
      <c r="DS62" s="20">
        <f t="shared" si="207"/>
        <v>9</v>
      </c>
      <c r="DT62" s="20">
        <f t="shared" si="208"/>
        <v>2642</v>
      </c>
      <c r="DU62" s="20">
        <f t="shared" si="209"/>
        <v>373</v>
      </c>
      <c r="DV62" s="20">
        <f t="shared" si="210"/>
        <v>1593</v>
      </c>
      <c r="DW62" s="20">
        <f t="shared" si="211"/>
        <v>677</v>
      </c>
      <c r="DX62" s="16" t="s">
        <v>64</v>
      </c>
      <c r="DY62" s="92" t="s">
        <v>11</v>
      </c>
      <c r="DZ62" s="98">
        <f t="shared" si="212"/>
        <v>95906</v>
      </c>
      <c r="EA62" s="16" t="s">
        <v>197</v>
      </c>
      <c r="EB62" s="96" t="s">
        <v>11</v>
      </c>
      <c r="EC62" s="96">
        <f t="shared" si="213"/>
        <v>135.22746000000001</v>
      </c>
      <c r="ED62" s="96">
        <f t="shared" si="214"/>
        <v>126.59592000000001</v>
      </c>
      <c r="EE62" s="96">
        <f t="shared" si="215"/>
        <v>8.6315399999999993</v>
      </c>
      <c r="EF62" s="96">
        <f t="shared" si="216"/>
        <v>2533.8365199999998</v>
      </c>
      <c r="EG62" s="96">
        <f t="shared" si="217"/>
        <v>357.72937999999999</v>
      </c>
      <c r="EH62" s="96">
        <f t="shared" si="218"/>
        <v>1527.7825800000001</v>
      </c>
      <c r="EI62" s="96">
        <f t="shared" si="219"/>
        <v>649.28362000000004</v>
      </c>
      <c r="EL62" s="52" t="s">
        <v>11</v>
      </c>
      <c r="EM62" s="20">
        <f t="shared" si="278"/>
        <v>141</v>
      </c>
      <c r="EN62" s="20">
        <f t="shared" si="220"/>
        <v>132</v>
      </c>
      <c r="EO62" s="20">
        <f t="shared" si="221"/>
        <v>9</v>
      </c>
      <c r="EP62" s="20">
        <f t="shared" si="222"/>
        <v>2642</v>
      </c>
      <c r="EQ62" s="20">
        <f t="shared" si="223"/>
        <v>373</v>
      </c>
      <c r="ER62" s="20">
        <f t="shared" si="224"/>
        <v>1593</v>
      </c>
      <c r="ES62" s="20">
        <f t="shared" si="225"/>
        <v>677</v>
      </c>
      <c r="ET62" s="16" t="s">
        <v>64</v>
      </c>
      <c r="EU62" s="92" t="s">
        <v>11</v>
      </c>
      <c r="EV62" s="98">
        <f t="shared" si="226"/>
        <v>83822</v>
      </c>
      <c r="EW62" s="16" t="s">
        <v>197</v>
      </c>
      <c r="EX62" s="96" t="s">
        <v>11</v>
      </c>
      <c r="EY62" s="96">
        <f t="shared" si="227"/>
        <v>118.18902</v>
      </c>
      <c r="EZ62" s="96">
        <f t="shared" si="228"/>
        <v>110.64503999999999</v>
      </c>
      <c r="FA62" s="96">
        <f t="shared" si="229"/>
        <v>7.5439800000000004</v>
      </c>
      <c r="FB62" s="96">
        <f t="shared" si="230"/>
        <v>2214.5772400000001</v>
      </c>
      <c r="FC62" s="96">
        <f t="shared" si="231"/>
        <v>312.65606000000002</v>
      </c>
      <c r="FD62" s="96">
        <f t="shared" si="232"/>
        <v>1335.2844600000001</v>
      </c>
      <c r="FE62" s="96">
        <f t="shared" si="233"/>
        <v>567.47493999999995</v>
      </c>
      <c r="FH62" s="52" t="s">
        <v>11</v>
      </c>
      <c r="FI62" s="20">
        <f t="shared" si="279"/>
        <v>141</v>
      </c>
      <c r="FJ62" s="20">
        <f t="shared" si="234"/>
        <v>132</v>
      </c>
      <c r="FK62" s="20">
        <f t="shared" si="235"/>
        <v>9</v>
      </c>
      <c r="FL62" s="20">
        <f t="shared" si="236"/>
        <v>2642</v>
      </c>
      <c r="FM62" s="20">
        <f t="shared" si="237"/>
        <v>373</v>
      </c>
      <c r="FN62" s="20">
        <f t="shared" si="238"/>
        <v>1593</v>
      </c>
      <c r="FO62" s="20">
        <f t="shared" si="239"/>
        <v>677</v>
      </c>
      <c r="FP62" s="16" t="s">
        <v>64</v>
      </c>
      <c r="FQ62" s="92" t="s">
        <v>11</v>
      </c>
      <c r="FR62" s="98">
        <f t="shared" si="240"/>
        <v>70998</v>
      </c>
      <c r="FS62" s="16" t="s">
        <v>197</v>
      </c>
      <c r="FT62" s="96" t="s">
        <v>11</v>
      </c>
      <c r="FU62" s="96">
        <f t="shared" si="241"/>
        <v>100.10718</v>
      </c>
      <c r="FV62" s="96">
        <f t="shared" si="242"/>
        <v>93.717359999999999</v>
      </c>
      <c r="FW62" s="96">
        <f t="shared" si="243"/>
        <v>6.3898200000000003</v>
      </c>
      <c r="FX62" s="96">
        <f t="shared" si="244"/>
        <v>1875.7671600000001</v>
      </c>
      <c r="FY62" s="96">
        <f t="shared" si="245"/>
        <v>264.82254</v>
      </c>
      <c r="FZ62" s="96">
        <f t="shared" si="246"/>
        <v>1130.9981399999999</v>
      </c>
      <c r="GA62" s="96">
        <f t="shared" si="247"/>
        <v>480.65645999999998</v>
      </c>
      <c r="GD62" s="52" t="s">
        <v>11</v>
      </c>
      <c r="GE62" s="20">
        <f t="shared" si="280"/>
        <v>141</v>
      </c>
      <c r="GF62" s="20">
        <f t="shared" si="248"/>
        <v>132</v>
      </c>
      <c r="GG62" s="20">
        <f t="shared" si="249"/>
        <v>9</v>
      </c>
      <c r="GH62" s="20">
        <f t="shared" si="250"/>
        <v>2642</v>
      </c>
      <c r="GI62" s="20">
        <f t="shared" si="251"/>
        <v>373</v>
      </c>
      <c r="GJ62" s="20">
        <f t="shared" si="252"/>
        <v>1593</v>
      </c>
      <c r="GK62" s="20">
        <f t="shared" si="253"/>
        <v>677</v>
      </c>
      <c r="GL62" s="16" t="s">
        <v>64</v>
      </c>
      <c r="GM62" s="92" t="s">
        <v>11</v>
      </c>
      <c r="GN62" s="98">
        <f t="shared" si="254"/>
        <v>66722</v>
      </c>
      <c r="GO62" s="16" t="s">
        <v>197</v>
      </c>
      <c r="GP62" s="96" t="s">
        <v>11</v>
      </c>
      <c r="GQ62" s="96">
        <f t="shared" si="255"/>
        <v>94.078019999999995</v>
      </c>
      <c r="GR62" s="96">
        <f t="shared" si="256"/>
        <v>88.073040000000006</v>
      </c>
      <c r="GS62" s="96">
        <f t="shared" si="257"/>
        <v>6.0049799999999998</v>
      </c>
      <c r="GT62" s="96">
        <f t="shared" si="258"/>
        <v>1762.7952399999999</v>
      </c>
      <c r="GU62" s="96">
        <f t="shared" si="259"/>
        <v>248.87306000000001</v>
      </c>
      <c r="GV62" s="96">
        <f t="shared" si="260"/>
        <v>1062.8814600000001</v>
      </c>
      <c r="GW62" s="96">
        <f t="shared" si="261"/>
        <v>451.70794000000001</v>
      </c>
    </row>
    <row r="63" spans="1:205" x14ac:dyDescent="0.2">
      <c r="A63" t="s">
        <v>10</v>
      </c>
      <c r="B63" s="57">
        <f>'①-1データ貼り付け１'!T9</f>
        <v>108597</v>
      </c>
      <c r="C63" s="57">
        <f>'①-1データ貼り付け１'!U9</f>
        <v>100080</v>
      </c>
      <c r="D63" s="57">
        <f>'①-1データ貼り付け１'!V9</f>
        <v>94406</v>
      </c>
      <c r="E63" s="57">
        <f>'①-1データ貼り付け１'!W9</f>
        <v>81723</v>
      </c>
      <c r="F63" s="57">
        <f>'①-1データ貼り付け１'!X9</f>
        <v>68933</v>
      </c>
      <c r="G63" s="57">
        <f>'①-1データ貼り付け１'!Y9</f>
        <v>64866</v>
      </c>
      <c r="H63" s="57">
        <f>'①-1データ貼り付け１'!Z9</f>
        <v>62560</v>
      </c>
      <c r="J63" s="4" t="s">
        <v>38</v>
      </c>
      <c r="K63" s="5">
        <f t="shared" ref="K63:Q63" si="298">SUM(B69:B70)</f>
        <v>379014</v>
      </c>
      <c r="L63" s="5">
        <f t="shared" si="298"/>
        <v>367925</v>
      </c>
      <c r="M63" s="5">
        <f t="shared" si="298"/>
        <v>316377</v>
      </c>
      <c r="N63" s="5">
        <f t="shared" si="298"/>
        <v>269170</v>
      </c>
      <c r="O63" s="5">
        <f t="shared" si="298"/>
        <v>235278</v>
      </c>
      <c r="P63" s="5">
        <f t="shared" si="298"/>
        <v>216091</v>
      </c>
      <c r="Q63" s="5">
        <f t="shared" si="298"/>
        <v>207874</v>
      </c>
      <c r="S63" s="8" t="s">
        <v>38</v>
      </c>
      <c r="T63" s="28">
        <f>'⓪基礎データ設定'!C33</f>
        <v>350</v>
      </c>
      <c r="U63" s="28">
        <f>'⓪基礎データ設定'!D33</f>
        <v>347</v>
      </c>
      <c r="V63" s="28">
        <f>'⓪基礎データ設定'!E33</f>
        <v>3</v>
      </c>
      <c r="W63" s="28">
        <f>'⓪基礎データ設定'!F33</f>
        <v>4695</v>
      </c>
      <c r="X63" s="28">
        <f>'⓪基礎データ設定'!G33</f>
        <v>908</v>
      </c>
      <c r="Y63" s="28">
        <f>'⓪基礎データ設定'!H33</f>
        <v>2674</v>
      </c>
      <c r="Z63" s="28">
        <f>'⓪基礎データ設定'!I33</f>
        <v>1113</v>
      </c>
      <c r="AA63" s="2"/>
      <c r="AC63" s="82" t="s">
        <v>12</v>
      </c>
      <c r="AD63" s="83">
        <f t="shared" ref="AD63:AJ63" si="299">T61</f>
        <v>296</v>
      </c>
      <c r="AE63" s="83">
        <f t="shared" si="299"/>
        <v>255</v>
      </c>
      <c r="AF63" s="83">
        <f t="shared" si="299"/>
        <v>40</v>
      </c>
      <c r="AG63" s="83">
        <f t="shared" si="299"/>
        <v>3776</v>
      </c>
      <c r="AH63" s="83">
        <f t="shared" si="299"/>
        <v>650</v>
      </c>
      <c r="AI63" s="83">
        <f t="shared" si="299"/>
        <v>2304</v>
      </c>
      <c r="AJ63" s="83">
        <f t="shared" si="299"/>
        <v>821</v>
      </c>
      <c r="AM63" s="82" t="s">
        <v>12</v>
      </c>
      <c r="AN63" s="83">
        <f t="shared" si="263"/>
        <v>296</v>
      </c>
      <c r="AO63" s="83">
        <f t="shared" si="264"/>
        <v>255</v>
      </c>
      <c r="AP63" s="83">
        <f t="shared" si="297"/>
        <v>40</v>
      </c>
      <c r="AQ63" s="83">
        <f t="shared" si="265"/>
        <v>3776</v>
      </c>
      <c r="AR63" s="83">
        <f t="shared" si="266"/>
        <v>650</v>
      </c>
      <c r="AS63" s="83">
        <f t="shared" si="267"/>
        <v>2304</v>
      </c>
      <c r="AT63" s="83">
        <f t="shared" si="268"/>
        <v>821</v>
      </c>
      <c r="AZ63" s="13"/>
      <c r="BA63" s="13"/>
      <c r="BB63" s="52" t="s">
        <v>12</v>
      </c>
      <c r="BC63" s="20">
        <f t="shared" si="168"/>
        <v>296</v>
      </c>
      <c r="BD63" s="20">
        <f t="shared" si="169"/>
        <v>255</v>
      </c>
      <c r="BE63" s="20">
        <f t="shared" si="170"/>
        <v>40</v>
      </c>
      <c r="BF63" s="20">
        <f t="shared" si="171"/>
        <v>3776</v>
      </c>
      <c r="BG63" s="20">
        <f t="shared" si="172"/>
        <v>650</v>
      </c>
      <c r="BH63" s="20">
        <f t="shared" si="173"/>
        <v>2304</v>
      </c>
      <c r="BI63" s="20">
        <f t="shared" si="174"/>
        <v>821</v>
      </c>
      <c r="BJ63" s="16" t="s">
        <v>64</v>
      </c>
      <c r="BK63" s="92" t="s">
        <v>12</v>
      </c>
      <c r="BL63" s="98">
        <f t="shared" si="175"/>
        <v>113890</v>
      </c>
      <c r="BM63" s="16" t="s">
        <v>197</v>
      </c>
      <c r="BN63" s="96" t="s">
        <v>12</v>
      </c>
      <c r="BO63" s="96">
        <f t="shared" si="176"/>
        <v>337.11439999999999</v>
      </c>
      <c r="BP63" s="96">
        <f t="shared" si="177"/>
        <v>290.41950000000003</v>
      </c>
      <c r="BQ63" s="96">
        <f t="shared" si="178"/>
        <v>45.555999999999997</v>
      </c>
      <c r="BR63" s="96">
        <f t="shared" si="179"/>
        <v>4300.4863999999998</v>
      </c>
      <c r="BS63" s="96">
        <f t="shared" si="180"/>
        <v>740.28499999999997</v>
      </c>
      <c r="BT63" s="96">
        <f t="shared" si="181"/>
        <v>2624.0255999999999</v>
      </c>
      <c r="BU63" s="96">
        <f t="shared" si="182"/>
        <v>935.03689999999995</v>
      </c>
      <c r="BV63" s="2"/>
      <c r="BW63" s="2"/>
      <c r="BX63" s="52" t="s">
        <v>12</v>
      </c>
      <c r="BY63" s="20">
        <f t="shared" si="269"/>
        <v>296</v>
      </c>
      <c r="BZ63" s="20">
        <f t="shared" si="270"/>
        <v>255</v>
      </c>
      <c r="CA63" s="20">
        <f t="shared" si="271"/>
        <v>40</v>
      </c>
      <c r="CB63" s="20">
        <f t="shared" si="272"/>
        <v>3776</v>
      </c>
      <c r="CC63" s="20">
        <f t="shared" si="273"/>
        <v>650</v>
      </c>
      <c r="CD63" s="20">
        <f t="shared" si="274"/>
        <v>2304</v>
      </c>
      <c r="CE63" s="20">
        <f t="shared" si="275"/>
        <v>821</v>
      </c>
      <c r="CF63" s="16" t="s">
        <v>64</v>
      </c>
      <c r="CG63" s="92" t="s">
        <v>12</v>
      </c>
      <c r="CH63" s="98">
        <f t="shared" si="184"/>
        <v>106557</v>
      </c>
      <c r="CI63" s="16" t="s">
        <v>197</v>
      </c>
      <c r="CJ63" s="96" t="s">
        <v>12</v>
      </c>
      <c r="CK63" s="96">
        <f t="shared" si="185"/>
        <v>315.40872000000002</v>
      </c>
      <c r="CL63" s="96">
        <f t="shared" si="186"/>
        <v>271.72035</v>
      </c>
      <c r="CM63" s="96">
        <f t="shared" si="187"/>
        <v>42.622799999999998</v>
      </c>
      <c r="CN63" s="96">
        <f t="shared" si="188"/>
        <v>4023.5923200000002</v>
      </c>
      <c r="CO63" s="96">
        <f t="shared" si="189"/>
        <v>692.62049999999999</v>
      </c>
      <c r="CP63" s="96">
        <f t="shared" si="190"/>
        <v>2455.0732800000001</v>
      </c>
      <c r="CQ63" s="96">
        <f t="shared" si="191"/>
        <v>874.83297000000005</v>
      </c>
      <c r="CR63" s="2"/>
      <c r="CS63" s="2"/>
      <c r="CT63" s="52" t="s">
        <v>12</v>
      </c>
      <c r="CU63" s="20">
        <f t="shared" si="276"/>
        <v>296</v>
      </c>
      <c r="CV63" s="20">
        <f t="shared" si="192"/>
        <v>255</v>
      </c>
      <c r="CW63" s="20">
        <f t="shared" si="193"/>
        <v>40</v>
      </c>
      <c r="CX63" s="20">
        <f t="shared" si="194"/>
        <v>3776</v>
      </c>
      <c r="CY63" s="20">
        <f t="shared" si="195"/>
        <v>650</v>
      </c>
      <c r="CZ63" s="20">
        <f t="shared" si="196"/>
        <v>2304</v>
      </c>
      <c r="DA63" s="20">
        <f t="shared" si="197"/>
        <v>821</v>
      </c>
      <c r="DB63" s="16" t="s">
        <v>64</v>
      </c>
      <c r="DC63" s="92" t="s">
        <v>12</v>
      </c>
      <c r="DD63" s="98">
        <f t="shared" si="198"/>
        <v>105192</v>
      </c>
      <c r="DE63" s="16" t="s">
        <v>197</v>
      </c>
      <c r="DF63" s="96" t="s">
        <v>12</v>
      </c>
      <c r="DG63" s="96">
        <f t="shared" si="199"/>
        <v>311.36831999999998</v>
      </c>
      <c r="DH63" s="96">
        <f t="shared" si="200"/>
        <v>268.2396</v>
      </c>
      <c r="DI63" s="96">
        <f t="shared" si="201"/>
        <v>42.076799999999999</v>
      </c>
      <c r="DJ63" s="96">
        <f t="shared" si="202"/>
        <v>3972.0499199999999</v>
      </c>
      <c r="DK63" s="96">
        <f t="shared" si="203"/>
        <v>683.74800000000005</v>
      </c>
      <c r="DL63" s="96">
        <f t="shared" si="204"/>
        <v>2423.6236800000001</v>
      </c>
      <c r="DM63" s="96">
        <f t="shared" si="205"/>
        <v>863.62631999999996</v>
      </c>
      <c r="DN63" s="2"/>
      <c r="DP63" s="52" t="s">
        <v>12</v>
      </c>
      <c r="DQ63" s="20">
        <f t="shared" si="277"/>
        <v>296</v>
      </c>
      <c r="DR63" s="20">
        <f t="shared" si="206"/>
        <v>255</v>
      </c>
      <c r="DS63" s="20">
        <f t="shared" si="207"/>
        <v>40</v>
      </c>
      <c r="DT63" s="20">
        <f t="shared" si="208"/>
        <v>3776</v>
      </c>
      <c r="DU63" s="20">
        <f t="shared" si="209"/>
        <v>650</v>
      </c>
      <c r="DV63" s="20">
        <f t="shared" si="210"/>
        <v>2304</v>
      </c>
      <c r="DW63" s="20">
        <f t="shared" si="211"/>
        <v>821</v>
      </c>
      <c r="DX63" s="16" t="s">
        <v>64</v>
      </c>
      <c r="DY63" s="92" t="s">
        <v>12</v>
      </c>
      <c r="DZ63" s="98">
        <f t="shared" si="212"/>
        <v>100084</v>
      </c>
      <c r="EA63" s="16" t="s">
        <v>197</v>
      </c>
      <c r="EB63" s="96" t="s">
        <v>12</v>
      </c>
      <c r="EC63" s="96">
        <f t="shared" si="213"/>
        <v>296.24864000000002</v>
      </c>
      <c r="ED63" s="96">
        <f t="shared" si="214"/>
        <v>255.21420000000001</v>
      </c>
      <c r="EE63" s="96">
        <f t="shared" si="215"/>
        <v>40.0336</v>
      </c>
      <c r="EF63" s="96">
        <f t="shared" si="216"/>
        <v>3779.17184</v>
      </c>
      <c r="EG63" s="96">
        <f t="shared" si="217"/>
        <v>650.54600000000005</v>
      </c>
      <c r="EH63" s="96">
        <f t="shared" si="218"/>
        <v>2305.9353599999999</v>
      </c>
      <c r="EI63" s="96">
        <f t="shared" si="219"/>
        <v>821.68964000000005</v>
      </c>
      <c r="EL63" s="52" t="s">
        <v>12</v>
      </c>
      <c r="EM63" s="20">
        <f t="shared" si="278"/>
        <v>296</v>
      </c>
      <c r="EN63" s="20">
        <f t="shared" si="220"/>
        <v>255</v>
      </c>
      <c r="EO63" s="20">
        <f t="shared" si="221"/>
        <v>40</v>
      </c>
      <c r="EP63" s="20">
        <f t="shared" si="222"/>
        <v>3776</v>
      </c>
      <c r="EQ63" s="20">
        <f t="shared" si="223"/>
        <v>650</v>
      </c>
      <c r="ER63" s="20">
        <f t="shared" si="224"/>
        <v>2304</v>
      </c>
      <c r="ES63" s="20">
        <f t="shared" si="225"/>
        <v>821</v>
      </c>
      <c r="ET63" s="16" t="s">
        <v>64</v>
      </c>
      <c r="EU63" s="92" t="s">
        <v>12</v>
      </c>
      <c r="EV63" s="98">
        <f t="shared" si="226"/>
        <v>95129</v>
      </c>
      <c r="EW63" s="16" t="s">
        <v>197</v>
      </c>
      <c r="EX63" s="96" t="s">
        <v>12</v>
      </c>
      <c r="EY63" s="96">
        <f t="shared" si="227"/>
        <v>281.58184</v>
      </c>
      <c r="EZ63" s="96">
        <f t="shared" si="228"/>
        <v>242.57894999999999</v>
      </c>
      <c r="FA63" s="96">
        <f t="shared" si="229"/>
        <v>38.051600000000001</v>
      </c>
      <c r="FB63" s="96">
        <f t="shared" si="230"/>
        <v>3592.0710399999998</v>
      </c>
      <c r="FC63" s="96">
        <f t="shared" si="231"/>
        <v>618.33849999999995</v>
      </c>
      <c r="FD63" s="96">
        <f t="shared" si="232"/>
        <v>2191.77216</v>
      </c>
      <c r="FE63" s="96">
        <f t="shared" si="233"/>
        <v>781.00909000000001</v>
      </c>
      <c r="FH63" s="52" t="s">
        <v>12</v>
      </c>
      <c r="FI63" s="20">
        <f t="shared" si="279"/>
        <v>296</v>
      </c>
      <c r="FJ63" s="20">
        <f t="shared" si="234"/>
        <v>255</v>
      </c>
      <c r="FK63" s="20">
        <f t="shared" si="235"/>
        <v>40</v>
      </c>
      <c r="FL63" s="20">
        <f t="shared" si="236"/>
        <v>3776</v>
      </c>
      <c r="FM63" s="20">
        <f t="shared" si="237"/>
        <v>650</v>
      </c>
      <c r="FN63" s="20">
        <f t="shared" si="238"/>
        <v>2304</v>
      </c>
      <c r="FO63" s="20">
        <f t="shared" si="239"/>
        <v>821</v>
      </c>
      <c r="FP63" s="16" t="s">
        <v>64</v>
      </c>
      <c r="FQ63" s="92" t="s">
        <v>12</v>
      </c>
      <c r="FR63" s="98">
        <f t="shared" si="240"/>
        <v>83113</v>
      </c>
      <c r="FS63" s="16" t="s">
        <v>197</v>
      </c>
      <c r="FT63" s="96" t="s">
        <v>12</v>
      </c>
      <c r="FU63" s="96">
        <f t="shared" si="241"/>
        <v>246.01447999999999</v>
      </c>
      <c r="FV63" s="96">
        <f t="shared" si="242"/>
        <v>211.93815000000001</v>
      </c>
      <c r="FW63" s="96">
        <f t="shared" si="243"/>
        <v>33.245199999999997</v>
      </c>
      <c r="FX63" s="96">
        <f t="shared" si="244"/>
        <v>3138.3468800000001</v>
      </c>
      <c r="FY63" s="96">
        <f t="shared" si="245"/>
        <v>540.23450000000003</v>
      </c>
      <c r="FZ63" s="96">
        <f t="shared" si="246"/>
        <v>1914.9235200000001</v>
      </c>
      <c r="GA63" s="96">
        <f t="shared" si="247"/>
        <v>682.35772999999995</v>
      </c>
      <c r="GD63" s="52" t="s">
        <v>12</v>
      </c>
      <c r="GE63" s="20">
        <f t="shared" si="280"/>
        <v>296</v>
      </c>
      <c r="GF63" s="20">
        <f t="shared" si="248"/>
        <v>255</v>
      </c>
      <c r="GG63" s="20">
        <f t="shared" si="249"/>
        <v>40</v>
      </c>
      <c r="GH63" s="20">
        <f t="shared" si="250"/>
        <v>3776</v>
      </c>
      <c r="GI63" s="20">
        <f t="shared" si="251"/>
        <v>650</v>
      </c>
      <c r="GJ63" s="20">
        <f t="shared" si="252"/>
        <v>2304</v>
      </c>
      <c r="GK63" s="20">
        <f t="shared" si="253"/>
        <v>821</v>
      </c>
      <c r="GL63" s="16" t="s">
        <v>64</v>
      </c>
      <c r="GM63" s="92" t="s">
        <v>12</v>
      </c>
      <c r="GN63" s="98">
        <f t="shared" si="254"/>
        <v>70342</v>
      </c>
      <c r="GO63" s="16" t="s">
        <v>197</v>
      </c>
      <c r="GP63" s="96" t="s">
        <v>12</v>
      </c>
      <c r="GQ63" s="96">
        <f t="shared" si="255"/>
        <v>208.21232000000001</v>
      </c>
      <c r="GR63" s="96">
        <f t="shared" si="256"/>
        <v>179.37209999999999</v>
      </c>
      <c r="GS63" s="96">
        <f t="shared" si="257"/>
        <v>28.136800000000001</v>
      </c>
      <c r="GT63" s="96">
        <f t="shared" si="258"/>
        <v>2656.1139199999998</v>
      </c>
      <c r="GU63" s="96">
        <f t="shared" si="259"/>
        <v>457.22300000000001</v>
      </c>
      <c r="GV63" s="96">
        <f t="shared" si="260"/>
        <v>1620.67968</v>
      </c>
      <c r="GW63" s="96">
        <f t="shared" si="261"/>
        <v>577.50782000000004</v>
      </c>
    </row>
    <row r="64" spans="1:205" x14ac:dyDescent="0.2">
      <c r="A64" t="s">
        <v>11</v>
      </c>
      <c r="B64" s="57">
        <f>'①-1データ貼り付け１'!T10</f>
        <v>111328</v>
      </c>
      <c r="C64" s="57">
        <f>'①-1データ貼り付け１'!U10</f>
        <v>106598</v>
      </c>
      <c r="D64" s="57">
        <f>'①-1データ貼り付け１'!V10</f>
        <v>101186</v>
      </c>
      <c r="E64" s="57">
        <f>'①-1データ貼り付け１'!W10</f>
        <v>95906</v>
      </c>
      <c r="F64" s="57">
        <f>'①-1データ貼り付け１'!X10</f>
        <v>83822</v>
      </c>
      <c r="G64" s="57">
        <f>'①-1データ貼り付け１'!Y10</f>
        <v>70998</v>
      </c>
      <c r="H64" s="57">
        <f>'①-1データ貼り付け１'!Z10</f>
        <v>66722</v>
      </c>
      <c r="J64" s="4" t="s">
        <v>39</v>
      </c>
      <c r="K64" s="5">
        <f t="shared" ref="K64:Q64" si="300">SUM(B71:B72)</f>
        <v>355264</v>
      </c>
      <c r="L64" s="5">
        <f t="shared" si="300"/>
        <v>354955</v>
      </c>
      <c r="M64" s="5">
        <f t="shared" si="300"/>
        <v>371947</v>
      </c>
      <c r="N64" s="5">
        <f t="shared" si="300"/>
        <v>362432</v>
      </c>
      <c r="O64" s="5">
        <f t="shared" si="300"/>
        <v>312168</v>
      </c>
      <c r="P64" s="5">
        <f t="shared" si="300"/>
        <v>265873</v>
      </c>
      <c r="Q64" s="5">
        <f t="shared" si="300"/>
        <v>232784</v>
      </c>
      <c r="S64" s="8" t="s">
        <v>39</v>
      </c>
      <c r="T64" s="28">
        <f>'⓪基礎データ設定'!C34</f>
        <v>638</v>
      </c>
      <c r="U64" s="28">
        <f>'⓪基礎データ設定'!D34</f>
        <v>626</v>
      </c>
      <c r="V64" s="28">
        <f>'⓪基礎データ設定'!E34</f>
        <v>12</v>
      </c>
      <c r="W64" s="28">
        <f>'⓪基礎データ設定'!F34</f>
        <v>6268</v>
      </c>
      <c r="X64" s="28">
        <f>'⓪基礎データ設定'!G34</f>
        <v>1242</v>
      </c>
      <c r="Y64" s="28">
        <f>'⓪基礎データ設定'!H34</f>
        <v>3581</v>
      </c>
      <c r="Z64" s="28">
        <f>'⓪基礎データ設定'!I34</f>
        <v>1445</v>
      </c>
      <c r="AA64" s="2"/>
      <c r="AC64" s="82" t="s">
        <v>13</v>
      </c>
      <c r="AD64" s="83">
        <f>AD63</f>
        <v>296</v>
      </c>
      <c r="AE64" s="83">
        <f t="shared" ref="AE64" si="301">AE63</f>
        <v>255</v>
      </c>
      <c r="AF64" s="83">
        <f t="shared" ref="AF64" si="302">AF63</f>
        <v>40</v>
      </c>
      <c r="AG64" s="83">
        <f t="shared" ref="AG64" si="303">AG63</f>
        <v>3776</v>
      </c>
      <c r="AH64" s="83">
        <f t="shared" ref="AH64" si="304">AH63</f>
        <v>650</v>
      </c>
      <c r="AI64" s="83">
        <f t="shared" ref="AI64" si="305">AI63</f>
        <v>2304</v>
      </c>
      <c r="AJ64" s="83">
        <f t="shared" ref="AJ64" si="306">AJ63</f>
        <v>821</v>
      </c>
      <c r="AM64" s="82" t="s">
        <v>13</v>
      </c>
      <c r="AN64" s="83">
        <f t="shared" si="263"/>
        <v>296</v>
      </c>
      <c r="AO64" s="83">
        <f t="shared" si="264"/>
        <v>255</v>
      </c>
      <c r="AP64" s="83">
        <f t="shared" si="297"/>
        <v>40</v>
      </c>
      <c r="AQ64" s="83">
        <f t="shared" si="265"/>
        <v>3776</v>
      </c>
      <c r="AR64" s="83">
        <f t="shared" si="266"/>
        <v>650</v>
      </c>
      <c r="AS64" s="83">
        <f t="shared" si="267"/>
        <v>2304</v>
      </c>
      <c r="AT64" s="83">
        <f t="shared" si="268"/>
        <v>821</v>
      </c>
      <c r="AZ64" s="13"/>
      <c r="BA64" s="13"/>
      <c r="BB64" s="52" t="s">
        <v>13</v>
      </c>
      <c r="BC64" s="20">
        <f t="shared" si="168"/>
        <v>296</v>
      </c>
      <c r="BD64" s="20">
        <f t="shared" si="169"/>
        <v>255</v>
      </c>
      <c r="BE64" s="20">
        <f t="shared" si="170"/>
        <v>40</v>
      </c>
      <c r="BF64" s="20">
        <f t="shared" si="171"/>
        <v>3776</v>
      </c>
      <c r="BG64" s="20">
        <f t="shared" si="172"/>
        <v>650</v>
      </c>
      <c r="BH64" s="20">
        <f t="shared" si="173"/>
        <v>2304</v>
      </c>
      <c r="BI64" s="20">
        <f t="shared" si="174"/>
        <v>821</v>
      </c>
      <c r="BJ64" s="16" t="s">
        <v>64</v>
      </c>
      <c r="BK64" s="92" t="s">
        <v>13</v>
      </c>
      <c r="BL64" s="98">
        <f t="shared" si="175"/>
        <v>125054</v>
      </c>
      <c r="BM64" s="16" t="s">
        <v>197</v>
      </c>
      <c r="BN64" s="96" t="s">
        <v>13</v>
      </c>
      <c r="BO64" s="96">
        <f t="shared" si="176"/>
        <v>370.15983999999997</v>
      </c>
      <c r="BP64" s="96">
        <f t="shared" si="177"/>
        <v>318.8877</v>
      </c>
      <c r="BQ64" s="96">
        <f t="shared" si="178"/>
        <v>50.021599999999999</v>
      </c>
      <c r="BR64" s="96">
        <f t="shared" si="179"/>
        <v>4722.0390399999997</v>
      </c>
      <c r="BS64" s="96">
        <f t="shared" si="180"/>
        <v>812.851</v>
      </c>
      <c r="BT64" s="96">
        <f t="shared" si="181"/>
        <v>2881.2441600000002</v>
      </c>
      <c r="BU64" s="96">
        <f t="shared" si="182"/>
        <v>1026.69334</v>
      </c>
      <c r="BV64" s="2"/>
      <c r="BW64" s="2"/>
      <c r="BX64" s="52" t="s">
        <v>13</v>
      </c>
      <c r="BY64" s="20">
        <f t="shared" si="269"/>
        <v>296</v>
      </c>
      <c r="BZ64" s="20">
        <f t="shared" si="270"/>
        <v>255</v>
      </c>
      <c r="CA64" s="20">
        <f t="shared" si="271"/>
        <v>40</v>
      </c>
      <c r="CB64" s="20">
        <f t="shared" si="272"/>
        <v>3776</v>
      </c>
      <c r="CC64" s="20">
        <f t="shared" si="273"/>
        <v>650</v>
      </c>
      <c r="CD64" s="20">
        <f t="shared" si="274"/>
        <v>2304</v>
      </c>
      <c r="CE64" s="20">
        <f t="shared" si="275"/>
        <v>821</v>
      </c>
      <c r="CF64" s="16" t="s">
        <v>64</v>
      </c>
      <c r="CG64" s="92" t="s">
        <v>13</v>
      </c>
      <c r="CH64" s="98">
        <f t="shared" si="184"/>
        <v>112785</v>
      </c>
      <c r="CI64" s="16" t="s">
        <v>197</v>
      </c>
      <c r="CJ64" s="96" t="s">
        <v>13</v>
      </c>
      <c r="CK64" s="96">
        <f t="shared" si="185"/>
        <v>333.84359999999998</v>
      </c>
      <c r="CL64" s="96">
        <f t="shared" si="186"/>
        <v>287.60174999999998</v>
      </c>
      <c r="CM64" s="96">
        <f t="shared" si="187"/>
        <v>45.113999999999997</v>
      </c>
      <c r="CN64" s="96">
        <f t="shared" si="188"/>
        <v>4258.7615999999998</v>
      </c>
      <c r="CO64" s="96">
        <f t="shared" si="189"/>
        <v>733.10249999999996</v>
      </c>
      <c r="CP64" s="96">
        <f t="shared" si="190"/>
        <v>2598.5664000000002</v>
      </c>
      <c r="CQ64" s="96">
        <f t="shared" si="191"/>
        <v>925.96484999999996</v>
      </c>
      <c r="CR64" s="2"/>
      <c r="CS64" s="2"/>
      <c r="CT64" s="52" t="s">
        <v>13</v>
      </c>
      <c r="CU64" s="20">
        <f t="shared" si="276"/>
        <v>296</v>
      </c>
      <c r="CV64" s="20">
        <f t="shared" si="192"/>
        <v>255</v>
      </c>
      <c r="CW64" s="20">
        <f t="shared" si="193"/>
        <v>40</v>
      </c>
      <c r="CX64" s="20">
        <f t="shared" si="194"/>
        <v>3776</v>
      </c>
      <c r="CY64" s="20">
        <f t="shared" si="195"/>
        <v>650</v>
      </c>
      <c r="CZ64" s="20">
        <f t="shared" si="196"/>
        <v>2304</v>
      </c>
      <c r="DA64" s="20">
        <f t="shared" si="197"/>
        <v>821</v>
      </c>
      <c r="DB64" s="16" t="s">
        <v>64</v>
      </c>
      <c r="DC64" s="92" t="s">
        <v>13</v>
      </c>
      <c r="DD64" s="98">
        <f t="shared" si="198"/>
        <v>106118</v>
      </c>
      <c r="DE64" s="16" t="s">
        <v>197</v>
      </c>
      <c r="DF64" s="96" t="s">
        <v>13</v>
      </c>
      <c r="DG64" s="96">
        <f t="shared" si="199"/>
        <v>314.10928000000001</v>
      </c>
      <c r="DH64" s="96">
        <f t="shared" si="200"/>
        <v>270.60090000000002</v>
      </c>
      <c r="DI64" s="96">
        <f t="shared" si="201"/>
        <v>42.447200000000002</v>
      </c>
      <c r="DJ64" s="96">
        <f t="shared" si="202"/>
        <v>4007.01568</v>
      </c>
      <c r="DK64" s="96">
        <f t="shared" si="203"/>
        <v>689.76700000000005</v>
      </c>
      <c r="DL64" s="96">
        <f t="shared" si="204"/>
        <v>2444.9587200000001</v>
      </c>
      <c r="DM64" s="96">
        <f t="shared" si="205"/>
        <v>871.22878000000003</v>
      </c>
      <c r="DN64" s="2"/>
      <c r="DP64" s="52" t="s">
        <v>13</v>
      </c>
      <c r="DQ64" s="20">
        <f t="shared" si="277"/>
        <v>296</v>
      </c>
      <c r="DR64" s="20">
        <f t="shared" si="206"/>
        <v>255</v>
      </c>
      <c r="DS64" s="20">
        <f t="shared" si="207"/>
        <v>40</v>
      </c>
      <c r="DT64" s="20">
        <f t="shared" si="208"/>
        <v>3776</v>
      </c>
      <c r="DU64" s="20">
        <f t="shared" si="209"/>
        <v>650</v>
      </c>
      <c r="DV64" s="20">
        <f t="shared" si="210"/>
        <v>2304</v>
      </c>
      <c r="DW64" s="20">
        <f t="shared" si="211"/>
        <v>821</v>
      </c>
      <c r="DX64" s="16" t="s">
        <v>64</v>
      </c>
      <c r="DY64" s="92" t="s">
        <v>13</v>
      </c>
      <c r="DZ64" s="98">
        <f t="shared" si="212"/>
        <v>105046</v>
      </c>
      <c r="EA64" s="16" t="s">
        <v>197</v>
      </c>
      <c r="EB64" s="96" t="s">
        <v>13</v>
      </c>
      <c r="EC64" s="96">
        <f t="shared" si="213"/>
        <v>310.93615999999997</v>
      </c>
      <c r="ED64" s="96">
        <f t="shared" si="214"/>
        <v>267.8673</v>
      </c>
      <c r="EE64" s="96">
        <f t="shared" si="215"/>
        <v>42.0184</v>
      </c>
      <c r="EF64" s="96">
        <f t="shared" si="216"/>
        <v>3966.5369599999999</v>
      </c>
      <c r="EG64" s="96">
        <f t="shared" si="217"/>
        <v>682.79899999999998</v>
      </c>
      <c r="EH64" s="96">
        <f t="shared" si="218"/>
        <v>2420.2598400000002</v>
      </c>
      <c r="EI64" s="96">
        <f t="shared" si="219"/>
        <v>862.42765999999995</v>
      </c>
      <c r="EL64" s="52" t="s">
        <v>13</v>
      </c>
      <c r="EM64" s="20">
        <f t="shared" si="278"/>
        <v>296</v>
      </c>
      <c r="EN64" s="20">
        <f t="shared" si="220"/>
        <v>255</v>
      </c>
      <c r="EO64" s="20">
        <f t="shared" si="221"/>
        <v>40</v>
      </c>
      <c r="EP64" s="20">
        <f t="shared" si="222"/>
        <v>3776</v>
      </c>
      <c r="EQ64" s="20">
        <f t="shared" si="223"/>
        <v>650</v>
      </c>
      <c r="ER64" s="20">
        <f t="shared" si="224"/>
        <v>2304</v>
      </c>
      <c r="ES64" s="20">
        <f t="shared" si="225"/>
        <v>821</v>
      </c>
      <c r="ET64" s="16" t="s">
        <v>64</v>
      </c>
      <c r="EU64" s="92" t="s">
        <v>13</v>
      </c>
      <c r="EV64" s="98">
        <f t="shared" si="226"/>
        <v>100060</v>
      </c>
      <c r="EW64" s="16" t="s">
        <v>197</v>
      </c>
      <c r="EX64" s="96" t="s">
        <v>13</v>
      </c>
      <c r="EY64" s="96">
        <f t="shared" si="227"/>
        <v>296.17759999999998</v>
      </c>
      <c r="EZ64" s="96">
        <f t="shared" si="228"/>
        <v>255.15299999999999</v>
      </c>
      <c r="FA64" s="96">
        <f t="shared" si="229"/>
        <v>40.024000000000001</v>
      </c>
      <c r="FB64" s="96">
        <f t="shared" si="230"/>
        <v>3778.2656000000002</v>
      </c>
      <c r="FC64" s="96">
        <f t="shared" si="231"/>
        <v>650.39</v>
      </c>
      <c r="FD64" s="96">
        <f t="shared" si="232"/>
        <v>2305.3824</v>
      </c>
      <c r="FE64" s="96">
        <f t="shared" si="233"/>
        <v>821.49260000000004</v>
      </c>
      <c r="FH64" s="52" t="s">
        <v>13</v>
      </c>
      <c r="FI64" s="20">
        <f t="shared" si="279"/>
        <v>296</v>
      </c>
      <c r="FJ64" s="20">
        <f t="shared" si="234"/>
        <v>255</v>
      </c>
      <c r="FK64" s="20">
        <f t="shared" si="235"/>
        <v>40</v>
      </c>
      <c r="FL64" s="20">
        <f t="shared" si="236"/>
        <v>3776</v>
      </c>
      <c r="FM64" s="20">
        <f t="shared" si="237"/>
        <v>650</v>
      </c>
      <c r="FN64" s="20">
        <f t="shared" si="238"/>
        <v>2304</v>
      </c>
      <c r="FO64" s="20">
        <f t="shared" si="239"/>
        <v>821</v>
      </c>
      <c r="FP64" s="16" t="s">
        <v>64</v>
      </c>
      <c r="FQ64" s="92" t="s">
        <v>13</v>
      </c>
      <c r="FR64" s="98">
        <f t="shared" si="240"/>
        <v>95301</v>
      </c>
      <c r="FS64" s="16" t="s">
        <v>197</v>
      </c>
      <c r="FT64" s="96" t="s">
        <v>13</v>
      </c>
      <c r="FU64" s="96">
        <f t="shared" si="241"/>
        <v>282.09096</v>
      </c>
      <c r="FV64" s="96">
        <f t="shared" si="242"/>
        <v>243.01755</v>
      </c>
      <c r="FW64" s="96">
        <f t="shared" si="243"/>
        <v>38.120399999999997</v>
      </c>
      <c r="FX64" s="96">
        <f t="shared" si="244"/>
        <v>3598.56576</v>
      </c>
      <c r="FY64" s="96">
        <f t="shared" si="245"/>
        <v>619.45650000000001</v>
      </c>
      <c r="FZ64" s="96">
        <f t="shared" si="246"/>
        <v>2195.73504</v>
      </c>
      <c r="GA64" s="96">
        <f t="shared" si="247"/>
        <v>782.42120999999997</v>
      </c>
      <c r="GD64" s="52" t="s">
        <v>13</v>
      </c>
      <c r="GE64" s="20">
        <f t="shared" si="280"/>
        <v>296</v>
      </c>
      <c r="GF64" s="20">
        <f t="shared" si="248"/>
        <v>255</v>
      </c>
      <c r="GG64" s="20">
        <f t="shared" si="249"/>
        <v>40</v>
      </c>
      <c r="GH64" s="20">
        <f t="shared" si="250"/>
        <v>3776</v>
      </c>
      <c r="GI64" s="20">
        <f t="shared" si="251"/>
        <v>650</v>
      </c>
      <c r="GJ64" s="20">
        <f t="shared" si="252"/>
        <v>2304</v>
      </c>
      <c r="GK64" s="20">
        <f t="shared" si="253"/>
        <v>821</v>
      </c>
      <c r="GL64" s="16" t="s">
        <v>64</v>
      </c>
      <c r="GM64" s="92" t="s">
        <v>13</v>
      </c>
      <c r="GN64" s="98">
        <f t="shared" si="254"/>
        <v>83201</v>
      </c>
      <c r="GO64" s="16" t="s">
        <v>197</v>
      </c>
      <c r="GP64" s="96" t="s">
        <v>13</v>
      </c>
      <c r="GQ64" s="96">
        <f t="shared" si="255"/>
        <v>246.27495999999999</v>
      </c>
      <c r="GR64" s="96">
        <f t="shared" si="256"/>
        <v>212.16255000000001</v>
      </c>
      <c r="GS64" s="96">
        <f t="shared" si="257"/>
        <v>33.2804</v>
      </c>
      <c r="GT64" s="96">
        <f t="shared" si="258"/>
        <v>3141.6697600000002</v>
      </c>
      <c r="GU64" s="96">
        <f t="shared" si="259"/>
        <v>540.80650000000003</v>
      </c>
      <c r="GV64" s="96">
        <f t="shared" si="260"/>
        <v>1916.9510399999999</v>
      </c>
      <c r="GW64" s="96">
        <f t="shared" si="261"/>
        <v>683.08020999999997</v>
      </c>
    </row>
    <row r="65" spans="1:205" x14ac:dyDescent="0.2">
      <c r="A65" t="s">
        <v>12</v>
      </c>
      <c r="B65" s="57">
        <f>'①-1データ貼り付け１'!T11</f>
        <v>113890</v>
      </c>
      <c r="C65" s="57">
        <f>'①-1データ貼り付け１'!U11</f>
        <v>106557</v>
      </c>
      <c r="D65" s="57">
        <f>'①-1データ貼り付け１'!V11</f>
        <v>105192</v>
      </c>
      <c r="E65" s="57">
        <f>'①-1データ貼り付け１'!W11</f>
        <v>100084</v>
      </c>
      <c r="F65" s="57">
        <f>'①-1データ貼り付け１'!X11</f>
        <v>95129</v>
      </c>
      <c r="G65" s="57">
        <f>'①-1データ貼り付け１'!Y11</f>
        <v>83113</v>
      </c>
      <c r="H65" s="57">
        <f>'①-1データ貼り付け１'!Z11</f>
        <v>70342</v>
      </c>
      <c r="J65" s="4" t="s">
        <v>40</v>
      </c>
      <c r="K65" s="5">
        <f t="shared" ref="K65:Q65" si="307">SUM(B73:B74)</f>
        <v>444332</v>
      </c>
      <c r="L65" s="5">
        <f t="shared" si="307"/>
        <v>375387</v>
      </c>
      <c r="M65" s="5">
        <f t="shared" si="307"/>
        <v>338248</v>
      </c>
      <c r="N65" s="5">
        <f t="shared" si="307"/>
        <v>339978</v>
      </c>
      <c r="O65" s="5">
        <f t="shared" si="307"/>
        <v>357638</v>
      </c>
      <c r="P65" s="5">
        <f t="shared" si="307"/>
        <v>349016</v>
      </c>
      <c r="Q65" s="5">
        <f t="shared" si="307"/>
        <v>301498</v>
      </c>
      <c r="S65" s="8" t="s">
        <v>40</v>
      </c>
      <c r="T65" s="28">
        <f>'⓪基礎データ設定'!C35</f>
        <v>1162</v>
      </c>
      <c r="U65" s="28">
        <f>'⓪基礎データ設定'!D35</f>
        <v>1134</v>
      </c>
      <c r="V65" s="28">
        <f>'⓪基礎データ設定'!E35</f>
        <v>28</v>
      </c>
      <c r="W65" s="28">
        <f>'⓪基礎データ設定'!F35</f>
        <v>9345</v>
      </c>
      <c r="X65" s="28">
        <f>'⓪基礎データ設定'!G35</f>
        <v>1909</v>
      </c>
      <c r="Y65" s="28">
        <f>'⓪基礎データ設定'!H35</f>
        <v>5697</v>
      </c>
      <c r="Z65" s="28">
        <f>'⓪基礎データ設定'!I35</f>
        <v>1739</v>
      </c>
      <c r="AA65" s="2"/>
      <c r="AC65" s="82" t="s">
        <v>14</v>
      </c>
      <c r="AD65" s="83">
        <f t="shared" ref="AD65:AJ65" si="308">T62</f>
        <v>283</v>
      </c>
      <c r="AE65" s="83">
        <f t="shared" si="308"/>
        <v>267</v>
      </c>
      <c r="AF65" s="83">
        <f t="shared" si="308"/>
        <v>17</v>
      </c>
      <c r="AG65" s="83">
        <f t="shared" si="308"/>
        <v>4152</v>
      </c>
      <c r="AH65" s="83">
        <f t="shared" si="308"/>
        <v>761</v>
      </c>
      <c r="AI65" s="83">
        <f t="shared" si="308"/>
        <v>2458</v>
      </c>
      <c r="AJ65" s="83">
        <f t="shared" si="308"/>
        <v>932</v>
      </c>
      <c r="AM65" s="82" t="s">
        <v>14</v>
      </c>
      <c r="AN65" s="83">
        <f t="shared" si="263"/>
        <v>283</v>
      </c>
      <c r="AO65" s="83">
        <f t="shared" si="264"/>
        <v>267</v>
      </c>
      <c r="AP65" s="83">
        <f t="shared" si="297"/>
        <v>17</v>
      </c>
      <c r="AQ65" s="83">
        <f t="shared" si="265"/>
        <v>4152</v>
      </c>
      <c r="AR65" s="83">
        <f t="shared" si="266"/>
        <v>761</v>
      </c>
      <c r="AS65" s="83">
        <f t="shared" si="267"/>
        <v>2458</v>
      </c>
      <c r="AT65" s="83">
        <f t="shared" si="268"/>
        <v>932</v>
      </c>
      <c r="AZ65" s="13"/>
      <c r="BA65" s="13"/>
      <c r="BB65" s="52" t="s">
        <v>14</v>
      </c>
      <c r="BC65" s="20">
        <f t="shared" si="168"/>
        <v>283</v>
      </c>
      <c r="BD65" s="20">
        <f t="shared" si="169"/>
        <v>267</v>
      </c>
      <c r="BE65" s="20">
        <f t="shared" si="170"/>
        <v>17</v>
      </c>
      <c r="BF65" s="20">
        <f t="shared" si="171"/>
        <v>4152</v>
      </c>
      <c r="BG65" s="20">
        <f t="shared" si="172"/>
        <v>761</v>
      </c>
      <c r="BH65" s="20">
        <f t="shared" si="173"/>
        <v>2458</v>
      </c>
      <c r="BI65" s="20">
        <f t="shared" si="174"/>
        <v>932</v>
      </c>
      <c r="BJ65" s="16" t="s">
        <v>64</v>
      </c>
      <c r="BK65" s="92" t="s">
        <v>14</v>
      </c>
      <c r="BL65" s="98">
        <f t="shared" si="175"/>
        <v>146320</v>
      </c>
      <c r="BM65" s="16" t="s">
        <v>197</v>
      </c>
      <c r="BN65" s="96" t="s">
        <v>14</v>
      </c>
      <c r="BO65" s="96">
        <f t="shared" si="176"/>
        <v>414.0856</v>
      </c>
      <c r="BP65" s="96">
        <f t="shared" si="177"/>
        <v>390.67439999999999</v>
      </c>
      <c r="BQ65" s="96">
        <f t="shared" si="178"/>
        <v>24.874400000000001</v>
      </c>
      <c r="BR65" s="96">
        <f t="shared" si="179"/>
        <v>6075.2064</v>
      </c>
      <c r="BS65" s="96">
        <f t="shared" si="180"/>
        <v>1113.4952000000001</v>
      </c>
      <c r="BT65" s="96">
        <f t="shared" si="181"/>
        <v>3596.5455999999999</v>
      </c>
      <c r="BU65" s="96">
        <f t="shared" si="182"/>
        <v>1363.7023999999999</v>
      </c>
      <c r="BV65" s="2"/>
      <c r="BW65" s="2"/>
      <c r="BX65" s="52" t="s">
        <v>14</v>
      </c>
      <c r="BY65" s="20">
        <f t="shared" si="269"/>
        <v>283</v>
      </c>
      <c r="BZ65" s="20">
        <f t="shared" si="270"/>
        <v>267</v>
      </c>
      <c r="CA65" s="20">
        <f t="shared" si="271"/>
        <v>17</v>
      </c>
      <c r="CB65" s="20">
        <f t="shared" si="272"/>
        <v>4152</v>
      </c>
      <c r="CC65" s="20">
        <f t="shared" si="273"/>
        <v>761</v>
      </c>
      <c r="CD65" s="20">
        <f t="shared" si="274"/>
        <v>2458</v>
      </c>
      <c r="CE65" s="20">
        <f t="shared" si="275"/>
        <v>932</v>
      </c>
      <c r="CF65" s="16" t="s">
        <v>64</v>
      </c>
      <c r="CG65" s="92" t="s">
        <v>14</v>
      </c>
      <c r="CH65" s="98">
        <f t="shared" si="184"/>
        <v>124315</v>
      </c>
      <c r="CI65" s="16" t="s">
        <v>197</v>
      </c>
      <c r="CJ65" s="96" t="s">
        <v>14</v>
      </c>
      <c r="CK65" s="96">
        <f t="shared" si="185"/>
        <v>351.81144999999998</v>
      </c>
      <c r="CL65" s="96">
        <f t="shared" si="186"/>
        <v>331.92104999999998</v>
      </c>
      <c r="CM65" s="96">
        <f t="shared" si="187"/>
        <v>21.13355</v>
      </c>
      <c r="CN65" s="96">
        <f t="shared" si="188"/>
        <v>5161.5587999999998</v>
      </c>
      <c r="CO65" s="96">
        <f t="shared" si="189"/>
        <v>946.03715</v>
      </c>
      <c r="CP65" s="96">
        <f t="shared" si="190"/>
        <v>3055.6626999999999</v>
      </c>
      <c r="CQ65" s="96">
        <f t="shared" si="191"/>
        <v>1158.6158</v>
      </c>
      <c r="CR65" s="2"/>
      <c r="CS65" s="2"/>
      <c r="CT65" s="52" t="s">
        <v>14</v>
      </c>
      <c r="CU65" s="20">
        <f t="shared" si="276"/>
        <v>283</v>
      </c>
      <c r="CV65" s="20">
        <f t="shared" si="192"/>
        <v>267</v>
      </c>
      <c r="CW65" s="20">
        <f t="shared" si="193"/>
        <v>17</v>
      </c>
      <c r="CX65" s="20">
        <f t="shared" si="194"/>
        <v>4152</v>
      </c>
      <c r="CY65" s="20">
        <f t="shared" si="195"/>
        <v>761</v>
      </c>
      <c r="CZ65" s="20">
        <f t="shared" si="196"/>
        <v>2458</v>
      </c>
      <c r="DA65" s="20">
        <f t="shared" si="197"/>
        <v>932</v>
      </c>
      <c r="DB65" s="16" t="s">
        <v>64</v>
      </c>
      <c r="DC65" s="92" t="s">
        <v>14</v>
      </c>
      <c r="DD65" s="98">
        <f t="shared" si="198"/>
        <v>112574</v>
      </c>
      <c r="DE65" s="16" t="s">
        <v>197</v>
      </c>
      <c r="DF65" s="96" t="s">
        <v>14</v>
      </c>
      <c r="DG65" s="96">
        <f t="shared" si="199"/>
        <v>318.58442000000002</v>
      </c>
      <c r="DH65" s="96">
        <f t="shared" si="200"/>
        <v>300.57258000000002</v>
      </c>
      <c r="DI65" s="96">
        <f t="shared" si="201"/>
        <v>19.13758</v>
      </c>
      <c r="DJ65" s="96">
        <f t="shared" si="202"/>
        <v>4674.0724799999998</v>
      </c>
      <c r="DK65" s="96">
        <f t="shared" si="203"/>
        <v>856.68813999999998</v>
      </c>
      <c r="DL65" s="96">
        <f t="shared" si="204"/>
        <v>2767.0689200000002</v>
      </c>
      <c r="DM65" s="96">
        <f t="shared" si="205"/>
        <v>1049.18968</v>
      </c>
      <c r="DN65" s="2"/>
      <c r="DP65" s="52" t="s">
        <v>14</v>
      </c>
      <c r="DQ65" s="20">
        <f t="shared" si="277"/>
        <v>283</v>
      </c>
      <c r="DR65" s="20">
        <f t="shared" si="206"/>
        <v>267</v>
      </c>
      <c r="DS65" s="20">
        <f t="shared" si="207"/>
        <v>17</v>
      </c>
      <c r="DT65" s="20">
        <f t="shared" si="208"/>
        <v>4152</v>
      </c>
      <c r="DU65" s="20">
        <f t="shared" si="209"/>
        <v>761</v>
      </c>
      <c r="DV65" s="20">
        <f t="shared" si="210"/>
        <v>2458</v>
      </c>
      <c r="DW65" s="20">
        <f t="shared" si="211"/>
        <v>932</v>
      </c>
      <c r="DX65" s="16" t="s">
        <v>64</v>
      </c>
      <c r="DY65" s="92" t="s">
        <v>14</v>
      </c>
      <c r="DZ65" s="98">
        <f t="shared" si="212"/>
        <v>105361</v>
      </c>
      <c r="EA65" s="16" t="s">
        <v>197</v>
      </c>
      <c r="EB65" s="96" t="s">
        <v>14</v>
      </c>
      <c r="EC65" s="96">
        <f t="shared" si="213"/>
        <v>298.17162999999999</v>
      </c>
      <c r="ED65" s="96">
        <f t="shared" si="214"/>
        <v>281.31387000000001</v>
      </c>
      <c r="EE65" s="96">
        <f t="shared" si="215"/>
        <v>17.911370000000002</v>
      </c>
      <c r="EF65" s="96">
        <f t="shared" si="216"/>
        <v>4374.5887199999997</v>
      </c>
      <c r="EG65" s="96">
        <f t="shared" si="217"/>
        <v>801.79720999999995</v>
      </c>
      <c r="EH65" s="96">
        <f t="shared" si="218"/>
        <v>2589.7733800000001</v>
      </c>
      <c r="EI65" s="96">
        <f t="shared" si="219"/>
        <v>981.96451999999999</v>
      </c>
      <c r="EL65" s="52" t="s">
        <v>14</v>
      </c>
      <c r="EM65" s="20">
        <f t="shared" si="278"/>
        <v>283</v>
      </c>
      <c r="EN65" s="20">
        <f t="shared" si="220"/>
        <v>267</v>
      </c>
      <c r="EO65" s="20">
        <f t="shared" si="221"/>
        <v>17</v>
      </c>
      <c r="EP65" s="20">
        <f t="shared" si="222"/>
        <v>4152</v>
      </c>
      <c r="EQ65" s="20">
        <f t="shared" si="223"/>
        <v>761</v>
      </c>
      <c r="ER65" s="20">
        <f t="shared" si="224"/>
        <v>2458</v>
      </c>
      <c r="ES65" s="20">
        <f t="shared" si="225"/>
        <v>932</v>
      </c>
      <c r="ET65" s="16" t="s">
        <v>64</v>
      </c>
      <c r="EU65" s="92" t="s">
        <v>14</v>
      </c>
      <c r="EV65" s="98">
        <f t="shared" si="226"/>
        <v>104577</v>
      </c>
      <c r="EW65" s="16" t="s">
        <v>197</v>
      </c>
      <c r="EX65" s="96" t="s">
        <v>14</v>
      </c>
      <c r="EY65" s="96">
        <f t="shared" si="227"/>
        <v>295.95290999999997</v>
      </c>
      <c r="EZ65" s="96">
        <f t="shared" si="228"/>
        <v>279.22059000000002</v>
      </c>
      <c r="FA65" s="96">
        <f t="shared" si="229"/>
        <v>17.778089999999999</v>
      </c>
      <c r="FB65" s="96">
        <f t="shared" si="230"/>
        <v>4342.0370400000002</v>
      </c>
      <c r="FC65" s="96">
        <f t="shared" si="231"/>
        <v>795.83096999999998</v>
      </c>
      <c r="FD65" s="96">
        <f t="shared" si="232"/>
        <v>2570.5026600000001</v>
      </c>
      <c r="FE65" s="96">
        <f t="shared" si="233"/>
        <v>974.65764000000001</v>
      </c>
      <c r="FH65" s="52" t="s">
        <v>14</v>
      </c>
      <c r="FI65" s="20">
        <f t="shared" si="279"/>
        <v>283</v>
      </c>
      <c r="FJ65" s="20">
        <f t="shared" si="234"/>
        <v>267</v>
      </c>
      <c r="FK65" s="20">
        <f t="shared" si="235"/>
        <v>17</v>
      </c>
      <c r="FL65" s="20">
        <f t="shared" si="236"/>
        <v>4152</v>
      </c>
      <c r="FM65" s="20">
        <f t="shared" si="237"/>
        <v>761</v>
      </c>
      <c r="FN65" s="20">
        <f t="shared" si="238"/>
        <v>2458</v>
      </c>
      <c r="FO65" s="20">
        <f t="shared" si="239"/>
        <v>932</v>
      </c>
      <c r="FP65" s="16" t="s">
        <v>64</v>
      </c>
      <c r="FQ65" s="92" t="s">
        <v>14</v>
      </c>
      <c r="FR65" s="98">
        <f t="shared" si="240"/>
        <v>99691</v>
      </c>
      <c r="FS65" s="16" t="s">
        <v>197</v>
      </c>
      <c r="FT65" s="96" t="s">
        <v>14</v>
      </c>
      <c r="FU65" s="96">
        <f t="shared" si="241"/>
        <v>282.12553000000003</v>
      </c>
      <c r="FV65" s="96">
        <f t="shared" si="242"/>
        <v>266.17496999999997</v>
      </c>
      <c r="FW65" s="96">
        <f t="shared" si="243"/>
        <v>16.947469999999999</v>
      </c>
      <c r="FX65" s="96">
        <f t="shared" si="244"/>
        <v>4139.1703200000002</v>
      </c>
      <c r="FY65" s="96">
        <f t="shared" si="245"/>
        <v>758.64850999999999</v>
      </c>
      <c r="FZ65" s="96">
        <f t="shared" si="246"/>
        <v>2450.4047799999998</v>
      </c>
      <c r="GA65" s="96">
        <f t="shared" si="247"/>
        <v>929.12012000000004</v>
      </c>
      <c r="GD65" s="52" t="s">
        <v>14</v>
      </c>
      <c r="GE65" s="20">
        <f t="shared" si="280"/>
        <v>283</v>
      </c>
      <c r="GF65" s="20">
        <f t="shared" si="248"/>
        <v>267</v>
      </c>
      <c r="GG65" s="20">
        <f t="shared" si="249"/>
        <v>17</v>
      </c>
      <c r="GH65" s="20">
        <f t="shared" si="250"/>
        <v>4152</v>
      </c>
      <c r="GI65" s="20">
        <f t="shared" si="251"/>
        <v>761</v>
      </c>
      <c r="GJ65" s="20">
        <f t="shared" si="252"/>
        <v>2458</v>
      </c>
      <c r="GK65" s="20">
        <f t="shared" si="253"/>
        <v>932</v>
      </c>
      <c r="GL65" s="16" t="s">
        <v>64</v>
      </c>
      <c r="GM65" s="92" t="s">
        <v>14</v>
      </c>
      <c r="GN65" s="98">
        <f t="shared" si="254"/>
        <v>95130</v>
      </c>
      <c r="GO65" s="16" t="s">
        <v>197</v>
      </c>
      <c r="GP65" s="96" t="s">
        <v>14</v>
      </c>
      <c r="GQ65" s="96">
        <f t="shared" si="255"/>
        <v>269.21789999999999</v>
      </c>
      <c r="GR65" s="96">
        <f t="shared" si="256"/>
        <v>253.99709999999999</v>
      </c>
      <c r="GS65" s="96">
        <f t="shared" si="257"/>
        <v>16.1721</v>
      </c>
      <c r="GT65" s="96">
        <f t="shared" si="258"/>
        <v>3949.7975999999999</v>
      </c>
      <c r="GU65" s="96">
        <f t="shared" si="259"/>
        <v>723.9393</v>
      </c>
      <c r="GV65" s="96">
        <f t="shared" si="260"/>
        <v>2338.2954</v>
      </c>
      <c r="GW65" s="96">
        <f t="shared" si="261"/>
        <v>886.61159999999995</v>
      </c>
    </row>
    <row r="66" spans="1:205" x14ac:dyDescent="0.2">
      <c r="A66" t="s">
        <v>13</v>
      </c>
      <c r="B66" s="57">
        <f>'①-1データ貼り付け１'!T12</f>
        <v>125054</v>
      </c>
      <c r="C66" s="57">
        <f>'①-1データ貼り付け１'!U12</f>
        <v>112785</v>
      </c>
      <c r="D66" s="57">
        <f>'①-1データ貼り付け１'!V12</f>
        <v>106118</v>
      </c>
      <c r="E66" s="57">
        <f>'①-1データ貼り付け１'!W12</f>
        <v>105046</v>
      </c>
      <c r="F66" s="57">
        <f>'①-1データ貼り付け１'!X12</f>
        <v>100060</v>
      </c>
      <c r="G66" s="57">
        <f>'①-1データ貼り付け１'!Y12</f>
        <v>95301</v>
      </c>
      <c r="H66" s="57">
        <f>'①-1データ貼り付け１'!Z12</f>
        <v>83201</v>
      </c>
      <c r="J66" s="4" t="s">
        <v>41</v>
      </c>
      <c r="K66" s="5">
        <f t="shared" ref="K66:Q66" si="309">SUM(B75:B78)</f>
        <v>532515</v>
      </c>
      <c r="L66" s="5">
        <f t="shared" si="309"/>
        <v>606311</v>
      </c>
      <c r="M66" s="5">
        <f t="shared" si="309"/>
        <v>646697</v>
      </c>
      <c r="N66" s="5">
        <f t="shared" si="309"/>
        <v>641218</v>
      </c>
      <c r="O66" s="5">
        <f t="shared" si="309"/>
        <v>629878</v>
      </c>
      <c r="P66" s="5">
        <f t="shared" si="309"/>
        <v>615424</v>
      </c>
      <c r="Q66" s="5">
        <f t="shared" si="309"/>
        <v>621922</v>
      </c>
      <c r="S66" s="8" t="s">
        <v>170</v>
      </c>
      <c r="T66" s="28">
        <f>'⓪基礎データ設定'!C36</f>
        <v>2485</v>
      </c>
      <c r="U66" s="28">
        <f>'⓪基礎データ設定'!D36</f>
        <v>2411</v>
      </c>
      <c r="V66" s="28">
        <f>'⓪基礎データ設定'!E36</f>
        <v>74</v>
      </c>
      <c r="W66" s="28">
        <f>'⓪基礎データ設定'!F36</f>
        <v>11772</v>
      </c>
      <c r="X66" s="28">
        <f>'⓪基礎データ設定'!G36</f>
        <v>2504</v>
      </c>
      <c r="Y66" s="28">
        <f>'⓪基礎データ設定'!H36</f>
        <v>7451</v>
      </c>
      <c r="Z66" s="28">
        <f>'⓪基礎データ設定'!I36</f>
        <v>1817</v>
      </c>
      <c r="AA66" s="2"/>
      <c r="AC66" s="82" t="s">
        <v>15</v>
      </c>
      <c r="AD66" s="83">
        <f>AD65</f>
        <v>283</v>
      </c>
      <c r="AE66" s="83">
        <f t="shared" ref="AE66" si="310">AE65</f>
        <v>267</v>
      </c>
      <c r="AF66" s="83">
        <f t="shared" ref="AF66" si="311">AF65</f>
        <v>17</v>
      </c>
      <c r="AG66" s="83">
        <f t="shared" ref="AG66" si="312">AG65</f>
        <v>4152</v>
      </c>
      <c r="AH66" s="83">
        <f t="shared" ref="AH66" si="313">AH65</f>
        <v>761</v>
      </c>
      <c r="AI66" s="83">
        <f t="shared" ref="AI66" si="314">AI65</f>
        <v>2458</v>
      </c>
      <c r="AJ66" s="83">
        <f t="shared" ref="AJ66" si="315">AJ65</f>
        <v>932</v>
      </c>
      <c r="AM66" s="82" t="s">
        <v>15</v>
      </c>
      <c r="AN66" s="83">
        <f t="shared" si="263"/>
        <v>283</v>
      </c>
      <c r="AO66" s="83">
        <f t="shared" si="264"/>
        <v>267</v>
      </c>
      <c r="AP66" s="83">
        <f t="shared" si="297"/>
        <v>17</v>
      </c>
      <c r="AQ66" s="83">
        <f t="shared" si="265"/>
        <v>4152</v>
      </c>
      <c r="AR66" s="83">
        <f t="shared" si="266"/>
        <v>761</v>
      </c>
      <c r="AS66" s="83">
        <f t="shared" si="267"/>
        <v>2458</v>
      </c>
      <c r="AT66" s="83">
        <f t="shared" si="268"/>
        <v>932</v>
      </c>
      <c r="AZ66" s="13"/>
      <c r="BA66" s="13"/>
      <c r="BB66" s="52" t="s">
        <v>15</v>
      </c>
      <c r="BC66" s="20">
        <f t="shared" si="168"/>
        <v>283</v>
      </c>
      <c r="BD66" s="20">
        <f t="shared" si="169"/>
        <v>267</v>
      </c>
      <c r="BE66" s="20">
        <f t="shared" si="170"/>
        <v>17</v>
      </c>
      <c r="BF66" s="20">
        <f t="shared" si="171"/>
        <v>4152</v>
      </c>
      <c r="BG66" s="20">
        <f t="shared" si="172"/>
        <v>761</v>
      </c>
      <c r="BH66" s="20">
        <f t="shared" si="173"/>
        <v>2458</v>
      </c>
      <c r="BI66" s="20">
        <f t="shared" si="174"/>
        <v>932</v>
      </c>
      <c r="BJ66" s="16" t="s">
        <v>64</v>
      </c>
      <c r="BK66" s="92" t="s">
        <v>15</v>
      </c>
      <c r="BL66" s="98">
        <f t="shared" si="175"/>
        <v>171583</v>
      </c>
      <c r="BM66" s="16" t="s">
        <v>197</v>
      </c>
      <c r="BN66" s="96" t="s">
        <v>15</v>
      </c>
      <c r="BO66" s="96">
        <f t="shared" si="176"/>
        <v>485.57988999999998</v>
      </c>
      <c r="BP66" s="96">
        <f t="shared" si="177"/>
        <v>458.12661000000003</v>
      </c>
      <c r="BQ66" s="96">
        <f t="shared" si="178"/>
        <v>29.16911</v>
      </c>
      <c r="BR66" s="96">
        <f t="shared" si="179"/>
        <v>7124.1261599999998</v>
      </c>
      <c r="BS66" s="96">
        <f t="shared" si="180"/>
        <v>1305.7466300000001</v>
      </c>
      <c r="BT66" s="96">
        <f t="shared" si="181"/>
        <v>4217.5101400000003</v>
      </c>
      <c r="BU66" s="96">
        <f t="shared" si="182"/>
        <v>1599.15356</v>
      </c>
      <c r="BV66" s="2"/>
      <c r="BW66" s="2"/>
      <c r="BX66" s="52" t="s">
        <v>15</v>
      </c>
      <c r="BY66" s="20">
        <f t="shared" si="269"/>
        <v>283</v>
      </c>
      <c r="BZ66" s="20">
        <f t="shared" si="270"/>
        <v>267</v>
      </c>
      <c r="CA66" s="20">
        <f t="shared" si="271"/>
        <v>17</v>
      </c>
      <c r="CB66" s="20">
        <f t="shared" si="272"/>
        <v>4152</v>
      </c>
      <c r="CC66" s="20">
        <f t="shared" si="273"/>
        <v>761</v>
      </c>
      <c r="CD66" s="20">
        <f t="shared" si="274"/>
        <v>2458</v>
      </c>
      <c r="CE66" s="20">
        <f t="shared" si="275"/>
        <v>932</v>
      </c>
      <c r="CF66" s="16" t="s">
        <v>64</v>
      </c>
      <c r="CG66" s="92" t="s">
        <v>15</v>
      </c>
      <c r="CH66" s="98">
        <f t="shared" si="184"/>
        <v>146155</v>
      </c>
      <c r="CI66" s="16" t="s">
        <v>197</v>
      </c>
      <c r="CJ66" s="96" t="s">
        <v>15</v>
      </c>
      <c r="CK66" s="96">
        <f t="shared" si="185"/>
        <v>413.61865</v>
      </c>
      <c r="CL66" s="96">
        <f t="shared" si="186"/>
        <v>390.23385000000002</v>
      </c>
      <c r="CM66" s="96">
        <f t="shared" si="187"/>
        <v>24.846350000000001</v>
      </c>
      <c r="CN66" s="96">
        <f t="shared" si="188"/>
        <v>6068.3555999999999</v>
      </c>
      <c r="CO66" s="96">
        <f t="shared" si="189"/>
        <v>1112.23955</v>
      </c>
      <c r="CP66" s="96">
        <f t="shared" si="190"/>
        <v>3592.4899</v>
      </c>
      <c r="CQ66" s="96">
        <f t="shared" si="191"/>
        <v>1362.1646000000001</v>
      </c>
      <c r="CR66" s="2"/>
      <c r="CS66" s="2"/>
      <c r="CT66" s="52" t="s">
        <v>15</v>
      </c>
      <c r="CU66" s="20">
        <f t="shared" si="276"/>
        <v>283</v>
      </c>
      <c r="CV66" s="20">
        <f t="shared" si="192"/>
        <v>267</v>
      </c>
      <c r="CW66" s="20">
        <f t="shared" si="193"/>
        <v>17</v>
      </c>
      <c r="CX66" s="20">
        <f t="shared" si="194"/>
        <v>4152</v>
      </c>
      <c r="CY66" s="20">
        <f t="shared" si="195"/>
        <v>761</v>
      </c>
      <c r="CZ66" s="20">
        <f t="shared" si="196"/>
        <v>2458</v>
      </c>
      <c r="DA66" s="20">
        <f t="shared" si="197"/>
        <v>932</v>
      </c>
      <c r="DB66" s="16" t="s">
        <v>64</v>
      </c>
      <c r="DC66" s="92" t="s">
        <v>15</v>
      </c>
      <c r="DD66" s="98">
        <f t="shared" si="198"/>
        <v>123841</v>
      </c>
      <c r="DE66" s="16" t="s">
        <v>197</v>
      </c>
      <c r="DF66" s="96" t="s">
        <v>15</v>
      </c>
      <c r="DG66" s="96">
        <f t="shared" si="199"/>
        <v>350.47003000000001</v>
      </c>
      <c r="DH66" s="96">
        <f t="shared" si="200"/>
        <v>330.65546999999998</v>
      </c>
      <c r="DI66" s="96">
        <f t="shared" si="201"/>
        <v>21.052969999999998</v>
      </c>
      <c r="DJ66" s="96">
        <f t="shared" si="202"/>
        <v>5141.8783199999998</v>
      </c>
      <c r="DK66" s="96">
        <f t="shared" si="203"/>
        <v>942.43001000000004</v>
      </c>
      <c r="DL66" s="96">
        <f t="shared" si="204"/>
        <v>3044.0117799999998</v>
      </c>
      <c r="DM66" s="96">
        <f t="shared" si="205"/>
        <v>1154.19812</v>
      </c>
      <c r="DN66" s="2"/>
      <c r="DP66" s="52" t="s">
        <v>15</v>
      </c>
      <c r="DQ66" s="20">
        <f t="shared" si="277"/>
        <v>283</v>
      </c>
      <c r="DR66" s="20">
        <f t="shared" si="206"/>
        <v>267</v>
      </c>
      <c r="DS66" s="20">
        <f t="shared" si="207"/>
        <v>17</v>
      </c>
      <c r="DT66" s="20">
        <f t="shared" si="208"/>
        <v>4152</v>
      </c>
      <c r="DU66" s="20">
        <f t="shared" si="209"/>
        <v>761</v>
      </c>
      <c r="DV66" s="20">
        <f t="shared" si="210"/>
        <v>2458</v>
      </c>
      <c r="DW66" s="20">
        <f t="shared" si="211"/>
        <v>932</v>
      </c>
      <c r="DX66" s="16" t="s">
        <v>64</v>
      </c>
      <c r="DY66" s="92" t="s">
        <v>15</v>
      </c>
      <c r="DZ66" s="98">
        <f t="shared" si="212"/>
        <v>112164</v>
      </c>
      <c r="EA66" s="16" t="s">
        <v>197</v>
      </c>
      <c r="EB66" s="96" t="s">
        <v>15</v>
      </c>
      <c r="EC66" s="96">
        <f t="shared" si="213"/>
        <v>317.42412000000002</v>
      </c>
      <c r="ED66" s="96">
        <f t="shared" si="214"/>
        <v>299.47788000000003</v>
      </c>
      <c r="EE66" s="96">
        <f t="shared" si="215"/>
        <v>19.067879999999999</v>
      </c>
      <c r="EF66" s="96">
        <f t="shared" si="216"/>
        <v>4657.0492800000002</v>
      </c>
      <c r="EG66" s="96">
        <f t="shared" si="217"/>
        <v>853.56804</v>
      </c>
      <c r="EH66" s="96">
        <f t="shared" si="218"/>
        <v>2756.9911200000001</v>
      </c>
      <c r="EI66" s="96">
        <f t="shared" si="219"/>
        <v>1045.3684800000001</v>
      </c>
      <c r="EL66" s="52" t="s">
        <v>15</v>
      </c>
      <c r="EM66" s="20">
        <f t="shared" si="278"/>
        <v>283</v>
      </c>
      <c r="EN66" s="20">
        <f t="shared" si="220"/>
        <v>267</v>
      </c>
      <c r="EO66" s="20">
        <f t="shared" si="221"/>
        <v>17</v>
      </c>
      <c r="EP66" s="20">
        <f t="shared" si="222"/>
        <v>4152</v>
      </c>
      <c r="EQ66" s="20">
        <f t="shared" si="223"/>
        <v>761</v>
      </c>
      <c r="ER66" s="20">
        <f t="shared" si="224"/>
        <v>2458</v>
      </c>
      <c r="ES66" s="20">
        <f t="shared" si="225"/>
        <v>932</v>
      </c>
      <c r="ET66" s="16" t="s">
        <v>64</v>
      </c>
      <c r="EU66" s="92" t="s">
        <v>15</v>
      </c>
      <c r="EV66" s="98">
        <f t="shared" si="226"/>
        <v>104681</v>
      </c>
      <c r="EW66" s="16" t="s">
        <v>197</v>
      </c>
      <c r="EX66" s="96" t="s">
        <v>15</v>
      </c>
      <c r="EY66" s="96">
        <f t="shared" si="227"/>
        <v>296.24723</v>
      </c>
      <c r="EZ66" s="96">
        <f t="shared" si="228"/>
        <v>279.49826999999999</v>
      </c>
      <c r="FA66" s="96">
        <f t="shared" si="229"/>
        <v>17.795770000000001</v>
      </c>
      <c r="FB66" s="96">
        <f t="shared" si="230"/>
        <v>4346.3551200000002</v>
      </c>
      <c r="FC66" s="96">
        <f t="shared" si="231"/>
        <v>796.62240999999995</v>
      </c>
      <c r="FD66" s="96">
        <f t="shared" si="232"/>
        <v>2573.0589799999998</v>
      </c>
      <c r="FE66" s="96">
        <f t="shared" si="233"/>
        <v>975.62692000000004</v>
      </c>
      <c r="FH66" s="52" t="s">
        <v>15</v>
      </c>
      <c r="FI66" s="20">
        <f t="shared" si="279"/>
        <v>283</v>
      </c>
      <c r="FJ66" s="20">
        <f t="shared" si="234"/>
        <v>267</v>
      </c>
      <c r="FK66" s="20">
        <f t="shared" si="235"/>
        <v>17</v>
      </c>
      <c r="FL66" s="20">
        <f t="shared" si="236"/>
        <v>4152</v>
      </c>
      <c r="FM66" s="20">
        <f t="shared" si="237"/>
        <v>761</v>
      </c>
      <c r="FN66" s="20">
        <f t="shared" si="238"/>
        <v>2458</v>
      </c>
      <c r="FO66" s="20">
        <f t="shared" si="239"/>
        <v>932</v>
      </c>
      <c r="FP66" s="16" t="s">
        <v>64</v>
      </c>
      <c r="FQ66" s="92" t="s">
        <v>15</v>
      </c>
      <c r="FR66" s="98">
        <f t="shared" si="240"/>
        <v>104079</v>
      </c>
      <c r="FS66" s="16" t="s">
        <v>197</v>
      </c>
      <c r="FT66" s="96" t="s">
        <v>15</v>
      </c>
      <c r="FU66" s="96">
        <f t="shared" si="241"/>
        <v>294.54356999999999</v>
      </c>
      <c r="FV66" s="96">
        <f t="shared" si="242"/>
        <v>277.89093000000003</v>
      </c>
      <c r="FW66" s="96">
        <f t="shared" si="243"/>
        <v>17.693429999999999</v>
      </c>
      <c r="FX66" s="96">
        <f t="shared" si="244"/>
        <v>4321.3600800000004</v>
      </c>
      <c r="FY66" s="96">
        <f t="shared" si="245"/>
        <v>792.04119000000003</v>
      </c>
      <c r="FZ66" s="96">
        <f t="shared" si="246"/>
        <v>2558.2618200000002</v>
      </c>
      <c r="GA66" s="96">
        <f t="shared" si="247"/>
        <v>970.01628000000005</v>
      </c>
      <c r="GD66" s="52" t="s">
        <v>15</v>
      </c>
      <c r="GE66" s="20">
        <f t="shared" si="280"/>
        <v>283</v>
      </c>
      <c r="GF66" s="20">
        <f t="shared" si="248"/>
        <v>267</v>
      </c>
      <c r="GG66" s="20">
        <f t="shared" si="249"/>
        <v>17</v>
      </c>
      <c r="GH66" s="20">
        <f t="shared" si="250"/>
        <v>4152</v>
      </c>
      <c r="GI66" s="20">
        <f t="shared" si="251"/>
        <v>761</v>
      </c>
      <c r="GJ66" s="20">
        <f t="shared" si="252"/>
        <v>2458</v>
      </c>
      <c r="GK66" s="20">
        <f t="shared" si="253"/>
        <v>932</v>
      </c>
      <c r="GL66" s="16" t="s">
        <v>64</v>
      </c>
      <c r="GM66" s="92" t="s">
        <v>15</v>
      </c>
      <c r="GN66" s="98">
        <f t="shared" si="254"/>
        <v>99285</v>
      </c>
      <c r="GO66" s="16" t="s">
        <v>197</v>
      </c>
      <c r="GP66" s="96" t="s">
        <v>15</v>
      </c>
      <c r="GQ66" s="96">
        <f t="shared" si="255"/>
        <v>280.97654999999997</v>
      </c>
      <c r="GR66" s="96">
        <f t="shared" si="256"/>
        <v>265.09095000000002</v>
      </c>
      <c r="GS66" s="96">
        <f t="shared" si="257"/>
        <v>16.878450000000001</v>
      </c>
      <c r="GT66" s="96">
        <f t="shared" si="258"/>
        <v>4122.3131999999996</v>
      </c>
      <c r="GU66" s="96">
        <f t="shared" si="259"/>
        <v>755.55885000000001</v>
      </c>
      <c r="GV66" s="96">
        <f t="shared" si="260"/>
        <v>2440.4252999999999</v>
      </c>
      <c r="GW66" s="96">
        <f t="shared" si="261"/>
        <v>925.33619999999996</v>
      </c>
    </row>
    <row r="67" spans="1:205" x14ac:dyDescent="0.2">
      <c r="A67" t="s">
        <v>14</v>
      </c>
      <c r="B67" s="57">
        <f>'①-1データ貼り付け１'!T13</f>
        <v>146320</v>
      </c>
      <c r="C67" s="57">
        <f>'①-1データ貼り付け１'!U13</f>
        <v>124315</v>
      </c>
      <c r="D67" s="57">
        <f>'①-1データ貼り付け１'!V13</f>
        <v>112574</v>
      </c>
      <c r="E67" s="57">
        <f>'①-1データ貼り付け１'!W13</f>
        <v>105361</v>
      </c>
      <c r="F67" s="57">
        <f>'①-1データ貼り付け１'!X13</f>
        <v>104577</v>
      </c>
      <c r="G67" s="57">
        <f>'①-1データ貼り付け１'!Y13</f>
        <v>99691</v>
      </c>
      <c r="H67" s="57">
        <f>'①-1データ貼り付け１'!Z13</f>
        <v>95130</v>
      </c>
      <c r="J67" s="3"/>
      <c r="K67" s="5"/>
      <c r="L67" s="5"/>
      <c r="M67" s="5"/>
      <c r="N67" s="5"/>
      <c r="O67" s="5"/>
      <c r="P67" s="5"/>
      <c r="Q67" s="5"/>
      <c r="S67" s="88" t="s">
        <v>171</v>
      </c>
      <c r="T67" s="28">
        <f>'⓪基礎データ設定'!C37</f>
        <v>5451</v>
      </c>
      <c r="U67" s="28">
        <f>'⓪基礎データ設定'!D37</f>
        <v>5224</v>
      </c>
      <c r="V67" s="28">
        <f>'⓪基礎データ設定'!E37</f>
        <v>226</v>
      </c>
      <c r="W67" s="28">
        <f>'⓪基礎データ設定'!F37</f>
        <v>9860</v>
      </c>
      <c r="X67" s="28">
        <f>'⓪基礎データ設定'!G37</f>
        <v>2195</v>
      </c>
      <c r="Y67" s="28">
        <f>'⓪基礎データ設定'!H37</f>
        <v>6491</v>
      </c>
      <c r="Z67" s="28">
        <f>'⓪基礎データ設定'!I37</f>
        <v>1174</v>
      </c>
      <c r="AA67" s="67"/>
      <c r="AB67" s="73"/>
      <c r="AC67" s="84" t="s">
        <v>16</v>
      </c>
      <c r="AD67" s="86">
        <f t="shared" ref="AD67:AJ67" si="316">T63</f>
        <v>350</v>
      </c>
      <c r="AE67" s="86">
        <f t="shared" si="316"/>
        <v>347</v>
      </c>
      <c r="AF67" s="86">
        <f t="shared" si="316"/>
        <v>3</v>
      </c>
      <c r="AG67" s="86">
        <f t="shared" si="316"/>
        <v>4695</v>
      </c>
      <c r="AH67" s="86">
        <f t="shared" si="316"/>
        <v>908</v>
      </c>
      <c r="AI67" s="86">
        <f t="shared" si="316"/>
        <v>2674</v>
      </c>
      <c r="AJ67" s="86">
        <f t="shared" si="316"/>
        <v>1113</v>
      </c>
      <c r="AK67" s="73"/>
      <c r="AM67" s="84" t="s">
        <v>16</v>
      </c>
      <c r="AN67" s="83">
        <f t="shared" si="263"/>
        <v>350</v>
      </c>
      <c r="AO67" s="83">
        <f t="shared" si="264"/>
        <v>347</v>
      </c>
      <c r="AP67" s="83">
        <f t="shared" si="297"/>
        <v>3</v>
      </c>
      <c r="AQ67" s="83">
        <f t="shared" si="265"/>
        <v>4695</v>
      </c>
      <c r="AR67" s="83">
        <f t="shared" si="266"/>
        <v>908</v>
      </c>
      <c r="AS67" s="83">
        <f t="shared" si="267"/>
        <v>2674</v>
      </c>
      <c r="AT67" s="83">
        <f t="shared" si="268"/>
        <v>1113</v>
      </c>
      <c r="AZ67" s="41"/>
      <c r="BB67" s="52" t="s">
        <v>16</v>
      </c>
      <c r="BC67" s="20">
        <f t="shared" si="168"/>
        <v>350</v>
      </c>
      <c r="BD67" s="20">
        <f t="shared" si="169"/>
        <v>347</v>
      </c>
      <c r="BE67" s="20">
        <f t="shared" si="170"/>
        <v>3</v>
      </c>
      <c r="BF67" s="20">
        <f t="shared" si="171"/>
        <v>4695</v>
      </c>
      <c r="BG67" s="20">
        <f t="shared" si="172"/>
        <v>908</v>
      </c>
      <c r="BH67" s="20">
        <f t="shared" si="173"/>
        <v>2674</v>
      </c>
      <c r="BI67" s="20">
        <f t="shared" si="174"/>
        <v>1113</v>
      </c>
      <c r="BJ67" s="16" t="s">
        <v>64</v>
      </c>
      <c r="BK67" s="94" t="s">
        <v>16</v>
      </c>
      <c r="BL67" s="98">
        <f t="shared" si="175"/>
        <v>198336</v>
      </c>
      <c r="BM67" s="16" t="s">
        <v>197</v>
      </c>
      <c r="BN67" s="97" t="s">
        <v>16</v>
      </c>
      <c r="BO67" s="96">
        <f t="shared" si="176"/>
        <v>694.17600000000004</v>
      </c>
      <c r="BP67" s="96">
        <f t="shared" si="177"/>
        <v>688.22591999999997</v>
      </c>
      <c r="BQ67" s="96">
        <f t="shared" si="178"/>
        <v>5.9500799999999998</v>
      </c>
      <c r="BR67" s="96">
        <f t="shared" si="179"/>
        <v>9311.8752000000004</v>
      </c>
      <c r="BS67" s="96">
        <f t="shared" si="180"/>
        <v>1800.8908799999999</v>
      </c>
      <c r="BT67" s="96">
        <f t="shared" si="181"/>
        <v>5303.5046400000001</v>
      </c>
      <c r="BU67" s="96">
        <f t="shared" si="182"/>
        <v>2207.4796799999999</v>
      </c>
      <c r="BX67" s="52" t="s">
        <v>16</v>
      </c>
      <c r="BY67" s="20">
        <f t="shared" si="269"/>
        <v>350</v>
      </c>
      <c r="BZ67" s="20">
        <f t="shared" si="270"/>
        <v>347</v>
      </c>
      <c r="CA67" s="20">
        <f t="shared" si="271"/>
        <v>3</v>
      </c>
      <c r="CB67" s="20">
        <f t="shared" si="272"/>
        <v>4695</v>
      </c>
      <c r="CC67" s="20">
        <f t="shared" si="273"/>
        <v>908</v>
      </c>
      <c r="CD67" s="20">
        <f t="shared" si="274"/>
        <v>2674</v>
      </c>
      <c r="CE67" s="20">
        <f t="shared" si="275"/>
        <v>1113</v>
      </c>
      <c r="CF67" s="16" t="s">
        <v>64</v>
      </c>
      <c r="CG67" s="94" t="s">
        <v>16</v>
      </c>
      <c r="CH67" s="98">
        <f t="shared" si="184"/>
        <v>171065</v>
      </c>
      <c r="CI67" s="16" t="s">
        <v>197</v>
      </c>
      <c r="CJ67" s="97" t="s">
        <v>16</v>
      </c>
      <c r="CK67" s="96">
        <f t="shared" si="185"/>
        <v>598.72749999999996</v>
      </c>
      <c r="CL67" s="96">
        <f t="shared" si="186"/>
        <v>593.59555</v>
      </c>
      <c r="CM67" s="96">
        <f t="shared" si="187"/>
        <v>5.1319499999999998</v>
      </c>
      <c r="CN67" s="96">
        <f t="shared" si="188"/>
        <v>8031.5017500000004</v>
      </c>
      <c r="CO67" s="96">
        <f t="shared" si="189"/>
        <v>1553.2701999999999</v>
      </c>
      <c r="CP67" s="96">
        <f t="shared" si="190"/>
        <v>4574.2781000000004</v>
      </c>
      <c r="CQ67" s="96">
        <f t="shared" si="191"/>
        <v>1903.95345</v>
      </c>
      <c r="CT67" s="52" t="s">
        <v>16</v>
      </c>
      <c r="CU67" s="20">
        <f t="shared" si="276"/>
        <v>350</v>
      </c>
      <c r="CV67" s="20">
        <f t="shared" si="192"/>
        <v>347</v>
      </c>
      <c r="CW67" s="20">
        <f t="shared" si="193"/>
        <v>3</v>
      </c>
      <c r="CX67" s="20">
        <f t="shared" si="194"/>
        <v>4695</v>
      </c>
      <c r="CY67" s="20">
        <f t="shared" si="195"/>
        <v>908</v>
      </c>
      <c r="CZ67" s="20">
        <f t="shared" si="196"/>
        <v>2674</v>
      </c>
      <c r="DA67" s="20">
        <f t="shared" si="197"/>
        <v>1113</v>
      </c>
      <c r="DB67" s="16" t="s">
        <v>64</v>
      </c>
      <c r="DC67" s="94" t="s">
        <v>16</v>
      </c>
      <c r="DD67" s="98">
        <f t="shared" si="198"/>
        <v>145933</v>
      </c>
      <c r="DE67" s="16" t="s">
        <v>197</v>
      </c>
      <c r="DF67" s="97" t="s">
        <v>16</v>
      </c>
      <c r="DG67" s="96">
        <f t="shared" si="199"/>
        <v>510.76549999999997</v>
      </c>
      <c r="DH67" s="96">
        <f t="shared" si="200"/>
        <v>506.38751000000002</v>
      </c>
      <c r="DI67" s="96">
        <f t="shared" si="201"/>
        <v>4.3779899999999996</v>
      </c>
      <c r="DJ67" s="96">
        <f t="shared" si="202"/>
        <v>6851.5543500000003</v>
      </c>
      <c r="DK67" s="96">
        <f t="shared" si="203"/>
        <v>1325.0716399999999</v>
      </c>
      <c r="DL67" s="96">
        <f t="shared" si="204"/>
        <v>3902.2484199999999</v>
      </c>
      <c r="DM67" s="96">
        <f t="shared" si="205"/>
        <v>1624.2342900000001</v>
      </c>
      <c r="DP67" s="52" t="s">
        <v>16</v>
      </c>
      <c r="DQ67" s="20">
        <f t="shared" si="277"/>
        <v>350</v>
      </c>
      <c r="DR67" s="20">
        <f t="shared" si="206"/>
        <v>347</v>
      </c>
      <c r="DS67" s="20">
        <f t="shared" si="207"/>
        <v>3</v>
      </c>
      <c r="DT67" s="20">
        <f t="shared" si="208"/>
        <v>4695</v>
      </c>
      <c r="DU67" s="20">
        <f t="shared" si="209"/>
        <v>908</v>
      </c>
      <c r="DV67" s="20">
        <f t="shared" si="210"/>
        <v>2674</v>
      </c>
      <c r="DW67" s="20">
        <f t="shared" si="211"/>
        <v>1113</v>
      </c>
      <c r="DX67" s="16" t="s">
        <v>64</v>
      </c>
      <c r="DY67" s="94" t="s">
        <v>16</v>
      </c>
      <c r="DZ67" s="98">
        <f t="shared" si="212"/>
        <v>123637</v>
      </c>
      <c r="EA67" s="16" t="s">
        <v>197</v>
      </c>
      <c r="EB67" s="97" t="s">
        <v>16</v>
      </c>
      <c r="EC67" s="96">
        <f t="shared" si="213"/>
        <v>432.72949999999997</v>
      </c>
      <c r="ED67" s="96">
        <f t="shared" si="214"/>
        <v>429.02039000000002</v>
      </c>
      <c r="EE67" s="96">
        <f t="shared" si="215"/>
        <v>3.7091099999999999</v>
      </c>
      <c r="EF67" s="96">
        <f t="shared" si="216"/>
        <v>5804.7571500000004</v>
      </c>
      <c r="EG67" s="96">
        <f t="shared" si="217"/>
        <v>1122.6239599999999</v>
      </c>
      <c r="EH67" s="96">
        <f t="shared" si="218"/>
        <v>3306.0533799999998</v>
      </c>
      <c r="EI67" s="96">
        <f t="shared" si="219"/>
        <v>1376.07981</v>
      </c>
      <c r="EL67" s="52" t="s">
        <v>16</v>
      </c>
      <c r="EM67" s="20">
        <f t="shared" si="278"/>
        <v>350</v>
      </c>
      <c r="EN67" s="20">
        <f t="shared" si="220"/>
        <v>347</v>
      </c>
      <c r="EO67" s="20">
        <f t="shared" si="221"/>
        <v>3</v>
      </c>
      <c r="EP67" s="20">
        <f t="shared" si="222"/>
        <v>4695</v>
      </c>
      <c r="EQ67" s="20">
        <f t="shared" si="223"/>
        <v>908</v>
      </c>
      <c r="ER67" s="20">
        <f t="shared" si="224"/>
        <v>2674</v>
      </c>
      <c r="ES67" s="20">
        <f t="shared" si="225"/>
        <v>1113</v>
      </c>
      <c r="ET67" s="16" t="s">
        <v>64</v>
      </c>
      <c r="EU67" s="94" t="s">
        <v>16</v>
      </c>
      <c r="EV67" s="98">
        <f t="shared" si="226"/>
        <v>111986</v>
      </c>
      <c r="EW67" s="16" t="s">
        <v>197</v>
      </c>
      <c r="EX67" s="97" t="s">
        <v>16</v>
      </c>
      <c r="EY67" s="96">
        <f t="shared" si="227"/>
        <v>391.95100000000002</v>
      </c>
      <c r="EZ67" s="96">
        <f t="shared" si="228"/>
        <v>388.59142000000003</v>
      </c>
      <c r="FA67" s="96">
        <f t="shared" si="229"/>
        <v>3.3595799999999998</v>
      </c>
      <c r="FB67" s="96">
        <f t="shared" si="230"/>
        <v>5257.7426999999998</v>
      </c>
      <c r="FC67" s="96">
        <f t="shared" si="231"/>
        <v>1016.83288</v>
      </c>
      <c r="FD67" s="96">
        <f t="shared" si="232"/>
        <v>2994.5056399999999</v>
      </c>
      <c r="FE67" s="96">
        <f t="shared" si="233"/>
        <v>1246.40418</v>
      </c>
      <c r="FH67" s="52" t="s">
        <v>16</v>
      </c>
      <c r="FI67" s="20">
        <f t="shared" si="279"/>
        <v>350</v>
      </c>
      <c r="FJ67" s="20">
        <f t="shared" si="234"/>
        <v>347</v>
      </c>
      <c r="FK67" s="20">
        <f t="shared" si="235"/>
        <v>3</v>
      </c>
      <c r="FL67" s="20">
        <f t="shared" si="236"/>
        <v>4695</v>
      </c>
      <c r="FM67" s="20">
        <f t="shared" si="237"/>
        <v>908</v>
      </c>
      <c r="FN67" s="20">
        <f t="shared" si="238"/>
        <v>2674</v>
      </c>
      <c r="FO67" s="20">
        <f t="shared" si="239"/>
        <v>1113</v>
      </c>
      <c r="FP67" s="16" t="s">
        <v>64</v>
      </c>
      <c r="FQ67" s="94" t="s">
        <v>16</v>
      </c>
      <c r="FR67" s="98">
        <f t="shared" si="240"/>
        <v>104357</v>
      </c>
      <c r="FS67" s="16" t="s">
        <v>197</v>
      </c>
      <c r="FT67" s="97" t="s">
        <v>16</v>
      </c>
      <c r="FU67" s="96">
        <f t="shared" si="241"/>
        <v>365.24950000000001</v>
      </c>
      <c r="FV67" s="96">
        <f t="shared" si="242"/>
        <v>362.11878999999999</v>
      </c>
      <c r="FW67" s="96">
        <f t="shared" si="243"/>
        <v>3.1307100000000001</v>
      </c>
      <c r="FX67" s="96">
        <f t="shared" si="244"/>
        <v>4899.5611500000005</v>
      </c>
      <c r="FY67" s="96">
        <f t="shared" si="245"/>
        <v>947.56155999999999</v>
      </c>
      <c r="FZ67" s="96">
        <f t="shared" si="246"/>
        <v>2790.5061799999999</v>
      </c>
      <c r="GA67" s="96">
        <f t="shared" si="247"/>
        <v>1161.49341</v>
      </c>
      <c r="GD67" s="52" t="s">
        <v>16</v>
      </c>
      <c r="GE67" s="20">
        <f t="shared" si="280"/>
        <v>350</v>
      </c>
      <c r="GF67" s="20">
        <f t="shared" si="248"/>
        <v>347</v>
      </c>
      <c r="GG67" s="20">
        <f t="shared" si="249"/>
        <v>3</v>
      </c>
      <c r="GH67" s="20">
        <f t="shared" si="250"/>
        <v>4695</v>
      </c>
      <c r="GI67" s="20">
        <f t="shared" si="251"/>
        <v>908</v>
      </c>
      <c r="GJ67" s="20">
        <f t="shared" si="252"/>
        <v>2674</v>
      </c>
      <c r="GK67" s="20">
        <f t="shared" si="253"/>
        <v>1113</v>
      </c>
      <c r="GL67" s="16" t="s">
        <v>64</v>
      </c>
      <c r="GM67" s="94" t="s">
        <v>16</v>
      </c>
      <c r="GN67" s="98">
        <f t="shared" si="254"/>
        <v>103842</v>
      </c>
      <c r="GO67" s="16" t="s">
        <v>197</v>
      </c>
      <c r="GP67" s="97" t="s">
        <v>16</v>
      </c>
      <c r="GQ67" s="96">
        <f t="shared" si="255"/>
        <v>363.447</v>
      </c>
      <c r="GR67" s="96">
        <f t="shared" si="256"/>
        <v>360.33174000000002</v>
      </c>
      <c r="GS67" s="96">
        <f t="shared" si="257"/>
        <v>3.1152600000000001</v>
      </c>
      <c r="GT67" s="96">
        <f t="shared" si="258"/>
        <v>4875.3819000000003</v>
      </c>
      <c r="GU67" s="96">
        <f t="shared" si="259"/>
        <v>942.88535999999999</v>
      </c>
      <c r="GV67" s="96">
        <f t="shared" si="260"/>
        <v>2776.7350799999999</v>
      </c>
      <c r="GW67" s="96">
        <f t="shared" si="261"/>
        <v>1155.7614599999999</v>
      </c>
    </row>
    <row r="68" spans="1:205" x14ac:dyDescent="0.2">
      <c r="A68" t="s">
        <v>15</v>
      </c>
      <c r="B68" s="57">
        <f>'①-1データ貼り付け１'!T14</f>
        <v>171583</v>
      </c>
      <c r="C68" s="57">
        <f>'①-1データ貼り付け１'!U14</f>
        <v>146155</v>
      </c>
      <c r="D68" s="57">
        <f>'①-1データ貼り付け１'!V14</f>
        <v>123841</v>
      </c>
      <c r="E68" s="57">
        <f>'①-1データ貼り付け１'!W14</f>
        <v>112164</v>
      </c>
      <c r="F68" s="57">
        <f>'①-1データ貼り付け１'!X14</f>
        <v>104681</v>
      </c>
      <c r="G68" s="57">
        <f>'①-1データ貼り付け１'!Y14</f>
        <v>104079</v>
      </c>
      <c r="H68" s="57">
        <f>'①-1データ貼り付け１'!Z14</f>
        <v>99285</v>
      </c>
      <c r="J68" s="3"/>
      <c r="K68" s="5"/>
      <c r="L68" s="5"/>
      <c r="M68" s="5"/>
      <c r="N68" s="5"/>
      <c r="O68" s="5"/>
      <c r="P68" s="5"/>
      <c r="Q68" s="5"/>
      <c r="S68" s="2"/>
      <c r="T68" s="2"/>
      <c r="U68" s="2"/>
      <c r="V68" s="2"/>
      <c r="W68" s="2"/>
      <c r="X68" s="2"/>
      <c r="Y68" s="2"/>
      <c r="Z68" s="2"/>
      <c r="AA68" s="2"/>
      <c r="AC68" s="85" t="s">
        <v>17</v>
      </c>
      <c r="AD68" s="87">
        <f>AD67</f>
        <v>350</v>
      </c>
      <c r="AE68" s="87">
        <f t="shared" ref="AE68" si="317">AE67</f>
        <v>347</v>
      </c>
      <c r="AF68" s="87">
        <f t="shared" ref="AF68" si="318">AF67</f>
        <v>3</v>
      </c>
      <c r="AG68" s="87">
        <f t="shared" ref="AG68" si="319">AG67</f>
        <v>4695</v>
      </c>
      <c r="AH68" s="87">
        <f t="shared" ref="AH68" si="320">AH67</f>
        <v>908</v>
      </c>
      <c r="AI68" s="87">
        <f t="shared" ref="AI68" si="321">AI67</f>
        <v>2674</v>
      </c>
      <c r="AJ68" s="87">
        <f t="shared" ref="AJ68" si="322">AJ67</f>
        <v>1113</v>
      </c>
      <c r="AM68" s="85" t="s">
        <v>17</v>
      </c>
      <c r="AN68" s="83">
        <f t="shared" si="263"/>
        <v>350</v>
      </c>
      <c r="AO68" s="83">
        <f t="shared" si="264"/>
        <v>347</v>
      </c>
      <c r="AP68" s="83">
        <f t="shared" si="297"/>
        <v>3</v>
      </c>
      <c r="AQ68" s="83">
        <f t="shared" si="265"/>
        <v>4695</v>
      </c>
      <c r="AR68" s="83">
        <f t="shared" si="266"/>
        <v>908</v>
      </c>
      <c r="AS68" s="83">
        <f t="shared" si="267"/>
        <v>2674</v>
      </c>
      <c r="AT68" s="83">
        <f t="shared" si="268"/>
        <v>1113</v>
      </c>
      <c r="AU68" s="2"/>
      <c r="AV68" s="2"/>
      <c r="AW68" s="2"/>
      <c r="AX68" s="2"/>
      <c r="AZ68" s="2"/>
      <c r="BA68" s="2"/>
      <c r="BB68" s="52" t="s">
        <v>17</v>
      </c>
      <c r="BC68" s="20">
        <f t="shared" si="168"/>
        <v>350</v>
      </c>
      <c r="BD68" s="20">
        <f t="shared" si="169"/>
        <v>347</v>
      </c>
      <c r="BE68" s="20">
        <f t="shared" si="170"/>
        <v>3</v>
      </c>
      <c r="BF68" s="20">
        <f t="shared" si="171"/>
        <v>4695</v>
      </c>
      <c r="BG68" s="20">
        <f t="shared" si="172"/>
        <v>908</v>
      </c>
      <c r="BH68" s="20">
        <f t="shared" si="173"/>
        <v>2674</v>
      </c>
      <c r="BI68" s="20">
        <f t="shared" si="174"/>
        <v>1113</v>
      </c>
      <c r="BJ68" s="16" t="s">
        <v>64</v>
      </c>
      <c r="BK68" s="91" t="s">
        <v>17</v>
      </c>
      <c r="BL68" s="98">
        <f t="shared" si="175"/>
        <v>180678</v>
      </c>
      <c r="BM68" s="16" t="s">
        <v>197</v>
      </c>
      <c r="BN68" s="95" t="s">
        <v>17</v>
      </c>
      <c r="BO68" s="96">
        <f t="shared" si="176"/>
        <v>632.37300000000005</v>
      </c>
      <c r="BP68" s="96">
        <f t="shared" si="177"/>
        <v>626.95266000000004</v>
      </c>
      <c r="BQ68" s="96">
        <f t="shared" si="178"/>
        <v>5.4203400000000004</v>
      </c>
      <c r="BR68" s="96">
        <f t="shared" si="179"/>
        <v>8482.8320999999996</v>
      </c>
      <c r="BS68" s="96">
        <f t="shared" si="180"/>
        <v>1640.5562399999999</v>
      </c>
      <c r="BT68" s="96">
        <f t="shared" si="181"/>
        <v>4831.3297199999997</v>
      </c>
      <c r="BU68" s="96">
        <f t="shared" si="182"/>
        <v>2010.94614</v>
      </c>
      <c r="BV68" s="2"/>
      <c r="BW68" s="2"/>
      <c r="BX68" s="52" t="s">
        <v>17</v>
      </c>
      <c r="BY68" s="20">
        <f t="shared" si="269"/>
        <v>350</v>
      </c>
      <c r="BZ68" s="20">
        <f t="shared" si="270"/>
        <v>347</v>
      </c>
      <c r="CA68" s="20">
        <f t="shared" si="271"/>
        <v>3</v>
      </c>
      <c r="CB68" s="20">
        <f t="shared" si="272"/>
        <v>4695</v>
      </c>
      <c r="CC68" s="20">
        <f t="shared" si="273"/>
        <v>908</v>
      </c>
      <c r="CD68" s="20">
        <f t="shared" si="274"/>
        <v>2674</v>
      </c>
      <c r="CE68" s="20">
        <f t="shared" si="275"/>
        <v>1113</v>
      </c>
      <c r="CF68" s="16" t="s">
        <v>64</v>
      </c>
      <c r="CG68" s="91" t="s">
        <v>17</v>
      </c>
      <c r="CH68" s="98">
        <f t="shared" si="184"/>
        <v>196860</v>
      </c>
      <c r="CI68" s="16" t="s">
        <v>197</v>
      </c>
      <c r="CJ68" s="95" t="s">
        <v>17</v>
      </c>
      <c r="CK68" s="96">
        <f t="shared" si="185"/>
        <v>689.01</v>
      </c>
      <c r="CL68" s="96">
        <f t="shared" si="186"/>
        <v>683.10419999999999</v>
      </c>
      <c r="CM68" s="96">
        <f t="shared" si="187"/>
        <v>5.9058000000000002</v>
      </c>
      <c r="CN68" s="96">
        <f t="shared" si="188"/>
        <v>9242.5769999999993</v>
      </c>
      <c r="CO68" s="96">
        <f t="shared" si="189"/>
        <v>1787.4888000000001</v>
      </c>
      <c r="CP68" s="96">
        <f t="shared" si="190"/>
        <v>5264.0364</v>
      </c>
      <c r="CQ68" s="96">
        <f t="shared" si="191"/>
        <v>2191.0518000000002</v>
      </c>
      <c r="CR68" s="2"/>
      <c r="CS68" s="2"/>
      <c r="CT68" s="52" t="s">
        <v>17</v>
      </c>
      <c r="CU68" s="20">
        <f t="shared" si="276"/>
        <v>350</v>
      </c>
      <c r="CV68" s="20">
        <f t="shared" si="192"/>
        <v>347</v>
      </c>
      <c r="CW68" s="20">
        <f t="shared" si="193"/>
        <v>3</v>
      </c>
      <c r="CX68" s="20">
        <f t="shared" si="194"/>
        <v>4695</v>
      </c>
      <c r="CY68" s="20">
        <f t="shared" si="195"/>
        <v>908</v>
      </c>
      <c r="CZ68" s="20">
        <f t="shared" si="196"/>
        <v>2674</v>
      </c>
      <c r="DA68" s="20">
        <f t="shared" si="197"/>
        <v>1113</v>
      </c>
      <c r="DB68" s="16" t="s">
        <v>64</v>
      </c>
      <c r="DC68" s="91" t="s">
        <v>17</v>
      </c>
      <c r="DD68" s="98">
        <f t="shared" si="198"/>
        <v>170444</v>
      </c>
      <c r="DE68" s="16" t="s">
        <v>197</v>
      </c>
      <c r="DF68" s="95" t="s">
        <v>17</v>
      </c>
      <c r="DG68" s="96">
        <f t="shared" si="199"/>
        <v>596.55399999999997</v>
      </c>
      <c r="DH68" s="96">
        <f t="shared" si="200"/>
        <v>591.44068000000004</v>
      </c>
      <c r="DI68" s="96">
        <f t="shared" si="201"/>
        <v>5.1133199999999999</v>
      </c>
      <c r="DJ68" s="96">
        <f t="shared" si="202"/>
        <v>8002.3458000000001</v>
      </c>
      <c r="DK68" s="96">
        <f t="shared" si="203"/>
        <v>1547.6315199999999</v>
      </c>
      <c r="DL68" s="96">
        <f t="shared" si="204"/>
        <v>4557.67256</v>
      </c>
      <c r="DM68" s="96">
        <f t="shared" si="205"/>
        <v>1897.0417199999999</v>
      </c>
      <c r="DN68" s="2"/>
      <c r="DP68" s="52" t="s">
        <v>17</v>
      </c>
      <c r="DQ68" s="20">
        <f t="shared" si="277"/>
        <v>350</v>
      </c>
      <c r="DR68" s="20">
        <f t="shared" si="206"/>
        <v>347</v>
      </c>
      <c r="DS68" s="20">
        <f t="shared" si="207"/>
        <v>3</v>
      </c>
      <c r="DT68" s="20">
        <f t="shared" si="208"/>
        <v>4695</v>
      </c>
      <c r="DU68" s="20">
        <f t="shared" si="209"/>
        <v>908</v>
      </c>
      <c r="DV68" s="20">
        <f t="shared" si="210"/>
        <v>2674</v>
      </c>
      <c r="DW68" s="20">
        <f t="shared" si="211"/>
        <v>1113</v>
      </c>
      <c r="DX68" s="16" t="s">
        <v>64</v>
      </c>
      <c r="DY68" s="91" t="s">
        <v>17</v>
      </c>
      <c r="DZ68" s="98">
        <f t="shared" si="212"/>
        <v>145533</v>
      </c>
      <c r="EA68" s="16" t="s">
        <v>197</v>
      </c>
      <c r="EB68" s="95" t="s">
        <v>17</v>
      </c>
      <c r="EC68" s="96">
        <f t="shared" si="213"/>
        <v>509.3655</v>
      </c>
      <c r="ED68" s="96">
        <f t="shared" si="214"/>
        <v>504.99950999999999</v>
      </c>
      <c r="EE68" s="96">
        <f t="shared" si="215"/>
        <v>4.36599</v>
      </c>
      <c r="EF68" s="96">
        <f t="shared" si="216"/>
        <v>6832.7743499999997</v>
      </c>
      <c r="EG68" s="96">
        <f t="shared" si="217"/>
        <v>1321.4396400000001</v>
      </c>
      <c r="EH68" s="96">
        <f t="shared" si="218"/>
        <v>3891.55242</v>
      </c>
      <c r="EI68" s="96">
        <f t="shared" si="219"/>
        <v>1619.7822900000001</v>
      </c>
      <c r="EL68" s="52" t="s">
        <v>17</v>
      </c>
      <c r="EM68" s="20">
        <f t="shared" si="278"/>
        <v>350</v>
      </c>
      <c r="EN68" s="20">
        <f t="shared" si="220"/>
        <v>347</v>
      </c>
      <c r="EO68" s="20">
        <f t="shared" si="221"/>
        <v>3</v>
      </c>
      <c r="EP68" s="20">
        <f t="shared" si="222"/>
        <v>4695</v>
      </c>
      <c r="EQ68" s="20">
        <f t="shared" si="223"/>
        <v>908</v>
      </c>
      <c r="ER68" s="20">
        <f t="shared" si="224"/>
        <v>2674</v>
      </c>
      <c r="ES68" s="20">
        <f t="shared" si="225"/>
        <v>1113</v>
      </c>
      <c r="ET68" s="16" t="s">
        <v>64</v>
      </c>
      <c r="EU68" s="91" t="s">
        <v>17</v>
      </c>
      <c r="EV68" s="98">
        <f t="shared" si="226"/>
        <v>123292</v>
      </c>
      <c r="EW68" s="16" t="s">
        <v>197</v>
      </c>
      <c r="EX68" s="95" t="s">
        <v>17</v>
      </c>
      <c r="EY68" s="96">
        <f t="shared" si="227"/>
        <v>431.52199999999999</v>
      </c>
      <c r="EZ68" s="96">
        <f t="shared" si="228"/>
        <v>427.82324</v>
      </c>
      <c r="FA68" s="96">
        <f t="shared" si="229"/>
        <v>3.69876</v>
      </c>
      <c r="FB68" s="96">
        <f t="shared" si="230"/>
        <v>5788.5594000000001</v>
      </c>
      <c r="FC68" s="96">
        <f t="shared" si="231"/>
        <v>1119.49136</v>
      </c>
      <c r="FD68" s="96">
        <f t="shared" si="232"/>
        <v>3296.8280800000002</v>
      </c>
      <c r="FE68" s="96">
        <f t="shared" si="233"/>
        <v>1372.2399600000001</v>
      </c>
      <c r="FH68" s="52" t="s">
        <v>17</v>
      </c>
      <c r="FI68" s="20">
        <f t="shared" si="279"/>
        <v>350</v>
      </c>
      <c r="FJ68" s="20">
        <f t="shared" si="234"/>
        <v>347</v>
      </c>
      <c r="FK68" s="20">
        <f t="shared" si="235"/>
        <v>3</v>
      </c>
      <c r="FL68" s="20">
        <f t="shared" si="236"/>
        <v>4695</v>
      </c>
      <c r="FM68" s="20">
        <f t="shared" si="237"/>
        <v>908</v>
      </c>
      <c r="FN68" s="20">
        <f t="shared" si="238"/>
        <v>2674</v>
      </c>
      <c r="FO68" s="20">
        <f t="shared" si="239"/>
        <v>1113</v>
      </c>
      <c r="FP68" s="16" t="s">
        <v>64</v>
      </c>
      <c r="FQ68" s="91" t="s">
        <v>17</v>
      </c>
      <c r="FR68" s="98">
        <f t="shared" si="240"/>
        <v>111734</v>
      </c>
      <c r="FS68" s="16" t="s">
        <v>197</v>
      </c>
      <c r="FT68" s="95" t="s">
        <v>17</v>
      </c>
      <c r="FU68" s="96">
        <f t="shared" si="241"/>
        <v>391.06900000000002</v>
      </c>
      <c r="FV68" s="96">
        <f t="shared" si="242"/>
        <v>387.71697999999998</v>
      </c>
      <c r="FW68" s="96">
        <f t="shared" si="243"/>
        <v>3.35202</v>
      </c>
      <c r="FX68" s="96">
        <f t="shared" si="244"/>
        <v>5245.9112999999998</v>
      </c>
      <c r="FY68" s="96">
        <f t="shared" si="245"/>
        <v>1014.54472</v>
      </c>
      <c r="FZ68" s="96">
        <f t="shared" si="246"/>
        <v>2987.7671599999999</v>
      </c>
      <c r="GA68" s="96">
        <f t="shared" si="247"/>
        <v>1243.59942</v>
      </c>
      <c r="GD68" s="52" t="s">
        <v>17</v>
      </c>
      <c r="GE68" s="20">
        <f t="shared" si="280"/>
        <v>350</v>
      </c>
      <c r="GF68" s="20">
        <f t="shared" si="248"/>
        <v>347</v>
      </c>
      <c r="GG68" s="20">
        <f t="shared" si="249"/>
        <v>3</v>
      </c>
      <c r="GH68" s="20">
        <f t="shared" si="250"/>
        <v>4695</v>
      </c>
      <c r="GI68" s="20">
        <f t="shared" si="251"/>
        <v>908</v>
      </c>
      <c r="GJ68" s="20">
        <f t="shared" si="252"/>
        <v>2674</v>
      </c>
      <c r="GK68" s="20">
        <f t="shared" si="253"/>
        <v>1113</v>
      </c>
      <c r="GL68" s="16" t="s">
        <v>64</v>
      </c>
      <c r="GM68" s="91" t="s">
        <v>17</v>
      </c>
      <c r="GN68" s="98">
        <f t="shared" si="254"/>
        <v>104032</v>
      </c>
      <c r="GO68" s="16" t="s">
        <v>197</v>
      </c>
      <c r="GP68" s="95" t="s">
        <v>17</v>
      </c>
      <c r="GQ68" s="96">
        <f t="shared" si="255"/>
        <v>364.11200000000002</v>
      </c>
      <c r="GR68" s="96">
        <f t="shared" si="256"/>
        <v>360.99104</v>
      </c>
      <c r="GS68" s="96">
        <f t="shared" si="257"/>
        <v>3.1209600000000002</v>
      </c>
      <c r="GT68" s="96">
        <f t="shared" si="258"/>
        <v>4884.3023999999996</v>
      </c>
      <c r="GU68" s="96">
        <f t="shared" si="259"/>
        <v>944.61055999999996</v>
      </c>
      <c r="GV68" s="96">
        <f t="shared" si="260"/>
        <v>2781.8156800000002</v>
      </c>
      <c r="GW68" s="96">
        <f t="shared" si="261"/>
        <v>1157.87616</v>
      </c>
    </row>
    <row r="69" spans="1:205" x14ac:dyDescent="0.2">
      <c r="A69" t="s">
        <v>16</v>
      </c>
      <c r="B69" s="57">
        <f>'①-1データ貼り付け１'!T15</f>
        <v>198336</v>
      </c>
      <c r="C69" s="57">
        <f>'①-1データ貼り付け１'!U15</f>
        <v>171065</v>
      </c>
      <c r="D69" s="57">
        <f>'①-1データ貼り付け１'!V15</f>
        <v>145933</v>
      </c>
      <c r="E69" s="57">
        <f>'①-1データ貼り付け１'!W15</f>
        <v>123637</v>
      </c>
      <c r="F69" s="57">
        <f>'①-1データ貼り付け１'!X15</f>
        <v>111986</v>
      </c>
      <c r="G69" s="57">
        <f>'①-1データ貼り付け１'!Y15</f>
        <v>104357</v>
      </c>
      <c r="H69" s="57">
        <f>'①-1データ貼り付け１'!Z15</f>
        <v>103842</v>
      </c>
      <c r="J69" s="3" t="s">
        <v>51</v>
      </c>
      <c r="K69" s="5"/>
      <c r="L69" s="5"/>
      <c r="M69" s="5"/>
      <c r="N69" s="5"/>
      <c r="O69" s="5"/>
      <c r="P69" s="5"/>
      <c r="Q69" s="5"/>
      <c r="S69" s="2"/>
      <c r="T69" s="2"/>
      <c r="U69" s="68"/>
      <c r="V69" s="68"/>
      <c r="W69" s="68"/>
      <c r="X69" s="68"/>
      <c r="Y69" s="68"/>
      <c r="Z69" s="68"/>
      <c r="AA69" s="68"/>
      <c r="AC69" s="85" t="s">
        <v>18</v>
      </c>
      <c r="AD69" s="87">
        <f t="shared" ref="AD69:AJ69" si="323">T64</f>
        <v>638</v>
      </c>
      <c r="AE69" s="87">
        <f t="shared" si="323"/>
        <v>626</v>
      </c>
      <c r="AF69" s="87">
        <f t="shared" si="323"/>
        <v>12</v>
      </c>
      <c r="AG69" s="87">
        <f t="shared" si="323"/>
        <v>6268</v>
      </c>
      <c r="AH69" s="87">
        <f t="shared" si="323"/>
        <v>1242</v>
      </c>
      <c r="AI69" s="87">
        <f t="shared" si="323"/>
        <v>3581</v>
      </c>
      <c r="AJ69" s="87">
        <f t="shared" si="323"/>
        <v>1445</v>
      </c>
      <c r="AM69" s="85" t="s">
        <v>18</v>
      </c>
      <c r="AN69" s="83">
        <f t="shared" si="263"/>
        <v>638</v>
      </c>
      <c r="AO69" s="83">
        <f t="shared" si="264"/>
        <v>626</v>
      </c>
      <c r="AP69" s="83">
        <f t="shared" si="297"/>
        <v>12</v>
      </c>
      <c r="AQ69" s="83">
        <f t="shared" si="265"/>
        <v>6268</v>
      </c>
      <c r="AR69" s="83">
        <f t="shared" si="266"/>
        <v>1242</v>
      </c>
      <c r="AS69" s="83">
        <f t="shared" si="267"/>
        <v>3581</v>
      </c>
      <c r="AT69" s="83">
        <f t="shared" si="268"/>
        <v>1445</v>
      </c>
      <c r="AU69" s="68"/>
      <c r="AV69" s="68"/>
      <c r="AW69" s="68"/>
      <c r="AX69" s="68"/>
      <c r="AZ69" s="2"/>
      <c r="BA69" s="2"/>
      <c r="BB69" s="52" t="s">
        <v>18</v>
      </c>
      <c r="BC69" s="20">
        <f t="shared" si="168"/>
        <v>638</v>
      </c>
      <c r="BD69" s="20">
        <f t="shared" si="169"/>
        <v>626</v>
      </c>
      <c r="BE69" s="20">
        <f t="shared" si="170"/>
        <v>12</v>
      </c>
      <c r="BF69" s="20">
        <f t="shared" si="171"/>
        <v>6268</v>
      </c>
      <c r="BG69" s="20">
        <f t="shared" si="172"/>
        <v>1242</v>
      </c>
      <c r="BH69" s="20">
        <f t="shared" si="173"/>
        <v>3581</v>
      </c>
      <c r="BI69" s="20">
        <f t="shared" si="174"/>
        <v>1445</v>
      </c>
      <c r="BJ69" s="16" t="s">
        <v>64</v>
      </c>
      <c r="BK69" s="91" t="s">
        <v>18</v>
      </c>
      <c r="BL69" s="98">
        <f t="shared" si="175"/>
        <v>179105</v>
      </c>
      <c r="BM69" s="16" t="s">
        <v>197</v>
      </c>
      <c r="BN69" s="95" t="s">
        <v>18</v>
      </c>
      <c r="BO69" s="96">
        <f t="shared" si="176"/>
        <v>1142.6899000000001</v>
      </c>
      <c r="BP69" s="96">
        <f t="shared" si="177"/>
        <v>1121.1973</v>
      </c>
      <c r="BQ69" s="96">
        <f t="shared" si="178"/>
        <v>21.492599999999999</v>
      </c>
      <c r="BR69" s="96">
        <f t="shared" si="179"/>
        <v>11226.3014</v>
      </c>
      <c r="BS69" s="96">
        <f t="shared" si="180"/>
        <v>2224.4841000000001</v>
      </c>
      <c r="BT69" s="96">
        <f t="shared" si="181"/>
        <v>6413.7500499999996</v>
      </c>
      <c r="BU69" s="96">
        <f t="shared" si="182"/>
        <v>2588.0672500000001</v>
      </c>
      <c r="BV69" s="68"/>
      <c r="BW69" s="68"/>
      <c r="BX69" s="52" t="s">
        <v>18</v>
      </c>
      <c r="BY69" s="20">
        <f t="shared" si="269"/>
        <v>638</v>
      </c>
      <c r="BZ69" s="20">
        <f t="shared" si="270"/>
        <v>626</v>
      </c>
      <c r="CA69" s="20">
        <f t="shared" si="271"/>
        <v>12</v>
      </c>
      <c r="CB69" s="20">
        <f t="shared" si="272"/>
        <v>6268</v>
      </c>
      <c r="CC69" s="20">
        <f t="shared" si="273"/>
        <v>1242</v>
      </c>
      <c r="CD69" s="20">
        <f t="shared" si="274"/>
        <v>3581</v>
      </c>
      <c r="CE69" s="20">
        <f t="shared" si="275"/>
        <v>1445</v>
      </c>
      <c r="CF69" s="16" t="s">
        <v>64</v>
      </c>
      <c r="CG69" s="91" t="s">
        <v>18</v>
      </c>
      <c r="CH69" s="98">
        <f t="shared" si="184"/>
        <v>178777</v>
      </c>
      <c r="CI69" s="16" t="s">
        <v>197</v>
      </c>
      <c r="CJ69" s="95" t="s">
        <v>18</v>
      </c>
      <c r="CK69" s="96">
        <f t="shared" si="185"/>
        <v>1140.59726</v>
      </c>
      <c r="CL69" s="96">
        <f t="shared" si="186"/>
        <v>1119.14402</v>
      </c>
      <c r="CM69" s="96">
        <f t="shared" si="187"/>
        <v>21.453240000000001</v>
      </c>
      <c r="CN69" s="96">
        <f t="shared" si="188"/>
        <v>11205.74236</v>
      </c>
      <c r="CO69" s="96">
        <f t="shared" si="189"/>
        <v>2220.4103399999999</v>
      </c>
      <c r="CP69" s="96">
        <f t="shared" si="190"/>
        <v>6402.0043699999997</v>
      </c>
      <c r="CQ69" s="96">
        <f t="shared" si="191"/>
        <v>2583.3276500000002</v>
      </c>
      <c r="CR69" s="68"/>
      <c r="CS69" s="68"/>
      <c r="CT69" s="52" t="s">
        <v>18</v>
      </c>
      <c r="CU69" s="20">
        <f t="shared" si="276"/>
        <v>638</v>
      </c>
      <c r="CV69" s="20">
        <f t="shared" si="192"/>
        <v>626</v>
      </c>
      <c r="CW69" s="20">
        <f t="shared" si="193"/>
        <v>12</v>
      </c>
      <c r="CX69" s="20">
        <f t="shared" si="194"/>
        <v>6268</v>
      </c>
      <c r="CY69" s="20">
        <f t="shared" si="195"/>
        <v>1242</v>
      </c>
      <c r="CZ69" s="20">
        <f t="shared" si="196"/>
        <v>3581</v>
      </c>
      <c r="DA69" s="20">
        <f t="shared" si="197"/>
        <v>1445</v>
      </c>
      <c r="DB69" s="16" t="s">
        <v>64</v>
      </c>
      <c r="DC69" s="91" t="s">
        <v>18</v>
      </c>
      <c r="DD69" s="98">
        <f t="shared" si="198"/>
        <v>195322</v>
      </c>
      <c r="DE69" s="16" t="s">
        <v>197</v>
      </c>
      <c r="DF69" s="95" t="s">
        <v>18</v>
      </c>
      <c r="DG69" s="96">
        <f t="shared" si="199"/>
        <v>1246.15436</v>
      </c>
      <c r="DH69" s="96">
        <f t="shared" si="200"/>
        <v>1222.7157199999999</v>
      </c>
      <c r="DI69" s="96">
        <f t="shared" si="201"/>
        <v>23.438639999999999</v>
      </c>
      <c r="DJ69" s="96">
        <f t="shared" si="202"/>
        <v>12242.78296</v>
      </c>
      <c r="DK69" s="96">
        <f t="shared" si="203"/>
        <v>2425.8992400000002</v>
      </c>
      <c r="DL69" s="96">
        <f t="shared" si="204"/>
        <v>6994.4808199999998</v>
      </c>
      <c r="DM69" s="96">
        <f t="shared" si="205"/>
        <v>2822.4029</v>
      </c>
      <c r="DN69" s="68"/>
      <c r="DP69" s="52" t="s">
        <v>18</v>
      </c>
      <c r="DQ69" s="20">
        <f t="shared" si="277"/>
        <v>638</v>
      </c>
      <c r="DR69" s="20">
        <f t="shared" si="206"/>
        <v>626</v>
      </c>
      <c r="DS69" s="20">
        <f t="shared" si="207"/>
        <v>12</v>
      </c>
      <c r="DT69" s="20">
        <f t="shared" si="208"/>
        <v>6268</v>
      </c>
      <c r="DU69" s="20">
        <f t="shared" si="209"/>
        <v>1242</v>
      </c>
      <c r="DV69" s="20">
        <f t="shared" si="210"/>
        <v>3581</v>
      </c>
      <c r="DW69" s="20">
        <f t="shared" si="211"/>
        <v>1445</v>
      </c>
      <c r="DX69" s="16" t="s">
        <v>64</v>
      </c>
      <c r="DY69" s="91" t="s">
        <v>18</v>
      </c>
      <c r="DZ69" s="98">
        <f t="shared" si="212"/>
        <v>169270</v>
      </c>
      <c r="EA69" s="16" t="s">
        <v>197</v>
      </c>
      <c r="EB69" s="95" t="s">
        <v>18</v>
      </c>
      <c r="EC69" s="96">
        <f t="shared" si="213"/>
        <v>1079.9426000000001</v>
      </c>
      <c r="ED69" s="96">
        <f t="shared" si="214"/>
        <v>1059.6302000000001</v>
      </c>
      <c r="EE69" s="96">
        <f t="shared" si="215"/>
        <v>20.3124</v>
      </c>
      <c r="EF69" s="96">
        <f t="shared" si="216"/>
        <v>10609.8436</v>
      </c>
      <c r="EG69" s="96">
        <f t="shared" si="217"/>
        <v>2102.3334</v>
      </c>
      <c r="EH69" s="96">
        <f t="shared" si="218"/>
        <v>6061.5586999999996</v>
      </c>
      <c r="EI69" s="96">
        <f t="shared" si="219"/>
        <v>2445.9515000000001</v>
      </c>
      <c r="EL69" s="52" t="s">
        <v>18</v>
      </c>
      <c r="EM69" s="20">
        <f t="shared" si="278"/>
        <v>638</v>
      </c>
      <c r="EN69" s="20">
        <f t="shared" si="220"/>
        <v>626</v>
      </c>
      <c r="EO69" s="20">
        <f t="shared" si="221"/>
        <v>12</v>
      </c>
      <c r="EP69" s="20">
        <f t="shared" si="222"/>
        <v>6268</v>
      </c>
      <c r="EQ69" s="20">
        <f t="shared" si="223"/>
        <v>1242</v>
      </c>
      <c r="ER69" s="20">
        <f t="shared" si="224"/>
        <v>3581</v>
      </c>
      <c r="ES69" s="20">
        <f t="shared" si="225"/>
        <v>1445</v>
      </c>
      <c r="ET69" s="16" t="s">
        <v>64</v>
      </c>
      <c r="EU69" s="91" t="s">
        <v>18</v>
      </c>
      <c r="EV69" s="98">
        <f t="shared" si="226"/>
        <v>144642</v>
      </c>
      <c r="EW69" s="16" t="s">
        <v>197</v>
      </c>
      <c r="EX69" s="95" t="s">
        <v>18</v>
      </c>
      <c r="EY69" s="96">
        <f t="shared" si="227"/>
        <v>922.81596000000002</v>
      </c>
      <c r="EZ69" s="96">
        <f t="shared" si="228"/>
        <v>905.45892000000003</v>
      </c>
      <c r="FA69" s="96">
        <f t="shared" si="229"/>
        <v>17.357040000000001</v>
      </c>
      <c r="FB69" s="96">
        <f t="shared" si="230"/>
        <v>9066.1605600000003</v>
      </c>
      <c r="FC69" s="96">
        <f t="shared" si="231"/>
        <v>1796.45364</v>
      </c>
      <c r="FD69" s="96">
        <f t="shared" si="232"/>
        <v>5179.6300199999996</v>
      </c>
      <c r="FE69" s="96">
        <f t="shared" si="233"/>
        <v>2090.0769</v>
      </c>
      <c r="FH69" s="52" t="s">
        <v>18</v>
      </c>
      <c r="FI69" s="20">
        <f t="shared" si="279"/>
        <v>638</v>
      </c>
      <c r="FJ69" s="20">
        <f t="shared" si="234"/>
        <v>626</v>
      </c>
      <c r="FK69" s="20">
        <f t="shared" si="235"/>
        <v>12</v>
      </c>
      <c r="FL69" s="20">
        <f t="shared" si="236"/>
        <v>6268</v>
      </c>
      <c r="FM69" s="20">
        <f t="shared" si="237"/>
        <v>1242</v>
      </c>
      <c r="FN69" s="20">
        <f t="shared" si="238"/>
        <v>3581</v>
      </c>
      <c r="FO69" s="20">
        <f t="shared" si="239"/>
        <v>1445</v>
      </c>
      <c r="FP69" s="16" t="s">
        <v>64</v>
      </c>
      <c r="FQ69" s="91" t="s">
        <v>18</v>
      </c>
      <c r="FR69" s="98">
        <f t="shared" si="240"/>
        <v>122586</v>
      </c>
      <c r="FS69" s="16" t="s">
        <v>197</v>
      </c>
      <c r="FT69" s="95" t="s">
        <v>18</v>
      </c>
      <c r="FU69" s="96">
        <f t="shared" si="241"/>
        <v>782.09867999999994</v>
      </c>
      <c r="FV69" s="96">
        <f t="shared" si="242"/>
        <v>767.38836000000003</v>
      </c>
      <c r="FW69" s="96">
        <f t="shared" si="243"/>
        <v>14.710319999999999</v>
      </c>
      <c r="FX69" s="96">
        <f t="shared" si="244"/>
        <v>7683.6904800000002</v>
      </c>
      <c r="FY69" s="96">
        <f t="shared" si="245"/>
        <v>1522.51812</v>
      </c>
      <c r="FZ69" s="96">
        <f t="shared" si="246"/>
        <v>4389.8046599999998</v>
      </c>
      <c r="GA69" s="96">
        <f t="shared" si="247"/>
        <v>1771.3677</v>
      </c>
      <c r="GD69" s="52" t="s">
        <v>18</v>
      </c>
      <c r="GE69" s="20">
        <f t="shared" si="280"/>
        <v>638</v>
      </c>
      <c r="GF69" s="20">
        <f t="shared" si="248"/>
        <v>626</v>
      </c>
      <c r="GG69" s="20">
        <f t="shared" si="249"/>
        <v>12</v>
      </c>
      <c r="GH69" s="20">
        <f t="shared" si="250"/>
        <v>6268</v>
      </c>
      <c r="GI69" s="20">
        <f t="shared" si="251"/>
        <v>1242</v>
      </c>
      <c r="GJ69" s="20">
        <f t="shared" si="252"/>
        <v>3581</v>
      </c>
      <c r="GK69" s="20">
        <f t="shared" si="253"/>
        <v>1445</v>
      </c>
      <c r="GL69" s="16" t="s">
        <v>64</v>
      </c>
      <c r="GM69" s="91" t="s">
        <v>18</v>
      </c>
      <c r="GN69" s="98">
        <f t="shared" si="254"/>
        <v>111224</v>
      </c>
      <c r="GO69" s="16" t="s">
        <v>197</v>
      </c>
      <c r="GP69" s="95" t="s">
        <v>18</v>
      </c>
      <c r="GQ69" s="96">
        <f t="shared" si="255"/>
        <v>709.60911999999996</v>
      </c>
      <c r="GR69" s="96">
        <f t="shared" si="256"/>
        <v>696.26224000000002</v>
      </c>
      <c r="GS69" s="96">
        <f t="shared" si="257"/>
        <v>13.346880000000001</v>
      </c>
      <c r="GT69" s="96">
        <f t="shared" si="258"/>
        <v>6971.5203199999996</v>
      </c>
      <c r="GU69" s="96">
        <f t="shared" si="259"/>
        <v>1381.4020800000001</v>
      </c>
      <c r="GV69" s="96">
        <f t="shared" si="260"/>
        <v>3982.9314399999998</v>
      </c>
      <c r="GW69" s="96">
        <f t="shared" si="261"/>
        <v>1607.1867999999999</v>
      </c>
    </row>
    <row r="70" spans="1:205" x14ac:dyDescent="0.2">
      <c r="A70" t="s">
        <v>17</v>
      </c>
      <c r="B70" s="57">
        <f>'①-1データ貼り付け１'!T16</f>
        <v>180678</v>
      </c>
      <c r="C70" s="57">
        <f>'①-1データ貼り付け１'!U16</f>
        <v>196860</v>
      </c>
      <c r="D70" s="57">
        <f>'①-1データ貼り付け１'!V16</f>
        <v>170444</v>
      </c>
      <c r="E70" s="57">
        <f>'①-1データ貼り付け１'!W16</f>
        <v>145533</v>
      </c>
      <c r="F70" s="57">
        <f>'①-1データ貼り付け１'!X16</f>
        <v>123292</v>
      </c>
      <c r="G70" s="57">
        <f>'①-1データ貼り付け１'!Y16</f>
        <v>111734</v>
      </c>
      <c r="H70" s="57">
        <f>'①-1データ貼り付け１'!Z16</f>
        <v>104032</v>
      </c>
      <c r="J70" s="3" t="s">
        <v>43</v>
      </c>
      <c r="K70" s="5">
        <f t="shared" ref="K70:Q70" si="324">SUM(B68:B72)</f>
        <v>905861</v>
      </c>
      <c r="L70" s="5">
        <f t="shared" si="324"/>
        <v>869035</v>
      </c>
      <c r="M70" s="5">
        <f t="shared" si="324"/>
        <v>812165</v>
      </c>
      <c r="N70" s="5">
        <f t="shared" si="324"/>
        <v>743766</v>
      </c>
      <c r="O70" s="5">
        <f t="shared" si="324"/>
        <v>652127</v>
      </c>
      <c r="P70" s="5">
        <f t="shared" si="324"/>
        <v>586043</v>
      </c>
      <c r="Q70" s="5">
        <f t="shared" si="324"/>
        <v>539943</v>
      </c>
      <c r="S70" s="2"/>
      <c r="T70" s="69"/>
      <c r="U70" s="69"/>
      <c r="V70" s="69"/>
      <c r="W70" s="69"/>
      <c r="X70" s="69"/>
      <c r="Y70" s="69"/>
      <c r="Z70" s="69"/>
      <c r="AA70" s="69"/>
      <c r="AC70" s="85" t="s">
        <v>19</v>
      </c>
      <c r="AD70" s="87">
        <f>AD69</f>
        <v>638</v>
      </c>
      <c r="AE70" s="87">
        <f t="shared" ref="AE70" si="325">AE69</f>
        <v>626</v>
      </c>
      <c r="AF70" s="87">
        <f t="shared" ref="AF70" si="326">AF69</f>
        <v>12</v>
      </c>
      <c r="AG70" s="87">
        <f t="shared" ref="AG70" si="327">AG69</f>
        <v>6268</v>
      </c>
      <c r="AH70" s="87">
        <f t="shared" ref="AH70" si="328">AH69</f>
        <v>1242</v>
      </c>
      <c r="AI70" s="87">
        <f t="shared" ref="AI70" si="329">AI69</f>
        <v>3581</v>
      </c>
      <c r="AJ70" s="87">
        <f t="shared" ref="AJ70" si="330">AJ69</f>
        <v>1445</v>
      </c>
      <c r="AM70" s="85" t="s">
        <v>19</v>
      </c>
      <c r="AN70" s="83">
        <f t="shared" si="263"/>
        <v>638</v>
      </c>
      <c r="AO70" s="83">
        <f t="shared" si="264"/>
        <v>626</v>
      </c>
      <c r="AP70" s="83">
        <f t="shared" si="297"/>
        <v>12</v>
      </c>
      <c r="AQ70" s="83">
        <f t="shared" si="265"/>
        <v>6268</v>
      </c>
      <c r="AR70" s="83">
        <f t="shared" si="266"/>
        <v>1242</v>
      </c>
      <c r="AS70" s="83">
        <f t="shared" si="267"/>
        <v>3581</v>
      </c>
      <c r="AT70" s="83">
        <f t="shared" si="268"/>
        <v>1445</v>
      </c>
      <c r="AZ70" s="2"/>
      <c r="BB70" s="52" t="s">
        <v>19</v>
      </c>
      <c r="BC70" s="20">
        <f t="shared" si="168"/>
        <v>638</v>
      </c>
      <c r="BD70" s="20">
        <f t="shared" si="169"/>
        <v>626</v>
      </c>
      <c r="BE70" s="20">
        <f t="shared" si="170"/>
        <v>12</v>
      </c>
      <c r="BF70" s="20">
        <f t="shared" si="171"/>
        <v>6268</v>
      </c>
      <c r="BG70" s="20">
        <f t="shared" si="172"/>
        <v>1242</v>
      </c>
      <c r="BH70" s="20">
        <f t="shared" si="173"/>
        <v>3581</v>
      </c>
      <c r="BI70" s="20">
        <f t="shared" si="174"/>
        <v>1445</v>
      </c>
      <c r="BJ70" s="16" t="s">
        <v>64</v>
      </c>
      <c r="BK70" s="91" t="s">
        <v>19</v>
      </c>
      <c r="BL70" s="98">
        <f t="shared" si="175"/>
        <v>176159</v>
      </c>
      <c r="BM70" s="16" t="s">
        <v>197</v>
      </c>
      <c r="BN70" s="95" t="s">
        <v>19</v>
      </c>
      <c r="BO70" s="96">
        <f t="shared" si="176"/>
        <v>1123.8944200000001</v>
      </c>
      <c r="BP70" s="96">
        <f t="shared" si="177"/>
        <v>1102.7553399999999</v>
      </c>
      <c r="BQ70" s="96">
        <f t="shared" si="178"/>
        <v>21.13908</v>
      </c>
      <c r="BR70" s="96">
        <f t="shared" si="179"/>
        <v>11041.646119999999</v>
      </c>
      <c r="BS70" s="96">
        <f t="shared" si="180"/>
        <v>2187.8947800000001</v>
      </c>
      <c r="BT70" s="96">
        <f t="shared" si="181"/>
        <v>6308.2537899999998</v>
      </c>
      <c r="BU70" s="96">
        <f t="shared" si="182"/>
        <v>2545.49755</v>
      </c>
      <c r="BX70" s="52" t="s">
        <v>19</v>
      </c>
      <c r="BY70" s="20">
        <f t="shared" si="269"/>
        <v>638</v>
      </c>
      <c r="BZ70" s="20">
        <f t="shared" si="270"/>
        <v>626</v>
      </c>
      <c r="CA70" s="20">
        <f t="shared" si="271"/>
        <v>12</v>
      </c>
      <c r="CB70" s="20">
        <f t="shared" si="272"/>
        <v>6268</v>
      </c>
      <c r="CC70" s="20">
        <f t="shared" si="273"/>
        <v>1242</v>
      </c>
      <c r="CD70" s="20">
        <f t="shared" si="274"/>
        <v>3581</v>
      </c>
      <c r="CE70" s="20">
        <f t="shared" si="275"/>
        <v>1445</v>
      </c>
      <c r="CF70" s="16" t="s">
        <v>64</v>
      </c>
      <c r="CG70" s="91" t="s">
        <v>19</v>
      </c>
      <c r="CH70" s="98">
        <f t="shared" si="184"/>
        <v>176178</v>
      </c>
      <c r="CI70" s="16" t="s">
        <v>197</v>
      </c>
      <c r="CJ70" s="95" t="s">
        <v>19</v>
      </c>
      <c r="CK70" s="96">
        <f t="shared" si="185"/>
        <v>1124.0156400000001</v>
      </c>
      <c r="CL70" s="96">
        <f t="shared" si="186"/>
        <v>1102.87428</v>
      </c>
      <c r="CM70" s="96">
        <f t="shared" si="187"/>
        <v>21.141359999999999</v>
      </c>
      <c r="CN70" s="96">
        <f t="shared" si="188"/>
        <v>11042.83704</v>
      </c>
      <c r="CO70" s="96">
        <f t="shared" si="189"/>
        <v>2188.13076</v>
      </c>
      <c r="CP70" s="96">
        <f t="shared" si="190"/>
        <v>6308.9341800000002</v>
      </c>
      <c r="CQ70" s="96">
        <f t="shared" si="191"/>
        <v>2545.7721000000001</v>
      </c>
      <c r="CT70" s="52" t="s">
        <v>19</v>
      </c>
      <c r="CU70" s="20">
        <f t="shared" si="276"/>
        <v>638</v>
      </c>
      <c r="CV70" s="20">
        <f t="shared" si="192"/>
        <v>626</v>
      </c>
      <c r="CW70" s="20">
        <f t="shared" si="193"/>
        <v>12</v>
      </c>
      <c r="CX70" s="20">
        <f t="shared" si="194"/>
        <v>6268</v>
      </c>
      <c r="CY70" s="20">
        <f t="shared" si="195"/>
        <v>1242</v>
      </c>
      <c r="CZ70" s="20">
        <f t="shared" si="196"/>
        <v>3581</v>
      </c>
      <c r="DA70" s="20">
        <f t="shared" si="197"/>
        <v>1445</v>
      </c>
      <c r="DB70" s="16" t="s">
        <v>64</v>
      </c>
      <c r="DC70" s="91" t="s">
        <v>19</v>
      </c>
      <c r="DD70" s="98">
        <f t="shared" si="198"/>
        <v>176625</v>
      </c>
      <c r="DE70" s="16" t="s">
        <v>197</v>
      </c>
      <c r="DF70" s="95" t="s">
        <v>19</v>
      </c>
      <c r="DG70" s="96">
        <f t="shared" si="199"/>
        <v>1126.8675000000001</v>
      </c>
      <c r="DH70" s="96">
        <f t="shared" si="200"/>
        <v>1105.6724999999999</v>
      </c>
      <c r="DI70" s="96">
        <f t="shared" si="201"/>
        <v>21.195</v>
      </c>
      <c r="DJ70" s="96">
        <f t="shared" si="202"/>
        <v>11070.855</v>
      </c>
      <c r="DK70" s="96">
        <f t="shared" si="203"/>
        <v>2193.6824999999999</v>
      </c>
      <c r="DL70" s="96">
        <f t="shared" si="204"/>
        <v>6324.9412499999999</v>
      </c>
      <c r="DM70" s="96">
        <f t="shared" si="205"/>
        <v>2552.2312499999998</v>
      </c>
      <c r="DP70" s="52" t="s">
        <v>19</v>
      </c>
      <c r="DQ70" s="20">
        <f t="shared" si="277"/>
        <v>638</v>
      </c>
      <c r="DR70" s="20">
        <f t="shared" si="206"/>
        <v>626</v>
      </c>
      <c r="DS70" s="20">
        <f t="shared" si="207"/>
        <v>12</v>
      </c>
      <c r="DT70" s="20">
        <f t="shared" si="208"/>
        <v>6268</v>
      </c>
      <c r="DU70" s="20">
        <f t="shared" si="209"/>
        <v>1242</v>
      </c>
      <c r="DV70" s="20">
        <f t="shared" si="210"/>
        <v>3581</v>
      </c>
      <c r="DW70" s="20">
        <f t="shared" si="211"/>
        <v>1445</v>
      </c>
      <c r="DX70" s="16" t="s">
        <v>64</v>
      </c>
      <c r="DY70" s="91" t="s">
        <v>19</v>
      </c>
      <c r="DZ70" s="98">
        <f t="shared" si="212"/>
        <v>193162</v>
      </c>
      <c r="EA70" s="16" t="s">
        <v>197</v>
      </c>
      <c r="EB70" s="95" t="s">
        <v>19</v>
      </c>
      <c r="EC70" s="96">
        <f t="shared" si="213"/>
        <v>1232.37356</v>
      </c>
      <c r="ED70" s="96">
        <f t="shared" si="214"/>
        <v>1209.1941200000001</v>
      </c>
      <c r="EE70" s="96">
        <f t="shared" si="215"/>
        <v>23.17944</v>
      </c>
      <c r="EF70" s="96">
        <f t="shared" si="216"/>
        <v>12107.39416</v>
      </c>
      <c r="EG70" s="96">
        <f t="shared" si="217"/>
        <v>2399.07204</v>
      </c>
      <c r="EH70" s="96">
        <f t="shared" si="218"/>
        <v>6917.1312200000002</v>
      </c>
      <c r="EI70" s="96">
        <f t="shared" si="219"/>
        <v>2791.1909000000001</v>
      </c>
      <c r="EL70" s="52" t="s">
        <v>19</v>
      </c>
      <c r="EM70" s="20">
        <f t="shared" si="278"/>
        <v>638</v>
      </c>
      <c r="EN70" s="20">
        <f t="shared" si="220"/>
        <v>626</v>
      </c>
      <c r="EO70" s="20">
        <f t="shared" si="221"/>
        <v>12</v>
      </c>
      <c r="EP70" s="20">
        <f t="shared" si="222"/>
        <v>6268</v>
      </c>
      <c r="EQ70" s="20">
        <f t="shared" si="223"/>
        <v>1242</v>
      </c>
      <c r="ER70" s="20">
        <f t="shared" si="224"/>
        <v>3581</v>
      </c>
      <c r="ES70" s="20">
        <f t="shared" si="225"/>
        <v>1445</v>
      </c>
      <c r="ET70" s="16" t="s">
        <v>64</v>
      </c>
      <c r="EU70" s="91" t="s">
        <v>19</v>
      </c>
      <c r="EV70" s="98">
        <f t="shared" si="226"/>
        <v>167526</v>
      </c>
      <c r="EW70" s="16" t="s">
        <v>197</v>
      </c>
      <c r="EX70" s="95" t="s">
        <v>19</v>
      </c>
      <c r="EY70" s="96">
        <f t="shared" si="227"/>
        <v>1068.8158800000001</v>
      </c>
      <c r="EZ70" s="96">
        <f t="shared" si="228"/>
        <v>1048.7127599999999</v>
      </c>
      <c r="FA70" s="96">
        <f t="shared" si="229"/>
        <v>20.103120000000001</v>
      </c>
      <c r="FB70" s="96">
        <f t="shared" si="230"/>
        <v>10500.52968</v>
      </c>
      <c r="FC70" s="96">
        <f t="shared" si="231"/>
        <v>2080.67292</v>
      </c>
      <c r="FD70" s="96">
        <f t="shared" si="232"/>
        <v>5999.1060600000001</v>
      </c>
      <c r="FE70" s="96">
        <f t="shared" si="233"/>
        <v>2420.7507000000001</v>
      </c>
      <c r="FH70" s="52" t="s">
        <v>19</v>
      </c>
      <c r="FI70" s="20">
        <f t="shared" si="279"/>
        <v>638</v>
      </c>
      <c r="FJ70" s="20">
        <f t="shared" si="234"/>
        <v>626</v>
      </c>
      <c r="FK70" s="20">
        <f t="shared" si="235"/>
        <v>12</v>
      </c>
      <c r="FL70" s="20">
        <f t="shared" si="236"/>
        <v>6268</v>
      </c>
      <c r="FM70" s="20">
        <f t="shared" si="237"/>
        <v>1242</v>
      </c>
      <c r="FN70" s="20">
        <f t="shared" si="238"/>
        <v>3581</v>
      </c>
      <c r="FO70" s="20">
        <f t="shared" si="239"/>
        <v>1445</v>
      </c>
      <c r="FP70" s="16" t="s">
        <v>64</v>
      </c>
      <c r="FQ70" s="91" t="s">
        <v>19</v>
      </c>
      <c r="FR70" s="98">
        <f t="shared" si="240"/>
        <v>143287</v>
      </c>
      <c r="FS70" s="16" t="s">
        <v>197</v>
      </c>
      <c r="FT70" s="95" t="s">
        <v>19</v>
      </c>
      <c r="FU70" s="96">
        <f t="shared" si="241"/>
        <v>914.17106000000001</v>
      </c>
      <c r="FV70" s="96">
        <f t="shared" si="242"/>
        <v>896.97662000000003</v>
      </c>
      <c r="FW70" s="96">
        <f t="shared" si="243"/>
        <v>17.19444</v>
      </c>
      <c r="FX70" s="96">
        <f t="shared" si="244"/>
        <v>8981.2291600000008</v>
      </c>
      <c r="FY70" s="96">
        <f t="shared" si="245"/>
        <v>1779.62454</v>
      </c>
      <c r="FZ70" s="96">
        <f t="shared" si="246"/>
        <v>5131.1074699999999</v>
      </c>
      <c r="GA70" s="96">
        <f t="shared" si="247"/>
        <v>2070.4971500000001</v>
      </c>
      <c r="GD70" s="52" t="s">
        <v>19</v>
      </c>
      <c r="GE70" s="20">
        <f t="shared" si="280"/>
        <v>638</v>
      </c>
      <c r="GF70" s="20">
        <f t="shared" si="248"/>
        <v>626</v>
      </c>
      <c r="GG70" s="20">
        <f t="shared" si="249"/>
        <v>12</v>
      </c>
      <c r="GH70" s="20">
        <f t="shared" si="250"/>
        <v>6268</v>
      </c>
      <c r="GI70" s="20">
        <f t="shared" si="251"/>
        <v>1242</v>
      </c>
      <c r="GJ70" s="20">
        <f t="shared" si="252"/>
        <v>3581</v>
      </c>
      <c r="GK70" s="20">
        <f t="shared" si="253"/>
        <v>1445</v>
      </c>
      <c r="GL70" s="16" t="s">
        <v>64</v>
      </c>
      <c r="GM70" s="91" t="s">
        <v>19</v>
      </c>
      <c r="GN70" s="98">
        <f t="shared" si="254"/>
        <v>121560</v>
      </c>
      <c r="GO70" s="16" t="s">
        <v>197</v>
      </c>
      <c r="GP70" s="95" t="s">
        <v>19</v>
      </c>
      <c r="GQ70" s="96">
        <f t="shared" si="255"/>
        <v>775.55280000000005</v>
      </c>
      <c r="GR70" s="96">
        <f t="shared" si="256"/>
        <v>760.96559999999999</v>
      </c>
      <c r="GS70" s="96">
        <f t="shared" si="257"/>
        <v>14.587199999999999</v>
      </c>
      <c r="GT70" s="96">
        <f t="shared" si="258"/>
        <v>7619.3807999999999</v>
      </c>
      <c r="GU70" s="96">
        <f t="shared" si="259"/>
        <v>1509.7752</v>
      </c>
      <c r="GV70" s="96">
        <f t="shared" si="260"/>
        <v>4353.0636000000004</v>
      </c>
      <c r="GW70" s="96">
        <f t="shared" si="261"/>
        <v>1756.5419999999999</v>
      </c>
    </row>
    <row r="71" spans="1:205" x14ac:dyDescent="0.2">
      <c r="A71" t="s">
        <v>18</v>
      </c>
      <c r="B71" s="57">
        <f>'①-1データ貼り付け１'!T17</f>
        <v>179105</v>
      </c>
      <c r="C71" s="57">
        <f>'①-1データ貼り付け１'!U17</f>
        <v>178777</v>
      </c>
      <c r="D71" s="57">
        <f>'①-1データ貼り付け１'!V17</f>
        <v>195322</v>
      </c>
      <c r="E71" s="57">
        <f>'①-1データ貼り付け１'!W17</f>
        <v>169270</v>
      </c>
      <c r="F71" s="57">
        <f>'①-1データ貼り付け１'!X17</f>
        <v>144642</v>
      </c>
      <c r="G71" s="57">
        <f>'①-1データ貼り付け１'!Y17</f>
        <v>122586</v>
      </c>
      <c r="H71" s="57">
        <f>'①-1データ貼り付け１'!Z17</f>
        <v>111224</v>
      </c>
      <c r="J71" s="3" t="s">
        <v>44</v>
      </c>
      <c r="K71" s="5">
        <f t="shared" ref="K71:Q76" si="331">B73</f>
        <v>212035</v>
      </c>
      <c r="L71" s="5">
        <f t="shared" si="331"/>
        <v>171731</v>
      </c>
      <c r="M71" s="5">
        <f t="shared" si="331"/>
        <v>172294</v>
      </c>
      <c r="N71" s="5">
        <f t="shared" si="331"/>
        <v>173082</v>
      </c>
      <c r="O71" s="5">
        <f t="shared" si="331"/>
        <v>189553</v>
      </c>
      <c r="P71" s="5">
        <f t="shared" si="331"/>
        <v>164644</v>
      </c>
      <c r="Q71" s="5">
        <f t="shared" si="331"/>
        <v>141021</v>
      </c>
      <c r="S71" s="2"/>
      <c r="T71" s="69"/>
      <c r="U71" s="69"/>
      <c r="V71" s="69"/>
      <c r="W71" s="69"/>
      <c r="X71" s="69"/>
      <c r="Y71" s="69"/>
      <c r="Z71" s="69"/>
      <c r="AA71" s="69"/>
      <c r="AC71" s="85" t="s">
        <v>20</v>
      </c>
      <c r="AD71" s="87">
        <f t="shared" ref="AD71:AJ71" si="332">T65</f>
        <v>1162</v>
      </c>
      <c r="AE71" s="87">
        <f t="shared" si="332"/>
        <v>1134</v>
      </c>
      <c r="AF71" s="87">
        <f t="shared" si="332"/>
        <v>28</v>
      </c>
      <c r="AG71" s="87">
        <f t="shared" si="332"/>
        <v>9345</v>
      </c>
      <c r="AH71" s="87">
        <f t="shared" si="332"/>
        <v>1909</v>
      </c>
      <c r="AI71" s="87">
        <f t="shared" si="332"/>
        <v>5697</v>
      </c>
      <c r="AJ71" s="87">
        <f t="shared" si="332"/>
        <v>1739</v>
      </c>
      <c r="AM71" s="85" t="s">
        <v>20</v>
      </c>
      <c r="AN71" s="83">
        <f t="shared" si="263"/>
        <v>1162</v>
      </c>
      <c r="AO71" s="83">
        <f t="shared" si="264"/>
        <v>1134</v>
      </c>
      <c r="AP71" s="83">
        <f t="shared" si="297"/>
        <v>28</v>
      </c>
      <c r="AQ71" s="83">
        <f t="shared" si="265"/>
        <v>9345</v>
      </c>
      <c r="AR71" s="83">
        <f t="shared" si="266"/>
        <v>1909</v>
      </c>
      <c r="AS71" s="83">
        <f t="shared" si="267"/>
        <v>5697</v>
      </c>
      <c r="AT71" s="83">
        <f t="shared" si="268"/>
        <v>1739</v>
      </c>
      <c r="AZ71" s="2"/>
      <c r="BB71" s="52" t="s">
        <v>20</v>
      </c>
      <c r="BC71" s="20">
        <f t="shared" si="168"/>
        <v>1162</v>
      </c>
      <c r="BD71" s="20">
        <f t="shared" si="169"/>
        <v>1134</v>
      </c>
      <c r="BE71" s="20">
        <f t="shared" si="170"/>
        <v>28</v>
      </c>
      <c r="BF71" s="20">
        <f t="shared" si="171"/>
        <v>9345</v>
      </c>
      <c r="BG71" s="20">
        <f t="shared" si="172"/>
        <v>1909</v>
      </c>
      <c r="BH71" s="20">
        <f t="shared" si="173"/>
        <v>5697</v>
      </c>
      <c r="BI71" s="20">
        <f t="shared" si="174"/>
        <v>1739</v>
      </c>
      <c r="BJ71" s="16" t="s">
        <v>64</v>
      </c>
      <c r="BK71" s="91" t="s">
        <v>20</v>
      </c>
      <c r="BL71" s="98">
        <f t="shared" si="175"/>
        <v>212035</v>
      </c>
      <c r="BM71" s="16" t="s">
        <v>197</v>
      </c>
      <c r="BN71" s="95" t="s">
        <v>20</v>
      </c>
      <c r="BO71" s="96">
        <f t="shared" si="176"/>
        <v>2463.8467000000001</v>
      </c>
      <c r="BP71" s="96">
        <f t="shared" si="177"/>
        <v>2404.4769000000001</v>
      </c>
      <c r="BQ71" s="96">
        <f t="shared" si="178"/>
        <v>59.369799999999998</v>
      </c>
      <c r="BR71" s="96">
        <f t="shared" si="179"/>
        <v>19814.670750000001</v>
      </c>
      <c r="BS71" s="96">
        <f t="shared" si="180"/>
        <v>4047.7481499999999</v>
      </c>
      <c r="BT71" s="96">
        <f t="shared" si="181"/>
        <v>12079.633949999999</v>
      </c>
      <c r="BU71" s="96">
        <f t="shared" si="182"/>
        <v>3687.28865</v>
      </c>
      <c r="BX71" s="52" t="s">
        <v>20</v>
      </c>
      <c r="BY71" s="20">
        <f t="shared" si="269"/>
        <v>1162</v>
      </c>
      <c r="BZ71" s="20">
        <f t="shared" si="270"/>
        <v>1134</v>
      </c>
      <c r="CA71" s="20">
        <f t="shared" si="271"/>
        <v>28</v>
      </c>
      <c r="CB71" s="20">
        <f t="shared" si="272"/>
        <v>9345</v>
      </c>
      <c r="CC71" s="20">
        <f t="shared" si="273"/>
        <v>1909</v>
      </c>
      <c r="CD71" s="20">
        <f t="shared" si="274"/>
        <v>5697</v>
      </c>
      <c r="CE71" s="20">
        <f t="shared" si="275"/>
        <v>1739</v>
      </c>
      <c r="CF71" s="16" t="s">
        <v>64</v>
      </c>
      <c r="CG71" s="91" t="s">
        <v>20</v>
      </c>
      <c r="CH71" s="98">
        <f t="shared" si="184"/>
        <v>171731</v>
      </c>
      <c r="CI71" s="16" t="s">
        <v>197</v>
      </c>
      <c r="CJ71" s="95" t="s">
        <v>20</v>
      </c>
      <c r="CK71" s="96">
        <f t="shared" si="185"/>
        <v>1995.51422</v>
      </c>
      <c r="CL71" s="96">
        <f t="shared" si="186"/>
        <v>1947.4295400000001</v>
      </c>
      <c r="CM71" s="96">
        <f t="shared" si="187"/>
        <v>48.084679999999999</v>
      </c>
      <c r="CN71" s="96">
        <f t="shared" si="188"/>
        <v>16048.26195</v>
      </c>
      <c r="CO71" s="96">
        <f t="shared" si="189"/>
        <v>3278.3447900000001</v>
      </c>
      <c r="CP71" s="96">
        <f t="shared" si="190"/>
        <v>9783.5150699999995</v>
      </c>
      <c r="CQ71" s="96">
        <f t="shared" si="191"/>
        <v>2986.40209</v>
      </c>
      <c r="CT71" s="52" t="s">
        <v>20</v>
      </c>
      <c r="CU71" s="20">
        <f t="shared" si="276"/>
        <v>1162</v>
      </c>
      <c r="CV71" s="20">
        <f t="shared" si="192"/>
        <v>1134</v>
      </c>
      <c r="CW71" s="20">
        <f t="shared" si="193"/>
        <v>28</v>
      </c>
      <c r="CX71" s="20">
        <f t="shared" si="194"/>
        <v>9345</v>
      </c>
      <c r="CY71" s="20">
        <f t="shared" si="195"/>
        <v>1909</v>
      </c>
      <c r="CZ71" s="20">
        <f t="shared" si="196"/>
        <v>5697</v>
      </c>
      <c r="DA71" s="20">
        <f t="shared" si="197"/>
        <v>1739</v>
      </c>
      <c r="DB71" s="16" t="s">
        <v>64</v>
      </c>
      <c r="DC71" s="91" t="s">
        <v>20</v>
      </c>
      <c r="DD71" s="98">
        <f t="shared" si="198"/>
        <v>172294</v>
      </c>
      <c r="DE71" s="16" t="s">
        <v>197</v>
      </c>
      <c r="DF71" s="95" t="s">
        <v>20</v>
      </c>
      <c r="DG71" s="96">
        <f t="shared" si="199"/>
        <v>2002.05628</v>
      </c>
      <c r="DH71" s="96">
        <f t="shared" si="200"/>
        <v>1953.81396</v>
      </c>
      <c r="DI71" s="96">
        <f t="shared" si="201"/>
        <v>48.242319999999999</v>
      </c>
      <c r="DJ71" s="96">
        <f t="shared" si="202"/>
        <v>16100.874299999999</v>
      </c>
      <c r="DK71" s="96">
        <f t="shared" si="203"/>
        <v>3289.0924599999998</v>
      </c>
      <c r="DL71" s="96">
        <f t="shared" si="204"/>
        <v>9815.5891800000009</v>
      </c>
      <c r="DM71" s="96">
        <f t="shared" si="205"/>
        <v>2996.1926600000002</v>
      </c>
      <c r="DP71" s="52" t="s">
        <v>20</v>
      </c>
      <c r="DQ71" s="20">
        <f t="shared" si="277"/>
        <v>1162</v>
      </c>
      <c r="DR71" s="20">
        <f t="shared" si="206"/>
        <v>1134</v>
      </c>
      <c r="DS71" s="20">
        <f t="shared" si="207"/>
        <v>28</v>
      </c>
      <c r="DT71" s="20">
        <f t="shared" si="208"/>
        <v>9345</v>
      </c>
      <c r="DU71" s="20">
        <f t="shared" si="209"/>
        <v>1909</v>
      </c>
      <c r="DV71" s="20">
        <f t="shared" si="210"/>
        <v>5697</v>
      </c>
      <c r="DW71" s="20">
        <f t="shared" si="211"/>
        <v>1739</v>
      </c>
      <c r="DX71" s="16" t="s">
        <v>64</v>
      </c>
      <c r="DY71" s="91" t="s">
        <v>20</v>
      </c>
      <c r="DZ71" s="98">
        <f t="shared" si="212"/>
        <v>173082</v>
      </c>
      <c r="EA71" s="16" t="s">
        <v>197</v>
      </c>
      <c r="EB71" s="95" t="s">
        <v>20</v>
      </c>
      <c r="EC71" s="96">
        <f t="shared" si="213"/>
        <v>2011.2128399999999</v>
      </c>
      <c r="ED71" s="96">
        <f t="shared" si="214"/>
        <v>1962.7498800000001</v>
      </c>
      <c r="EE71" s="96">
        <f t="shared" si="215"/>
        <v>48.462960000000002</v>
      </c>
      <c r="EF71" s="96">
        <f t="shared" si="216"/>
        <v>16174.5129</v>
      </c>
      <c r="EG71" s="96">
        <f t="shared" si="217"/>
        <v>3304.1353800000002</v>
      </c>
      <c r="EH71" s="96">
        <f t="shared" si="218"/>
        <v>9860.4815400000007</v>
      </c>
      <c r="EI71" s="96">
        <f t="shared" si="219"/>
        <v>3009.8959799999998</v>
      </c>
      <c r="EL71" s="52" t="s">
        <v>20</v>
      </c>
      <c r="EM71" s="20">
        <f t="shared" si="278"/>
        <v>1162</v>
      </c>
      <c r="EN71" s="20">
        <f t="shared" si="220"/>
        <v>1134</v>
      </c>
      <c r="EO71" s="20">
        <f t="shared" si="221"/>
        <v>28</v>
      </c>
      <c r="EP71" s="20">
        <f t="shared" si="222"/>
        <v>9345</v>
      </c>
      <c r="EQ71" s="20">
        <f t="shared" si="223"/>
        <v>1909</v>
      </c>
      <c r="ER71" s="20">
        <f t="shared" si="224"/>
        <v>5697</v>
      </c>
      <c r="ES71" s="20">
        <f t="shared" si="225"/>
        <v>1739</v>
      </c>
      <c r="ET71" s="16" t="s">
        <v>64</v>
      </c>
      <c r="EU71" s="91" t="s">
        <v>20</v>
      </c>
      <c r="EV71" s="98">
        <f t="shared" si="226"/>
        <v>189553</v>
      </c>
      <c r="EW71" s="16" t="s">
        <v>197</v>
      </c>
      <c r="EX71" s="95" t="s">
        <v>20</v>
      </c>
      <c r="EY71" s="96">
        <f t="shared" si="227"/>
        <v>2202.6058600000001</v>
      </c>
      <c r="EZ71" s="96">
        <f t="shared" si="228"/>
        <v>2149.5310199999999</v>
      </c>
      <c r="FA71" s="96">
        <f t="shared" si="229"/>
        <v>53.074840000000002</v>
      </c>
      <c r="FB71" s="96">
        <f t="shared" si="230"/>
        <v>17713.727849999999</v>
      </c>
      <c r="FC71" s="96">
        <f t="shared" si="231"/>
        <v>3618.5667699999999</v>
      </c>
      <c r="FD71" s="96">
        <f t="shared" si="232"/>
        <v>10798.834409999999</v>
      </c>
      <c r="FE71" s="96">
        <f t="shared" si="233"/>
        <v>3296.3266699999999</v>
      </c>
      <c r="FH71" s="52" t="s">
        <v>20</v>
      </c>
      <c r="FI71" s="20">
        <f t="shared" si="279"/>
        <v>1162</v>
      </c>
      <c r="FJ71" s="20">
        <f t="shared" si="234"/>
        <v>1134</v>
      </c>
      <c r="FK71" s="20">
        <f t="shared" si="235"/>
        <v>28</v>
      </c>
      <c r="FL71" s="20">
        <f t="shared" si="236"/>
        <v>9345</v>
      </c>
      <c r="FM71" s="20">
        <f t="shared" si="237"/>
        <v>1909</v>
      </c>
      <c r="FN71" s="20">
        <f t="shared" si="238"/>
        <v>5697</v>
      </c>
      <c r="FO71" s="20">
        <f t="shared" si="239"/>
        <v>1739</v>
      </c>
      <c r="FP71" s="16" t="s">
        <v>64</v>
      </c>
      <c r="FQ71" s="91" t="s">
        <v>20</v>
      </c>
      <c r="FR71" s="98">
        <f t="shared" si="240"/>
        <v>164644</v>
      </c>
      <c r="FS71" s="16" t="s">
        <v>197</v>
      </c>
      <c r="FT71" s="95" t="s">
        <v>20</v>
      </c>
      <c r="FU71" s="96">
        <f t="shared" si="241"/>
        <v>1913.16328</v>
      </c>
      <c r="FV71" s="96">
        <f t="shared" si="242"/>
        <v>1867.06296</v>
      </c>
      <c r="FW71" s="96">
        <f t="shared" si="243"/>
        <v>46.100320000000004</v>
      </c>
      <c r="FX71" s="96">
        <f t="shared" si="244"/>
        <v>15385.9818</v>
      </c>
      <c r="FY71" s="96">
        <f t="shared" si="245"/>
        <v>3143.0539600000002</v>
      </c>
      <c r="FZ71" s="96">
        <f t="shared" si="246"/>
        <v>9379.7686799999992</v>
      </c>
      <c r="GA71" s="96">
        <f t="shared" si="247"/>
        <v>2863.1591600000002</v>
      </c>
      <c r="GD71" s="52" t="s">
        <v>20</v>
      </c>
      <c r="GE71" s="20">
        <f t="shared" si="280"/>
        <v>1162</v>
      </c>
      <c r="GF71" s="20">
        <f t="shared" si="248"/>
        <v>1134</v>
      </c>
      <c r="GG71" s="20">
        <f t="shared" si="249"/>
        <v>28</v>
      </c>
      <c r="GH71" s="20">
        <f t="shared" si="250"/>
        <v>9345</v>
      </c>
      <c r="GI71" s="20">
        <f t="shared" si="251"/>
        <v>1909</v>
      </c>
      <c r="GJ71" s="20">
        <f t="shared" si="252"/>
        <v>5697</v>
      </c>
      <c r="GK71" s="20">
        <f t="shared" si="253"/>
        <v>1739</v>
      </c>
      <c r="GL71" s="16" t="s">
        <v>64</v>
      </c>
      <c r="GM71" s="91" t="s">
        <v>20</v>
      </c>
      <c r="GN71" s="98">
        <f t="shared" si="254"/>
        <v>141021</v>
      </c>
      <c r="GO71" s="16" t="s">
        <v>197</v>
      </c>
      <c r="GP71" s="95" t="s">
        <v>20</v>
      </c>
      <c r="GQ71" s="96">
        <f t="shared" si="255"/>
        <v>1638.6640199999999</v>
      </c>
      <c r="GR71" s="96">
        <f t="shared" si="256"/>
        <v>1599.17814</v>
      </c>
      <c r="GS71" s="96">
        <f t="shared" si="257"/>
        <v>39.485880000000002</v>
      </c>
      <c r="GT71" s="96">
        <f t="shared" si="258"/>
        <v>13178.41245</v>
      </c>
      <c r="GU71" s="96">
        <f t="shared" si="259"/>
        <v>2692.0908899999999</v>
      </c>
      <c r="GV71" s="96">
        <f t="shared" si="260"/>
        <v>8033.9663700000001</v>
      </c>
      <c r="GW71" s="96">
        <f t="shared" si="261"/>
        <v>2452.3551900000002</v>
      </c>
    </row>
    <row r="72" spans="1:205" x14ac:dyDescent="0.2">
      <c r="A72" t="s">
        <v>19</v>
      </c>
      <c r="B72" s="57">
        <f>'①-1データ貼り付け１'!T18</f>
        <v>176159</v>
      </c>
      <c r="C72" s="57">
        <f>'①-1データ貼り付け１'!U18</f>
        <v>176178</v>
      </c>
      <c r="D72" s="57">
        <f>'①-1データ貼り付け１'!V18</f>
        <v>176625</v>
      </c>
      <c r="E72" s="57">
        <f>'①-1データ貼り付け１'!W18</f>
        <v>193162</v>
      </c>
      <c r="F72" s="57">
        <f>'①-1データ貼り付け１'!X18</f>
        <v>167526</v>
      </c>
      <c r="G72" s="57">
        <f>'①-1データ貼り付け１'!Y18</f>
        <v>143287</v>
      </c>
      <c r="H72" s="57">
        <f>'①-1データ貼り付け１'!Z18</f>
        <v>121560</v>
      </c>
      <c r="J72" s="3" t="s">
        <v>45</v>
      </c>
      <c r="K72" s="5">
        <f t="shared" si="331"/>
        <v>232297</v>
      </c>
      <c r="L72" s="5">
        <f t="shared" si="331"/>
        <v>203656</v>
      </c>
      <c r="M72" s="5">
        <f t="shared" si="331"/>
        <v>165954</v>
      </c>
      <c r="N72" s="5">
        <f t="shared" si="331"/>
        <v>166896</v>
      </c>
      <c r="O72" s="5">
        <f t="shared" si="331"/>
        <v>168085</v>
      </c>
      <c r="P72" s="5">
        <f t="shared" si="331"/>
        <v>184372</v>
      </c>
      <c r="Q72" s="5">
        <f t="shared" si="331"/>
        <v>160477</v>
      </c>
      <c r="S72" s="2"/>
      <c r="T72" s="69"/>
      <c r="U72" s="69"/>
      <c r="V72" s="69"/>
      <c r="W72" s="69"/>
      <c r="X72" s="69"/>
      <c r="Y72" s="69"/>
      <c r="Z72" s="69"/>
      <c r="AA72" s="69"/>
      <c r="AC72" s="85" t="s">
        <v>21</v>
      </c>
      <c r="AD72" s="87">
        <f>AD71</f>
        <v>1162</v>
      </c>
      <c r="AE72" s="87">
        <f t="shared" ref="AE72:AJ72" si="333">AE71</f>
        <v>1134</v>
      </c>
      <c r="AF72" s="87">
        <f t="shared" si="333"/>
        <v>28</v>
      </c>
      <c r="AG72" s="87">
        <f t="shared" si="333"/>
        <v>9345</v>
      </c>
      <c r="AH72" s="87">
        <f t="shared" si="333"/>
        <v>1909</v>
      </c>
      <c r="AI72" s="87">
        <f t="shared" si="333"/>
        <v>5697</v>
      </c>
      <c r="AJ72" s="87">
        <f t="shared" si="333"/>
        <v>1739</v>
      </c>
      <c r="AM72" s="85" t="s">
        <v>21</v>
      </c>
      <c r="AN72" s="83">
        <f t="shared" si="263"/>
        <v>1162</v>
      </c>
      <c r="AO72" s="83">
        <f t="shared" si="264"/>
        <v>1134</v>
      </c>
      <c r="AP72" s="83">
        <f t="shared" si="297"/>
        <v>28</v>
      </c>
      <c r="AQ72" s="83">
        <f t="shared" si="265"/>
        <v>9345</v>
      </c>
      <c r="AR72" s="83">
        <f t="shared" si="266"/>
        <v>1909</v>
      </c>
      <c r="AS72" s="83">
        <f t="shared" si="267"/>
        <v>5697</v>
      </c>
      <c r="AT72" s="83">
        <f t="shared" si="268"/>
        <v>1739</v>
      </c>
      <c r="AZ72" s="2"/>
      <c r="BB72" s="52" t="s">
        <v>21</v>
      </c>
      <c r="BC72" s="20">
        <f t="shared" si="168"/>
        <v>1162</v>
      </c>
      <c r="BD72" s="20">
        <f t="shared" si="169"/>
        <v>1134</v>
      </c>
      <c r="BE72" s="20">
        <f t="shared" si="170"/>
        <v>28</v>
      </c>
      <c r="BF72" s="20">
        <f t="shared" si="171"/>
        <v>9345</v>
      </c>
      <c r="BG72" s="20">
        <f t="shared" si="172"/>
        <v>1909</v>
      </c>
      <c r="BH72" s="20">
        <f t="shared" si="173"/>
        <v>5697</v>
      </c>
      <c r="BI72" s="20">
        <f t="shared" si="174"/>
        <v>1739</v>
      </c>
      <c r="BJ72" s="16" t="s">
        <v>64</v>
      </c>
      <c r="BK72" s="91" t="s">
        <v>21</v>
      </c>
      <c r="BL72" s="98">
        <f t="shared" si="175"/>
        <v>232297</v>
      </c>
      <c r="BM72" s="16" t="s">
        <v>197</v>
      </c>
      <c r="BN72" s="95" t="s">
        <v>21</v>
      </c>
      <c r="BO72" s="96">
        <f t="shared" si="176"/>
        <v>2699.2911399999998</v>
      </c>
      <c r="BP72" s="96">
        <f t="shared" si="177"/>
        <v>2634.2479800000001</v>
      </c>
      <c r="BQ72" s="96">
        <f t="shared" si="178"/>
        <v>65.04316</v>
      </c>
      <c r="BR72" s="96">
        <f t="shared" si="179"/>
        <v>21708.15465</v>
      </c>
      <c r="BS72" s="96">
        <f t="shared" si="180"/>
        <v>4434.5497299999997</v>
      </c>
      <c r="BT72" s="96">
        <f t="shared" si="181"/>
        <v>13233.96009</v>
      </c>
      <c r="BU72" s="96">
        <f t="shared" si="182"/>
        <v>4039.6448300000002</v>
      </c>
      <c r="BX72" s="52" t="s">
        <v>21</v>
      </c>
      <c r="BY72" s="20">
        <f t="shared" si="269"/>
        <v>1162</v>
      </c>
      <c r="BZ72" s="20">
        <f t="shared" si="270"/>
        <v>1134</v>
      </c>
      <c r="CA72" s="20">
        <f t="shared" si="271"/>
        <v>28</v>
      </c>
      <c r="CB72" s="20">
        <f t="shared" si="272"/>
        <v>9345</v>
      </c>
      <c r="CC72" s="20">
        <f t="shared" si="273"/>
        <v>1909</v>
      </c>
      <c r="CD72" s="20">
        <f t="shared" si="274"/>
        <v>5697</v>
      </c>
      <c r="CE72" s="20">
        <f t="shared" si="275"/>
        <v>1739</v>
      </c>
      <c r="CF72" s="16" t="s">
        <v>64</v>
      </c>
      <c r="CG72" s="91" t="s">
        <v>21</v>
      </c>
      <c r="CH72" s="98">
        <f t="shared" si="184"/>
        <v>203656</v>
      </c>
      <c r="CI72" s="16" t="s">
        <v>197</v>
      </c>
      <c r="CJ72" s="95" t="s">
        <v>21</v>
      </c>
      <c r="CK72" s="96">
        <f t="shared" si="185"/>
        <v>2366.48272</v>
      </c>
      <c r="CL72" s="96">
        <f t="shared" si="186"/>
        <v>2309.4590400000002</v>
      </c>
      <c r="CM72" s="96">
        <f t="shared" si="187"/>
        <v>57.023679999999999</v>
      </c>
      <c r="CN72" s="96">
        <f t="shared" si="188"/>
        <v>19031.653200000001</v>
      </c>
      <c r="CO72" s="96">
        <f t="shared" si="189"/>
        <v>3887.79304</v>
      </c>
      <c r="CP72" s="96">
        <f t="shared" si="190"/>
        <v>11602.28232</v>
      </c>
      <c r="CQ72" s="96">
        <f t="shared" si="191"/>
        <v>3541.5778399999999</v>
      </c>
      <c r="CT72" s="52" t="s">
        <v>21</v>
      </c>
      <c r="CU72" s="20">
        <f t="shared" si="276"/>
        <v>1162</v>
      </c>
      <c r="CV72" s="20">
        <f t="shared" si="192"/>
        <v>1134</v>
      </c>
      <c r="CW72" s="20">
        <f t="shared" si="193"/>
        <v>28</v>
      </c>
      <c r="CX72" s="20">
        <f t="shared" si="194"/>
        <v>9345</v>
      </c>
      <c r="CY72" s="20">
        <f t="shared" si="195"/>
        <v>1909</v>
      </c>
      <c r="CZ72" s="20">
        <f t="shared" si="196"/>
        <v>5697</v>
      </c>
      <c r="DA72" s="20">
        <f t="shared" si="197"/>
        <v>1739</v>
      </c>
      <c r="DB72" s="16" t="s">
        <v>64</v>
      </c>
      <c r="DC72" s="91" t="s">
        <v>21</v>
      </c>
      <c r="DD72" s="98">
        <f t="shared" si="198"/>
        <v>165954</v>
      </c>
      <c r="DE72" s="16" t="s">
        <v>197</v>
      </c>
      <c r="DF72" s="95" t="s">
        <v>21</v>
      </c>
      <c r="DG72" s="96">
        <f t="shared" si="199"/>
        <v>1928.3854799999999</v>
      </c>
      <c r="DH72" s="96">
        <f t="shared" si="200"/>
        <v>1881.9183599999999</v>
      </c>
      <c r="DI72" s="96">
        <f t="shared" si="201"/>
        <v>46.467120000000001</v>
      </c>
      <c r="DJ72" s="96">
        <f t="shared" si="202"/>
        <v>15508.4013</v>
      </c>
      <c r="DK72" s="96">
        <f t="shared" si="203"/>
        <v>3168.0618599999998</v>
      </c>
      <c r="DL72" s="96">
        <f t="shared" si="204"/>
        <v>9454.3993800000007</v>
      </c>
      <c r="DM72" s="96">
        <f t="shared" si="205"/>
        <v>2885.9400599999999</v>
      </c>
      <c r="DP72" s="52" t="s">
        <v>21</v>
      </c>
      <c r="DQ72" s="20">
        <f t="shared" si="277"/>
        <v>1162</v>
      </c>
      <c r="DR72" s="20">
        <f t="shared" si="206"/>
        <v>1134</v>
      </c>
      <c r="DS72" s="20">
        <f t="shared" si="207"/>
        <v>28</v>
      </c>
      <c r="DT72" s="20">
        <f t="shared" si="208"/>
        <v>9345</v>
      </c>
      <c r="DU72" s="20">
        <f t="shared" si="209"/>
        <v>1909</v>
      </c>
      <c r="DV72" s="20">
        <f t="shared" si="210"/>
        <v>5697</v>
      </c>
      <c r="DW72" s="20">
        <f t="shared" si="211"/>
        <v>1739</v>
      </c>
      <c r="DX72" s="16" t="s">
        <v>64</v>
      </c>
      <c r="DY72" s="91" t="s">
        <v>21</v>
      </c>
      <c r="DZ72" s="98">
        <f t="shared" si="212"/>
        <v>166896</v>
      </c>
      <c r="EA72" s="16" t="s">
        <v>197</v>
      </c>
      <c r="EB72" s="95" t="s">
        <v>21</v>
      </c>
      <c r="EC72" s="96">
        <f t="shared" si="213"/>
        <v>1939.33152</v>
      </c>
      <c r="ED72" s="96">
        <f t="shared" si="214"/>
        <v>1892.6006400000001</v>
      </c>
      <c r="EE72" s="96">
        <f t="shared" si="215"/>
        <v>46.730879999999999</v>
      </c>
      <c r="EF72" s="96">
        <f t="shared" si="216"/>
        <v>15596.431200000001</v>
      </c>
      <c r="EG72" s="96">
        <f t="shared" si="217"/>
        <v>3186.0446400000001</v>
      </c>
      <c r="EH72" s="96">
        <f t="shared" si="218"/>
        <v>9508.0651199999993</v>
      </c>
      <c r="EI72" s="96">
        <f t="shared" si="219"/>
        <v>2902.3214400000002</v>
      </c>
      <c r="EL72" s="52" t="s">
        <v>21</v>
      </c>
      <c r="EM72" s="20">
        <f t="shared" si="278"/>
        <v>1162</v>
      </c>
      <c r="EN72" s="20">
        <f t="shared" si="220"/>
        <v>1134</v>
      </c>
      <c r="EO72" s="20">
        <f t="shared" si="221"/>
        <v>28</v>
      </c>
      <c r="EP72" s="20">
        <f t="shared" si="222"/>
        <v>9345</v>
      </c>
      <c r="EQ72" s="20">
        <f t="shared" si="223"/>
        <v>1909</v>
      </c>
      <c r="ER72" s="20">
        <f t="shared" si="224"/>
        <v>5697</v>
      </c>
      <c r="ES72" s="20">
        <f t="shared" si="225"/>
        <v>1739</v>
      </c>
      <c r="ET72" s="16" t="s">
        <v>64</v>
      </c>
      <c r="EU72" s="91" t="s">
        <v>21</v>
      </c>
      <c r="EV72" s="98">
        <f t="shared" si="226"/>
        <v>168085</v>
      </c>
      <c r="EW72" s="16" t="s">
        <v>197</v>
      </c>
      <c r="EX72" s="95" t="s">
        <v>21</v>
      </c>
      <c r="EY72" s="96">
        <f t="shared" si="227"/>
        <v>1953.1477</v>
      </c>
      <c r="EZ72" s="96">
        <f t="shared" si="228"/>
        <v>1906.0839000000001</v>
      </c>
      <c r="FA72" s="96">
        <f t="shared" si="229"/>
        <v>47.063800000000001</v>
      </c>
      <c r="FB72" s="96">
        <f t="shared" si="230"/>
        <v>15707.543250000001</v>
      </c>
      <c r="FC72" s="96">
        <f t="shared" si="231"/>
        <v>3208.7426500000001</v>
      </c>
      <c r="FD72" s="96">
        <f t="shared" si="232"/>
        <v>9575.8024499999992</v>
      </c>
      <c r="FE72" s="96">
        <f t="shared" si="233"/>
        <v>2922.9981499999999</v>
      </c>
      <c r="FH72" s="52" t="s">
        <v>21</v>
      </c>
      <c r="FI72" s="20">
        <f t="shared" si="279"/>
        <v>1162</v>
      </c>
      <c r="FJ72" s="20">
        <f t="shared" si="234"/>
        <v>1134</v>
      </c>
      <c r="FK72" s="20">
        <f t="shared" si="235"/>
        <v>28</v>
      </c>
      <c r="FL72" s="20">
        <f t="shared" si="236"/>
        <v>9345</v>
      </c>
      <c r="FM72" s="20">
        <f t="shared" si="237"/>
        <v>1909</v>
      </c>
      <c r="FN72" s="20">
        <f t="shared" si="238"/>
        <v>5697</v>
      </c>
      <c r="FO72" s="20">
        <f t="shared" si="239"/>
        <v>1739</v>
      </c>
      <c r="FP72" s="16" t="s">
        <v>64</v>
      </c>
      <c r="FQ72" s="91" t="s">
        <v>21</v>
      </c>
      <c r="FR72" s="98">
        <f t="shared" si="240"/>
        <v>184372</v>
      </c>
      <c r="FS72" s="16" t="s">
        <v>197</v>
      </c>
      <c r="FT72" s="95" t="s">
        <v>21</v>
      </c>
      <c r="FU72" s="96">
        <f t="shared" si="241"/>
        <v>2142.4026399999998</v>
      </c>
      <c r="FV72" s="96">
        <f t="shared" si="242"/>
        <v>2090.7784799999999</v>
      </c>
      <c r="FW72" s="96">
        <f t="shared" si="243"/>
        <v>51.624160000000003</v>
      </c>
      <c r="FX72" s="96">
        <f t="shared" si="244"/>
        <v>17229.563399999999</v>
      </c>
      <c r="FY72" s="96">
        <f t="shared" si="245"/>
        <v>3519.6614800000002</v>
      </c>
      <c r="FZ72" s="96">
        <f t="shared" si="246"/>
        <v>10503.672839999999</v>
      </c>
      <c r="GA72" s="96">
        <f t="shared" si="247"/>
        <v>3206.2290800000001</v>
      </c>
      <c r="GD72" s="52" t="s">
        <v>21</v>
      </c>
      <c r="GE72" s="20">
        <f t="shared" si="280"/>
        <v>1162</v>
      </c>
      <c r="GF72" s="20">
        <f t="shared" si="248"/>
        <v>1134</v>
      </c>
      <c r="GG72" s="20">
        <f t="shared" si="249"/>
        <v>28</v>
      </c>
      <c r="GH72" s="20">
        <f t="shared" si="250"/>
        <v>9345</v>
      </c>
      <c r="GI72" s="20">
        <f t="shared" si="251"/>
        <v>1909</v>
      </c>
      <c r="GJ72" s="20">
        <f t="shared" si="252"/>
        <v>5697</v>
      </c>
      <c r="GK72" s="20">
        <f t="shared" si="253"/>
        <v>1739</v>
      </c>
      <c r="GL72" s="16" t="s">
        <v>64</v>
      </c>
      <c r="GM72" s="91" t="s">
        <v>21</v>
      </c>
      <c r="GN72" s="98">
        <f t="shared" si="254"/>
        <v>160477</v>
      </c>
      <c r="GO72" s="16" t="s">
        <v>197</v>
      </c>
      <c r="GP72" s="95" t="s">
        <v>21</v>
      </c>
      <c r="GQ72" s="96">
        <f t="shared" si="255"/>
        <v>1864.7427399999999</v>
      </c>
      <c r="GR72" s="96">
        <f t="shared" si="256"/>
        <v>1819.80918</v>
      </c>
      <c r="GS72" s="96">
        <f t="shared" si="257"/>
        <v>44.93356</v>
      </c>
      <c r="GT72" s="96">
        <f t="shared" si="258"/>
        <v>14996.575650000001</v>
      </c>
      <c r="GU72" s="96">
        <f t="shared" si="259"/>
        <v>3063.5059299999998</v>
      </c>
      <c r="GV72" s="96">
        <f t="shared" si="260"/>
        <v>9142.3746900000006</v>
      </c>
      <c r="GW72" s="96">
        <f t="shared" si="261"/>
        <v>2790.6950299999999</v>
      </c>
    </row>
    <row r="73" spans="1:205" x14ac:dyDescent="0.2">
      <c r="A73" t="s">
        <v>20</v>
      </c>
      <c r="B73" s="57">
        <f>'①-1データ貼り付け１'!T19</f>
        <v>212035</v>
      </c>
      <c r="C73" s="57">
        <f>'①-1データ貼り付け１'!U19</f>
        <v>171731</v>
      </c>
      <c r="D73" s="57">
        <f>'①-1データ貼り付け１'!V19</f>
        <v>172294</v>
      </c>
      <c r="E73" s="57">
        <f>'①-1データ貼り付け１'!W19</f>
        <v>173082</v>
      </c>
      <c r="F73" s="57">
        <f>'①-1データ貼り付け１'!X19</f>
        <v>189553</v>
      </c>
      <c r="G73" s="57">
        <f>'①-1データ貼り付け１'!Y19</f>
        <v>164644</v>
      </c>
      <c r="H73" s="57">
        <f>'①-1データ貼り付け１'!Z19</f>
        <v>141021</v>
      </c>
      <c r="J73" s="3" t="s">
        <v>46</v>
      </c>
      <c r="K73" s="5">
        <f t="shared" si="331"/>
        <v>179260</v>
      </c>
      <c r="L73" s="5">
        <f t="shared" si="331"/>
        <v>218587</v>
      </c>
      <c r="M73" s="5">
        <f t="shared" si="331"/>
        <v>193264</v>
      </c>
      <c r="N73" s="5">
        <f t="shared" si="331"/>
        <v>158237</v>
      </c>
      <c r="O73" s="5">
        <f t="shared" si="331"/>
        <v>159681</v>
      </c>
      <c r="P73" s="5">
        <f t="shared" si="331"/>
        <v>161436</v>
      </c>
      <c r="Q73" s="5">
        <f t="shared" si="331"/>
        <v>177474</v>
      </c>
      <c r="S73" s="2"/>
      <c r="T73" s="69"/>
      <c r="U73" s="69"/>
      <c r="V73" s="69"/>
      <c r="W73" s="69"/>
      <c r="X73" s="69"/>
      <c r="Y73" s="69"/>
      <c r="Z73" s="69"/>
      <c r="AA73" s="69"/>
      <c r="AC73" s="85" t="s">
        <v>22</v>
      </c>
      <c r="AD73" s="87">
        <f t="shared" ref="AD73:AJ73" si="334">T66</f>
        <v>2485</v>
      </c>
      <c r="AE73" s="87">
        <f t="shared" si="334"/>
        <v>2411</v>
      </c>
      <c r="AF73" s="87">
        <f t="shared" si="334"/>
        <v>74</v>
      </c>
      <c r="AG73" s="87">
        <f t="shared" si="334"/>
        <v>11772</v>
      </c>
      <c r="AH73" s="87">
        <f t="shared" si="334"/>
        <v>2504</v>
      </c>
      <c r="AI73" s="87">
        <f t="shared" si="334"/>
        <v>7451</v>
      </c>
      <c r="AJ73" s="87">
        <f t="shared" si="334"/>
        <v>1817</v>
      </c>
      <c r="AM73" s="85" t="s">
        <v>22</v>
      </c>
      <c r="AN73" s="83">
        <f t="shared" si="263"/>
        <v>2485</v>
      </c>
      <c r="AO73" s="83">
        <f t="shared" si="264"/>
        <v>2411</v>
      </c>
      <c r="AP73" s="83">
        <f t="shared" si="297"/>
        <v>74</v>
      </c>
      <c r="AQ73" s="83">
        <f t="shared" si="265"/>
        <v>11772</v>
      </c>
      <c r="AR73" s="83">
        <f t="shared" si="266"/>
        <v>2504</v>
      </c>
      <c r="AS73" s="83">
        <f t="shared" si="267"/>
        <v>7451</v>
      </c>
      <c r="AT73" s="83">
        <f t="shared" si="268"/>
        <v>1817</v>
      </c>
      <c r="AZ73" s="2"/>
      <c r="BB73" s="52" t="s">
        <v>22</v>
      </c>
      <c r="BC73" s="20">
        <f t="shared" si="168"/>
        <v>2485</v>
      </c>
      <c r="BD73" s="20">
        <f t="shared" si="169"/>
        <v>2411</v>
      </c>
      <c r="BE73" s="20">
        <f t="shared" si="170"/>
        <v>74</v>
      </c>
      <c r="BF73" s="20">
        <f t="shared" si="171"/>
        <v>11772</v>
      </c>
      <c r="BG73" s="20">
        <f t="shared" si="172"/>
        <v>2504</v>
      </c>
      <c r="BH73" s="20">
        <f t="shared" si="173"/>
        <v>7451</v>
      </c>
      <c r="BI73" s="20">
        <f t="shared" si="174"/>
        <v>1817</v>
      </c>
      <c r="BJ73" s="16" t="s">
        <v>64</v>
      </c>
      <c r="BK73" s="91" t="s">
        <v>22</v>
      </c>
      <c r="BL73" s="98">
        <f t="shared" si="175"/>
        <v>179260</v>
      </c>
      <c r="BM73" s="16" t="s">
        <v>197</v>
      </c>
      <c r="BN73" s="95" t="s">
        <v>22</v>
      </c>
      <c r="BO73" s="96">
        <f t="shared" si="176"/>
        <v>4454.6109999999999</v>
      </c>
      <c r="BP73" s="96">
        <f t="shared" si="177"/>
        <v>4321.9585999999999</v>
      </c>
      <c r="BQ73" s="96">
        <f t="shared" si="178"/>
        <v>132.6524</v>
      </c>
      <c r="BR73" s="96">
        <f t="shared" si="179"/>
        <v>21102.4872</v>
      </c>
      <c r="BS73" s="96">
        <f t="shared" si="180"/>
        <v>4488.6704</v>
      </c>
      <c r="BT73" s="96">
        <f t="shared" si="181"/>
        <v>13356.6626</v>
      </c>
      <c r="BU73" s="96">
        <f t="shared" si="182"/>
        <v>3257.1541999999999</v>
      </c>
      <c r="BX73" s="52" t="s">
        <v>22</v>
      </c>
      <c r="BY73" s="20">
        <f t="shared" si="269"/>
        <v>2485</v>
      </c>
      <c r="BZ73" s="20">
        <f t="shared" si="270"/>
        <v>2411</v>
      </c>
      <c r="CA73" s="20">
        <f t="shared" si="271"/>
        <v>74</v>
      </c>
      <c r="CB73" s="20">
        <f t="shared" si="272"/>
        <v>11772</v>
      </c>
      <c r="CC73" s="20">
        <f t="shared" si="273"/>
        <v>2504</v>
      </c>
      <c r="CD73" s="20">
        <f t="shared" si="274"/>
        <v>7451</v>
      </c>
      <c r="CE73" s="20">
        <f t="shared" si="275"/>
        <v>1817</v>
      </c>
      <c r="CF73" s="16" t="s">
        <v>64</v>
      </c>
      <c r="CG73" s="91" t="s">
        <v>22</v>
      </c>
      <c r="CH73" s="98">
        <f t="shared" si="184"/>
        <v>218587</v>
      </c>
      <c r="CI73" s="16" t="s">
        <v>197</v>
      </c>
      <c r="CJ73" s="95" t="s">
        <v>22</v>
      </c>
      <c r="CK73" s="96">
        <f t="shared" si="185"/>
        <v>5431.8869500000001</v>
      </c>
      <c r="CL73" s="96">
        <f t="shared" si="186"/>
        <v>5270.1325699999998</v>
      </c>
      <c r="CM73" s="96">
        <f t="shared" si="187"/>
        <v>161.75438</v>
      </c>
      <c r="CN73" s="96">
        <f t="shared" si="188"/>
        <v>25732.06164</v>
      </c>
      <c r="CO73" s="96">
        <f t="shared" si="189"/>
        <v>5473.4184800000003</v>
      </c>
      <c r="CP73" s="96">
        <f t="shared" si="190"/>
        <v>16286.917369999999</v>
      </c>
      <c r="CQ73" s="96">
        <f t="shared" si="191"/>
        <v>3971.72579</v>
      </c>
      <c r="CT73" s="52" t="s">
        <v>22</v>
      </c>
      <c r="CU73" s="20">
        <f t="shared" si="276"/>
        <v>2485</v>
      </c>
      <c r="CV73" s="20">
        <f t="shared" si="192"/>
        <v>2411</v>
      </c>
      <c r="CW73" s="20">
        <f t="shared" si="193"/>
        <v>74</v>
      </c>
      <c r="CX73" s="20">
        <f t="shared" si="194"/>
        <v>11772</v>
      </c>
      <c r="CY73" s="20">
        <f t="shared" si="195"/>
        <v>2504</v>
      </c>
      <c r="CZ73" s="20">
        <f t="shared" si="196"/>
        <v>7451</v>
      </c>
      <c r="DA73" s="20">
        <f t="shared" si="197"/>
        <v>1817</v>
      </c>
      <c r="DB73" s="16" t="s">
        <v>64</v>
      </c>
      <c r="DC73" s="91" t="s">
        <v>22</v>
      </c>
      <c r="DD73" s="98">
        <f t="shared" si="198"/>
        <v>193264</v>
      </c>
      <c r="DE73" s="16" t="s">
        <v>197</v>
      </c>
      <c r="DF73" s="95" t="s">
        <v>22</v>
      </c>
      <c r="DG73" s="96">
        <f t="shared" si="199"/>
        <v>4802.6103999999996</v>
      </c>
      <c r="DH73" s="96">
        <f t="shared" si="200"/>
        <v>4659.5950400000002</v>
      </c>
      <c r="DI73" s="96">
        <f t="shared" si="201"/>
        <v>143.01535999999999</v>
      </c>
      <c r="DJ73" s="96">
        <f t="shared" si="202"/>
        <v>22751.038079999998</v>
      </c>
      <c r="DK73" s="96">
        <f t="shared" si="203"/>
        <v>4839.3305600000003</v>
      </c>
      <c r="DL73" s="96">
        <f t="shared" si="204"/>
        <v>14400.100640000001</v>
      </c>
      <c r="DM73" s="96">
        <f t="shared" si="205"/>
        <v>3511.6068799999998</v>
      </c>
      <c r="DP73" s="52" t="s">
        <v>22</v>
      </c>
      <c r="DQ73" s="20">
        <f t="shared" si="277"/>
        <v>2485</v>
      </c>
      <c r="DR73" s="20">
        <f t="shared" si="206"/>
        <v>2411</v>
      </c>
      <c r="DS73" s="20">
        <f t="shared" si="207"/>
        <v>74</v>
      </c>
      <c r="DT73" s="20">
        <f t="shared" si="208"/>
        <v>11772</v>
      </c>
      <c r="DU73" s="20">
        <f t="shared" si="209"/>
        <v>2504</v>
      </c>
      <c r="DV73" s="20">
        <f t="shared" si="210"/>
        <v>7451</v>
      </c>
      <c r="DW73" s="20">
        <f t="shared" si="211"/>
        <v>1817</v>
      </c>
      <c r="DX73" s="16" t="s">
        <v>64</v>
      </c>
      <c r="DY73" s="91" t="s">
        <v>22</v>
      </c>
      <c r="DZ73" s="98">
        <f t="shared" si="212"/>
        <v>158237</v>
      </c>
      <c r="EA73" s="16" t="s">
        <v>197</v>
      </c>
      <c r="EB73" s="95" t="s">
        <v>22</v>
      </c>
      <c r="EC73" s="96">
        <f t="shared" si="213"/>
        <v>3932.1894499999999</v>
      </c>
      <c r="ED73" s="96">
        <f t="shared" si="214"/>
        <v>3815.0940700000001</v>
      </c>
      <c r="EE73" s="96">
        <f t="shared" si="215"/>
        <v>117.09538000000001</v>
      </c>
      <c r="EF73" s="96">
        <f t="shared" si="216"/>
        <v>18627.659640000002</v>
      </c>
      <c r="EG73" s="96">
        <f t="shared" si="217"/>
        <v>3962.2544800000001</v>
      </c>
      <c r="EH73" s="96">
        <f t="shared" si="218"/>
        <v>11790.238869999999</v>
      </c>
      <c r="EI73" s="96">
        <f t="shared" si="219"/>
        <v>2875.1662900000001</v>
      </c>
      <c r="EL73" s="52" t="s">
        <v>22</v>
      </c>
      <c r="EM73" s="20">
        <f t="shared" si="278"/>
        <v>2485</v>
      </c>
      <c r="EN73" s="20">
        <f t="shared" si="220"/>
        <v>2411</v>
      </c>
      <c r="EO73" s="20">
        <f t="shared" si="221"/>
        <v>74</v>
      </c>
      <c r="EP73" s="20">
        <f t="shared" si="222"/>
        <v>11772</v>
      </c>
      <c r="EQ73" s="20">
        <f t="shared" si="223"/>
        <v>2504</v>
      </c>
      <c r="ER73" s="20">
        <f t="shared" si="224"/>
        <v>7451</v>
      </c>
      <c r="ES73" s="20">
        <f t="shared" si="225"/>
        <v>1817</v>
      </c>
      <c r="ET73" s="16" t="s">
        <v>64</v>
      </c>
      <c r="EU73" s="91" t="s">
        <v>22</v>
      </c>
      <c r="EV73" s="98">
        <f t="shared" si="226"/>
        <v>159681</v>
      </c>
      <c r="EW73" s="16" t="s">
        <v>197</v>
      </c>
      <c r="EX73" s="95" t="s">
        <v>22</v>
      </c>
      <c r="EY73" s="96">
        <f t="shared" si="227"/>
        <v>3968.07285</v>
      </c>
      <c r="EZ73" s="96">
        <f t="shared" si="228"/>
        <v>3849.9089100000001</v>
      </c>
      <c r="FA73" s="96">
        <f t="shared" si="229"/>
        <v>118.16394</v>
      </c>
      <c r="FB73" s="96">
        <f t="shared" si="230"/>
        <v>18797.64732</v>
      </c>
      <c r="FC73" s="96">
        <f t="shared" si="231"/>
        <v>3998.4122400000001</v>
      </c>
      <c r="FD73" s="96">
        <f t="shared" si="232"/>
        <v>11897.83131</v>
      </c>
      <c r="FE73" s="96">
        <f t="shared" si="233"/>
        <v>2901.4037699999999</v>
      </c>
      <c r="FH73" s="52" t="s">
        <v>22</v>
      </c>
      <c r="FI73" s="20">
        <f t="shared" si="279"/>
        <v>2485</v>
      </c>
      <c r="FJ73" s="20">
        <f t="shared" si="234"/>
        <v>2411</v>
      </c>
      <c r="FK73" s="20">
        <f t="shared" si="235"/>
        <v>74</v>
      </c>
      <c r="FL73" s="20">
        <f t="shared" si="236"/>
        <v>11772</v>
      </c>
      <c r="FM73" s="20">
        <f t="shared" si="237"/>
        <v>2504</v>
      </c>
      <c r="FN73" s="20">
        <f t="shared" si="238"/>
        <v>7451</v>
      </c>
      <c r="FO73" s="20">
        <f t="shared" si="239"/>
        <v>1817</v>
      </c>
      <c r="FP73" s="16" t="s">
        <v>64</v>
      </c>
      <c r="FQ73" s="91" t="s">
        <v>22</v>
      </c>
      <c r="FR73" s="98">
        <f t="shared" si="240"/>
        <v>161436</v>
      </c>
      <c r="FS73" s="16" t="s">
        <v>197</v>
      </c>
      <c r="FT73" s="95" t="s">
        <v>22</v>
      </c>
      <c r="FU73" s="96">
        <f t="shared" si="241"/>
        <v>4011.6846</v>
      </c>
      <c r="FV73" s="96">
        <f t="shared" si="242"/>
        <v>3892.2219599999999</v>
      </c>
      <c r="FW73" s="96">
        <f t="shared" si="243"/>
        <v>119.46263999999999</v>
      </c>
      <c r="FX73" s="96">
        <f t="shared" si="244"/>
        <v>19004.245920000001</v>
      </c>
      <c r="FY73" s="96">
        <f t="shared" si="245"/>
        <v>4042.3574400000002</v>
      </c>
      <c r="FZ73" s="96">
        <f t="shared" si="246"/>
        <v>12028.59636</v>
      </c>
      <c r="GA73" s="96">
        <f t="shared" si="247"/>
        <v>2933.2921200000001</v>
      </c>
      <c r="GD73" s="52" t="s">
        <v>22</v>
      </c>
      <c r="GE73" s="20">
        <f t="shared" si="280"/>
        <v>2485</v>
      </c>
      <c r="GF73" s="20">
        <f t="shared" si="248"/>
        <v>2411</v>
      </c>
      <c r="GG73" s="20">
        <f t="shared" si="249"/>
        <v>74</v>
      </c>
      <c r="GH73" s="20">
        <f t="shared" si="250"/>
        <v>11772</v>
      </c>
      <c r="GI73" s="20">
        <f t="shared" si="251"/>
        <v>2504</v>
      </c>
      <c r="GJ73" s="20">
        <f t="shared" si="252"/>
        <v>7451</v>
      </c>
      <c r="GK73" s="20">
        <f t="shared" si="253"/>
        <v>1817</v>
      </c>
      <c r="GL73" s="16" t="s">
        <v>64</v>
      </c>
      <c r="GM73" s="91" t="s">
        <v>22</v>
      </c>
      <c r="GN73" s="98">
        <f t="shared" si="254"/>
        <v>177474</v>
      </c>
      <c r="GO73" s="16" t="s">
        <v>197</v>
      </c>
      <c r="GP73" s="95" t="s">
        <v>22</v>
      </c>
      <c r="GQ73" s="96">
        <f t="shared" si="255"/>
        <v>4410.2289000000001</v>
      </c>
      <c r="GR73" s="96">
        <f t="shared" si="256"/>
        <v>4278.8981400000002</v>
      </c>
      <c r="GS73" s="96">
        <f t="shared" si="257"/>
        <v>131.33076</v>
      </c>
      <c r="GT73" s="96">
        <f t="shared" si="258"/>
        <v>20892.239280000002</v>
      </c>
      <c r="GU73" s="96">
        <f t="shared" si="259"/>
        <v>4443.9489599999997</v>
      </c>
      <c r="GV73" s="96">
        <f t="shared" si="260"/>
        <v>13223.587740000001</v>
      </c>
      <c r="GW73" s="96">
        <f t="shared" si="261"/>
        <v>3224.7025800000001</v>
      </c>
    </row>
    <row r="74" spans="1:205" x14ac:dyDescent="0.2">
      <c r="A74" t="s">
        <v>21</v>
      </c>
      <c r="B74" s="57">
        <f>'①-1データ貼り付け１'!T20</f>
        <v>232297</v>
      </c>
      <c r="C74" s="57">
        <f>'①-1データ貼り付け１'!U20</f>
        <v>203656</v>
      </c>
      <c r="D74" s="57">
        <f>'①-1データ貼り付け１'!V20</f>
        <v>165954</v>
      </c>
      <c r="E74" s="57">
        <f>'①-1データ貼り付け１'!W20</f>
        <v>166896</v>
      </c>
      <c r="F74" s="57">
        <f>'①-1データ貼り付け１'!X20</f>
        <v>168085</v>
      </c>
      <c r="G74" s="57">
        <f>'①-1データ貼り付け１'!Y20</f>
        <v>184372</v>
      </c>
      <c r="H74" s="57">
        <f>'①-1データ貼り付け１'!Z20</f>
        <v>160477</v>
      </c>
      <c r="J74" s="3" t="s">
        <v>47</v>
      </c>
      <c r="K74" s="5">
        <f t="shared" si="331"/>
        <v>151399</v>
      </c>
      <c r="L74" s="5">
        <f t="shared" si="331"/>
        <v>160323</v>
      </c>
      <c r="M74" s="5">
        <f t="shared" si="331"/>
        <v>200062</v>
      </c>
      <c r="N74" s="5">
        <f t="shared" si="331"/>
        <v>177438</v>
      </c>
      <c r="O74" s="5">
        <f t="shared" si="331"/>
        <v>146463</v>
      </c>
      <c r="P74" s="5">
        <f t="shared" si="331"/>
        <v>148732</v>
      </c>
      <c r="Q74" s="5">
        <f t="shared" si="331"/>
        <v>151330</v>
      </c>
      <c r="S74" s="2"/>
      <c r="T74" s="69"/>
      <c r="U74" s="69"/>
      <c r="V74" s="69"/>
      <c r="W74" s="69"/>
      <c r="X74" s="69"/>
      <c r="Y74" s="69"/>
      <c r="Z74" s="69"/>
      <c r="AA74" s="69"/>
      <c r="AC74" s="85" t="s">
        <v>23</v>
      </c>
      <c r="AD74" s="87">
        <f>AD73</f>
        <v>2485</v>
      </c>
      <c r="AE74" s="87">
        <f t="shared" ref="AE74:AJ74" si="335">AE73</f>
        <v>2411</v>
      </c>
      <c r="AF74" s="87">
        <f t="shared" si="335"/>
        <v>74</v>
      </c>
      <c r="AG74" s="87">
        <f t="shared" si="335"/>
        <v>11772</v>
      </c>
      <c r="AH74" s="87">
        <f t="shared" si="335"/>
        <v>2504</v>
      </c>
      <c r="AI74" s="87">
        <f t="shared" si="335"/>
        <v>7451</v>
      </c>
      <c r="AJ74" s="87">
        <f t="shared" si="335"/>
        <v>1817</v>
      </c>
      <c r="AM74" s="85" t="s">
        <v>23</v>
      </c>
      <c r="AN74" s="83">
        <f t="shared" si="263"/>
        <v>2485</v>
      </c>
      <c r="AO74" s="83">
        <f t="shared" si="264"/>
        <v>2411</v>
      </c>
      <c r="AP74" s="83">
        <f t="shared" si="297"/>
        <v>74</v>
      </c>
      <c r="AQ74" s="83">
        <f t="shared" si="265"/>
        <v>11772</v>
      </c>
      <c r="AR74" s="83">
        <f t="shared" si="266"/>
        <v>2504</v>
      </c>
      <c r="AS74" s="83">
        <f t="shared" si="267"/>
        <v>7451</v>
      </c>
      <c r="AT74" s="83">
        <f t="shared" si="268"/>
        <v>1817</v>
      </c>
      <c r="AZ74" s="2"/>
      <c r="BB74" s="52" t="s">
        <v>23</v>
      </c>
      <c r="BC74" s="20">
        <f t="shared" si="168"/>
        <v>2485</v>
      </c>
      <c r="BD74" s="20">
        <f t="shared" si="169"/>
        <v>2411</v>
      </c>
      <c r="BE74" s="20">
        <f t="shared" si="170"/>
        <v>74</v>
      </c>
      <c r="BF74" s="20">
        <f t="shared" si="171"/>
        <v>11772</v>
      </c>
      <c r="BG74" s="20">
        <f t="shared" si="172"/>
        <v>2504</v>
      </c>
      <c r="BH74" s="20">
        <f t="shared" si="173"/>
        <v>7451</v>
      </c>
      <c r="BI74" s="20">
        <f t="shared" si="174"/>
        <v>1817</v>
      </c>
      <c r="BJ74" s="16" t="s">
        <v>64</v>
      </c>
      <c r="BK74" s="91" t="s">
        <v>23</v>
      </c>
      <c r="BL74" s="98">
        <f t="shared" si="175"/>
        <v>151399</v>
      </c>
      <c r="BM74" s="16" t="s">
        <v>197</v>
      </c>
      <c r="BN74" s="95" t="s">
        <v>23</v>
      </c>
      <c r="BO74" s="96">
        <f t="shared" si="176"/>
        <v>3762.2651500000002</v>
      </c>
      <c r="BP74" s="96">
        <f t="shared" si="177"/>
        <v>3650.2298900000001</v>
      </c>
      <c r="BQ74" s="96">
        <f t="shared" si="178"/>
        <v>112.03525999999999</v>
      </c>
      <c r="BR74" s="96">
        <f t="shared" si="179"/>
        <v>17822.690279999999</v>
      </c>
      <c r="BS74" s="96">
        <f t="shared" si="180"/>
        <v>3791.0309600000001</v>
      </c>
      <c r="BT74" s="96">
        <f t="shared" si="181"/>
        <v>11280.73949</v>
      </c>
      <c r="BU74" s="96">
        <f t="shared" si="182"/>
        <v>2750.9198299999998</v>
      </c>
      <c r="BX74" s="52" t="s">
        <v>23</v>
      </c>
      <c r="BY74" s="20">
        <f t="shared" si="269"/>
        <v>2485</v>
      </c>
      <c r="BZ74" s="20">
        <f t="shared" si="270"/>
        <v>2411</v>
      </c>
      <c r="CA74" s="20">
        <f t="shared" si="271"/>
        <v>74</v>
      </c>
      <c r="CB74" s="20">
        <f t="shared" si="272"/>
        <v>11772</v>
      </c>
      <c r="CC74" s="20">
        <f t="shared" si="273"/>
        <v>2504</v>
      </c>
      <c r="CD74" s="20">
        <f t="shared" si="274"/>
        <v>7451</v>
      </c>
      <c r="CE74" s="20">
        <f t="shared" si="275"/>
        <v>1817</v>
      </c>
      <c r="CF74" s="16" t="s">
        <v>64</v>
      </c>
      <c r="CG74" s="91" t="s">
        <v>23</v>
      </c>
      <c r="CH74" s="98">
        <f t="shared" si="184"/>
        <v>160323</v>
      </c>
      <c r="CI74" s="16" t="s">
        <v>197</v>
      </c>
      <c r="CJ74" s="95" t="s">
        <v>23</v>
      </c>
      <c r="CK74" s="96">
        <f t="shared" si="185"/>
        <v>3984.02655</v>
      </c>
      <c r="CL74" s="96">
        <f t="shared" si="186"/>
        <v>3865.38753</v>
      </c>
      <c r="CM74" s="96">
        <f t="shared" si="187"/>
        <v>118.63902</v>
      </c>
      <c r="CN74" s="96">
        <f t="shared" si="188"/>
        <v>18873.223559999999</v>
      </c>
      <c r="CO74" s="96">
        <f t="shared" si="189"/>
        <v>4014.48792</v>
      </c>
      <c r="CP74" s="96">
        <f t="shared" si="190"/>
        <v>11945.666730000001</v>
      </c>
      <c r="CQ74" s="96">
        <f t="shared" si="191"/>
        <v>2913.06891</v>
      </c>
      <c r="CT74" s="52" t="s">
        <v>23</v>
      </c>
      <c r="CU74" s="20">
        <f t="shared" si="276"/>
        <v>2485</v>
      </c>
      <c r="CV74" s="20">
        <f t="shared" si="192"/>
        <v>2411</v>
      </c>
      <c r="CW74" s="20">
        <f t="shared" si="193"/>
        <v>74</v>
      </c>
      <c r="CX74" s="20">
        <f t="shared" si="194"/>
        <v>11772</v>
      </c>
      <c r="CY74" s="20">
        <f t="shared" si="195"/>
        <v>2504</v>
      </c>
      <c r="CZ74" s="20">
        <f t="shared" si="196"/>
        <v>7451</v>
      </c>
      <c r="DA74" s="20">
        <f t="shared" si="197"/>
        <v>1817</v>
      </c>
      <c r="DB74" s="16" t="s">
        <v>64</v>
      </c>
      <c r="DC74" s="91" t="s">
        <v>23</v>
      </c>
      <c r="DD74" s="98">
        <f t="shared" si="198"/>
        <v>200062</v>
      </c>
      <c r="DE74" s="16" t="s">
        <v>197</v>
      </c>
      <c r="DF74" s="95" t="s">
        <v>23</v>
      </c>
      <c r="DG74" s="96">
        <f t="shared" si="199"/>
        <v>4971.5406999999996</v>
      </c>
      <c r="DH74" s="96">
        <f t="shared" si="200"/>
        <v>4823.4948199999999</v>
      </c>
      <c r="DI74" s="96">
        <f t="shared" si="201"/>
        <v>148.04588000000001</v>
      </c>
      <c r="DJ74" s="96">
        <f t="shared" si="202"/>
        <v>23551.298640000001</v>
      </c>
      <c r="DK74" s="96">
        <f t="shared" si="203"/>
        <v>5009.5524800000003</v>
      </c>
      <c r="DL74" s="96">
        <f t="shared" si="204"/>
        <v>14906.619619999999</v>
      </c>
      <c r="DM74" s="96">
        <f t="shared" si="205"/>
        <v>3635.1265400000002</v>
      </c>
      <c r="DP74" s="52" t="s">
        <v>23</v>
      </c>
      <c r="DQ74" s="20">
        <f t="shared" si="277"/>
        <v>2485</v>
      </c>
      <c r="DR74" s="20">
        <f t="shared" si="206"/>
        <v>2411</v>
      </c>
      <c r="DS74" s="20">
        <f t="shared" si="207"/>
        <v>74</v>
      </c>
      <c r="DT74" s="20">
        <f t="shared" si="208"/>
        <v>11772</v>
      </c>
      <c r="DU74" s="20">
        <f t="shared" si="209"/>
        <v>2504</v>
      </c>
      <c r="DV74" s="20">
        <f t="shared" si="210"/>
        <v>7451</v>
      </c>
      <c r="DW74" s="20">
        <f t="shared" si="211"/>
        <v>1817</v>
      </c>
      <c r="DX74" s="16" t="s">
        <v>64</v>
      </c>
      <c r="DY74" s="91" t="s">
        <v>23</v>
      </c>
      <c r="DZ74" s="98">
        <f t="shared" si="212"/>
        <v>177438</v>
      </c>
      <c r="EA74" s="16" t="s">
        <v>197</v>
      </c>
      <c r="EB74" s="95" t="s">
        <v>23</v>
      </c>
      <c r="EC74" s="96">
        <f t="shared" si="213"/>
        <v>4409.3343000000004</v>
      </c>
      <c r="ED74" s="96">
        <f t="shared" si="214"/>
        <v>4278.0301799999997</v>
      </c>
      <c r="EE74" s="96">
        <f t="shared" si="215"/>
        <v>131.30412000000001</v>
      </c>
      <c r="EF74" s="96">
        <f t="shared" si="216"/>
        <v>20888.001359999998</v>
      </c>
      <c r="EG74" s="96">
        <f t="shared" si="217"/>
        <v>4443.0475200000001</v>
      </c>
      <c r="EH74" s="96">
        <f t="shared" si="218"/>
        <v>13220.90538</v>
      </c>
      <c r="EI74" s="96">
        <f t="shared" si="219"/>
        <v>3224.04846</v>
      </c>
      <c r="EL74" s="52" t="s">
        <v>23</v>
      </c>
      <c r="EM74" s="20">
        <f t="shared" si="278"/>
        <v>2485</v>
      </c>
      <c r="EN74" s="20">
        <f t="shared" si="220"/>
        <v>2411</v>
      </c>
      <c r="EO74" s="20">
        <f t="shared" si="221"/>
        <v>74</v>
      </c>
      <c r="EP74" s="20">
        <f t="shared" si="222"/>
        <v>11772</v>
      </c>
      <c r="EQ74" s="20">
        <f t="shared" si="223"/>
        <v>2504</v>
      </c>
      <c r="ER74" s="20">
        <f t="shared" si="224"/>
        <v>7451</v>
      </c>
      <c r="ES74" s="20">
        <f t="shared" si="225"/>
        <v>1817</v>
      </c>
      <c r="ET74" s="16" t="s">
        <v>64</v>
      </c>
      <c r="EU74" s="91" t="s">
        <v>23</v>
      </c>
      <c r="EV74" s="98">
        <f t="shared" si="226"/>
        <v>146463</v>
      </c>
      <c r="EW74" s="16" t="s">
        <v>197</v>
      </c>
      <c r="EX74" s="95" t="s">
        <v>23</v>
      </c>
      <c r="EY74" s="96">
        <f t="shared" si="227"/>
        <v>3639.6055500000002</v>
      </c>
      <c r="EZ74" s="96">
        <f t="shared" si="228"/>
        <v>3531.2229299999999</v>
      </c>
      <c r="FA74" s="96">
        <f t="shared" si="229"/>
        <v>108.38262</v>
      </c>
      <c r="FB74" s="96">
        <f t="shared" si="230"/>
        <v>17241.624360000002</v>
      </c>
      <c r="FC74" s="96">
        <f t="shared" si="231"/>
        <v>3667.43352</v>
      </c>
      <c r="FD74" s="96">
        <f t="shared" si="232"/>
        <v>10912.958130000001</v>
      </c>
      <c r="FE74" s="96">
        <f t="shared" si="233"/>
        <v>2661.2327100000002</v>
      </c>
      <c r="FH74" s="52" t="s">
        <v>23</v>
      </c>
      <c r="FI74" s="20">
        <f t="shared" si="279"/>
        <v>2485</v>
      </c>
      <c r="FJ74" s="20">
        <f t="shared" si="234"/>
        <v>2411</v>
      </c>
      <c r="FK74" s="20">
        <f t="shared" si="235"/>
        <v>74</v>
      </c>
      <c r="FL74" s="20">
        <f t="shared" si="236"/>
        <v>11772</v>
      </c>
      <c r="FM74" s="20">
        <f t="shared" si="237"/>
        <v>2504</v>
      </c>
      <c r="FN74" s="20">
        <f t="shared" si="238"/>
        <v>7451</v>
      </c>
      <c r="FO74" s="20">
        <f t="shared" si="239"/>
        <v>1817</v>
      </c>
      <c r="FP74" s="16" t="s">
        <v>64</v>
      </c>
      <c r="FQ74" s="91" t="s">
        <v>23</v>
      </c>
      <c r="FR74" s="98">
        <f t="shared" si="240"/>
        <v>148732</v>
      </c>
      <c r="FS74" s="16" t="s">
        <v>197</v>
      </c>
      <c r="FT74" s="95" t="s">
        <v>23</v>
      </c>
      <c r="FU74" s="96">
        <f t="shared" si="241"/>
        <v>3695.9902000000002</v>
      </c>
      <c r="FV74" s="96">
        <f t="shared" si="242"/>
        <v>3585.9285199999999</v>
      </c>
      <c r="FW74" s="96">
        <f t="shared" si="243"/>
        <v>110.06168</v>
      </c>
      <c r="FX74" s="96">
        <f t="shared" si="244"/>
        <v>17508.731039999999</v>
      </c>
      <c r="FY74" s="96">
        <f t="shared" si="245"/>
        <v>3724.24928</v>
      </c>
      <c r="FZ74" s="96">
        <f t="shared" si="246"/>
        <v>11082.02132</v>
      </c>
      <c r="GA74" s="96">
        <f t="shared" si="247"/>
        <v>2702.4604399999998</v>
      </c>
      <c r="GD74" s="52" t="s">
        <v>23</v>
      </c>
      <c r="GE74" s="20">
        <f t="shared" si="280"/>
        <v>2485</v>
      </c>
      <c r="GF74" s="20">
        <f t="shared" si="248"/>
        <v>2411</v>
      </c>
      <c r="GG74" s="20">
        <f t="shared" si="249"/>
        <v>74</v>
      </c>
      <c r="GH74" s="20">
        <f t="shared" si="250"/>
        <v>11772</v>
      </c>
      <c r="GI74" s="20">
        <f t="shared" si="251"/>
        <v>2504</v>
      </c>
      <c r="GJ74" s="20">
        <f t="shared" si="252"/>
        <v>7451</v>
      </c>
      <c r="GK74" s="20">
        <f t="shared" si="253"/>
        <v>1817</v>
      </c>
      <c r="GL74" s="16" t="s">
        <v>64</v>
      </c>
      <c r="GM74" s="91" t="s">
        <v>23</v>
      </c>
      <c r="GN74" s="98">
        <f t="shared" si="254"/>
        <v>151330</v>
      </c>
      <c r="GO74" s="16" t="s">
        <v>197</v>
      </c>
      <c r="GP74" s="95" t="s">
        <v>23</v>
      </c>
      <c r="GQ74" s="96">
        <f t="shared" si="255"/>
        <v>3760.5504999999998</v>
      </c>
      <c r="GR74" s="96">
        <f t="shared" si="256"/>
        <v>3648.5663</v>
      </c>
      <c r="GS74" s="96">
        <f t="shared" si="257"/>
        <v>111.9842</v>
      </c>
      <c r="GT74" s="96">
        <f t="shared" si="258"/>
        <v>17814.567599999998</v>
      </c>
      <c r="GU74" s="96">
        <f t="shared" si="259"/>
        <v>3789.3031999999998</v>
      </c>
      <c r="GV74" s="96">
        <f t="shared" si="260"/>
        <v>11275.5983</v>
      </c>
      <c r="GW74" s="96">
        <f t="shared" si="261"/>
        <v>2749.6660999999999</v>
      </c>
    </row>
    <row r="75" spans="1:205" x14ac:dyDescent="0.2">
      <c r="A75" t="s">
        <v>22</v>
      </c>
      <c r="B75" s="57">
        <f>'①-1データ貼り付け１'!T21</f>
        <v>179260</v>
      </c>
      <c r="C75" s="57">
        <f>'①-1データ貼り付け１'!U21</f>
        <v>218587</v>
      </c>
      <c r="D75" s="57">
        <f>'①-1データ貼り付け１'!V21</f>
        <v>193264</v>
      </c>
      <c r="E75" s="57">
        <f>'①-1データ貼り付け１'!W21</f>
        <v>158237</v>
      </c>
      <c r="F75" s="57">
        <f>'①-1データ貼り付け１'!X21</f>
        <v>159681</v>
      </c>
      <c r="G75" s="57">
        <f>'①-1データ貼り付け１'!Y21</f>
        <v>161436</v>
      </c>
      <c r="H75" s="57">
        <f>'①-1データ貼り付け１'!Z21</f>
        <v>177474</v>
      </c>
      <c r="J75" s="3" t="s">
        <v>24</v>
      </c>
      <c r="K75" s="5">
        <f t="shared" si="331"/>
        <v>115401</v>
      </c>
      <c r="L75" s="5">
        <f t="shared" si="331"/>
        <v>121414</v>
      </c>
      <c r="M75" s="5">
        <f t="shared" si="331"/>
        <v>132166</v>
      </c>
      <c r="N75" s="5">
        <f t="shared" si="331"/>
        <v>168680</v>
      </c>
      <c r="O75" s="5">
        <f t="shared" si="331"/>
        <v>150067</v>
      </c>
      <c r="P75" s="5">
        <f t="shared" si="331"/>
        <v>125626</v>
      </c>
      <c r="Q75" s="5">
        <f t="shared" si="331"/>
        <v>129108</v>
      </c>
      <c r="S75" s="2"/>
      <c r="T75" s="69"/>
      <c r="U75" s="69"/>
      <c r="V75" s="69"/>
      <c r="W75" s="69"/>
      <c r="X75" s="69"/>
      <c r="Y75" s="69"/>
      <c r="Z75" s="69"/>
      <c r="AA75" s="69"/>
      <c r="AC75" s="85" t="s">
        <v>24</v>
      </c>
      <c r="AD75" s="87">
        <f t="shared" ref="AD75:AJ75" si="336">T67</f>
        <v>5451</v>
      </c>
      <c r="AE75" s="87">
        <f t="shared" si="336"/>
        <v>5224</v>
      </c>
      <c r="AF75" s="87">
        <f t="shared" si="336"/>
        <v>226</v>
      </c>
      <c r="AG75" s="87">
        <f t="shared" si="336"/>
        <v>9860</v>
      </c>
      <c r="AH75" s="87">
        <f t="shared" si="336"/>
        <v>2195</v>
      </c>
      <c r="AI75" s="87">
        <f t="shared" si="336"/>
        <v>6491</v>
      </c>
      <c r="AJ75" s="87">
        <f t="shared" si="336"/>
        <v>1174</v>
      </c>
      <c r="AM75" s="85" t="s">
        <v>24</v>
      </c>
      <c r="AN75" s="83">
        <f t="shared" si="263"/>
        <v>5451</v>
      </c>
      <c r="AO75" s="83">
        <f t="shared" si="264"/>
        <v>5224</v>
      </c>
      <c r="AP75" s="83">
        <f t="shared" si="297"/>
        <v>226</v>
      </c>
      <c r="AQ75" s="83">
        <f t="shared" si="265"/>
        <v>9860</v>
      </c>
      <c r="AR75" s="83">
        <f t="shared" si="266"/>
        <v>2195</v>
      </c>
      <c r="AS75" s="83">
        <f t="shared" si="267"/>
        <v>6491</v>
      </c>
      <c r="AT75" s="83">
        <f t="shared" si="268"/>
        <v>1174</v>
      </c>
      <c r="AZ75" s="2"/>
      <c r="BB75" s="52" t="s">
        <v>24</v>
      </c>
      <c r="BC75" s="20">
        <f t="shared" si="168"/>
        <v>5451</v>
      </c>
      <c r="BD75" s="20">
        <f t="shared" si="169"/>
        <v>5224</v>
      </c>
      <c r="BE75" s="20">
        <f t="shared" si="170"/>
        <v>226</v>
      </c>
      <c r="BF75" s="20">
        <f t="shared" si="171"/>
        <v>9860</v>
      </c>
      <c r="BG75" s="20">
        <f t="shared" si="172"/>
        <v>2195</v>
      </c>
      <c r="BH75" s="20">
        <f t="shared" si="173"/>
        <v>6491</v>
      </c>
      <c r="BI75" s="20">
        <f t="shared" si="174"/>
        <v>1174</v>
      </c>
      <c r="BJ75" s="16" t="s">
        <v>64</v>
      </c>
      <c r="BK75" s="91" t="s">
        <v>24</v>
      </c>
      <c r="BL75" s="98">
        <f t="shared" si="175"/>
        <v>115401</v>
      </c>
      <c r="BM75" s="16" t="s">
        <v>197</v>
      </c>
      <c r="BN75" s="95" t="s">
        <v>24</v>
      </c>
      <c r="BO75" s="96">
        <f t="shared" si="176"/>
        <v>6290.5085099999997</v>
      </c>
      <c r="BP75" s="96">
        <f t="shared" si="177"/>
        <v>6028.5482400000001</v>
      </c>
      <c r="BQ75" s="96">
        <f t="shared" si="178"/>
        <v>260.80626000000001</v>
      </c>
      <c r="BR75" s="96">
        <f t="shared" si="179"/>
        <v>11378.5386</v>
      </c>
      <c r="BS75" s="96">
        <f t="shared" si="180"/>
        <v>2533.05195</v>
      </c>
      <c r="BT75" s="96">
        <f t="shared" si="181"/>
        <v>7490.6789099999996</v>
      </c>
      <c r="BU75" s="96">
        <f t="shared" si="182"/>
        <v>1354.80774</v>
      </c>
      <c r="BX75" s="52" t="s">
        <v>24</v>
      </c>
      <c r="BY75" s="20">
        <f t="shared" si="269"/>
        <v>5451</v>
      </c>
      <c r="BZ75" s="20">
        <f t="shared" si="270"/>
        <v>5224</v>
      </c>
      <c r="CA75" s="20">
        <f t="shared" si="271"/>
        <v>226</v>
      </c>
      <c r="CB75" s="20">
        <f t="shared" si="272"/>
        <v>9860</v>
      </c>
      <c r="CC75" s="20">
        <f t="shared" si="273"/>
        <v>2195</v>
      </c>
      <c r="CD75" s="20">
        <f t="shared" si="274"/>
        <v>6491</v>
      </c>
      <c r="CE75" s="20">
        <f t="shared" si="275"/>
        <v>1174</v>
      </c>
      <c r="CF75" s="16" t="s">
        <v>64</v>
      </c>
      <c r="CG75" s="91" t="s">
        <v>24</v>
      </c>
      <c r="CH75" s="98">
        <f t="shared" si="184"/>
        <v>121414</v>
      </c>
      <c r="CI75" s="16" t="s">
        <v>197</v>
      </c>
      <c r="CJ75" s="95" t="s">
        <v>24</v>
      </c>
      <c r="CK75" s="96">
        <f t="shared" si="185"/>
        <v>6618.2771400000001</v>
      </c>
      <c r="CL75" s="96">
        <f t="shared" si="186"/>
        <v>6342.6673600000004</v>
      </c>
      <c r="CM75" s="96">
        <f t="shared" si="187"/>
        <v>274.39564000000001</v>
      </c>
      <c r="CN75" s="96">
        <f t="shared" si="188"/>
        <v>11971.420400000001</v>
      </c>
      <c r="CO75" s="96">
        <f t="shared" si="189"/>
        <v>2665.0373</v>
      </c>
      <c r="CP75" s="96">
        <f t="shared" si="190"/>
        <v>7880.9827400000004</v>
      </c>
      <c r="CQ75" s="96">
        <f t="shared" si="191"/>
        <v>1425.4003600000001</v>
      </c>
      <c r="CT75" s="52" t="s">
        <v>24</v>
      </c>
      <c r="CU75" s="20">
        <f t="shared" si="276"/>
        <v>5451</v>
      </c>
      <c r="CV75" s="20">
        <f t="shared" si="192"/>
        <v>5224</v>
      </c>
      <c r="CW75" s="20">
        <f t="shared" si="193"/>
        <v>226</v>
      </c>
      <c r="CX75" s="20">
        <f t="shared" si="194"/>
        <v>9860</v>
      </c>
      <c r="CY75" s="20">
        <f t="shared" si="195"/>
        <v>2195</v>
      </c>
      <c r="CZ75" s="20">
        <f t="shared" si="196"/>
        <v>6491</v>
      </c>
      <c r="DA75" s="20">
        <f t="shared" si="197"/>
        <v>1174</v>
      </c>
      <c r="DB75" s="16" t="s">
        <v>64</v>
      </c>
      <c r="DC75" s="91" t="s">
        <v>24</v>
      </c>
      <c r="DD75" s="98">
        <f t="shared" si="198"/>
        <v>132166</v>
      </c>
      <c r="DE75" s="16" t="s">
        <v>197</v>
      </c>
      <c r="DF75" s="95" t="s">
        <v>24</v>
      </c>
      <c r="DG75" s="96">
        <f t="shared" si="199"/>
        <v>7204.3686600000001</v>
      </c>
      <c r="DH75" s="96">
        <f t="shared" si="200"/>
        <v>6904.3518400000003</v>
      </c>
      <c r="DI75" s="96">
        <f t="shared" si="201"/>
        <v>298.69515999999999</v>
      </c>
      <c r="DJ75" s="96">
        <f t="shared" si="202"/>
        <v>13031.5676</v>
      </c>
      <c r="DK75" s="96">
        <f t="shared" si="203"/>
        <v>2901.0437000000002</v>
      </c>
      <c r="DL75" s="96">
        <f t="shared" si="204"/>
        <v>8578.8950600000007</v>
      </c>
      <c r="DM75" s="96">
        <f t="shared" si="205"/>
        <v>1551.6288400000001</v>
      </c>
      <c r="DP75" s="52" t="s">
        <v>24</v>
      </c>
      <c r="DQ75" s="20">
        <f t="shared" si="277"/>
        <v>5451</v>
      </c>
      <c r="DR75" s="20">
        <f t="shared" si="206"/>
        <v>5224</v>
      </c>
      <c r="DS75" s="20">
        <f t="shared" si="207"/>
        <v>226</v>
      </c>
      <c r="DT75" s="20">
        <f t="shared" si="208"/>
        <v>9860</v>
      </c>
      <c r="DU75" s="20">
        <f t="shared" si="209"/>
        <v>2195</v>
      </c>
      <c r="DV75" s="20">
        <f t="shared" si="210"/>
        <v>6491</v>
      </c>
      <c r="DW75" s="20">
        <f t="shared" si="211"/>
        <v>1174</v>
      </c>
      <c r="DX75" s="16" t="s">
        <v>64</v>
      </c>
      <c r="DY75" s="91" t="s">
        <v>24</v>
      </c>
      <c r="DZ75" s="98">
        <f t="shared" si="212"/>
        <v>168680</v>
      </c>
      <c r="EA75" s="16" t="s">
        <v>197</v>
      </c>
      <c r="EB75" s="95" t="s">
        <v>24</v>
      </c>
      <c r="EC75" s="96">
        <f t="shared" si="213"/>
        <v>9194.7468000000008</v>
      </c>
      <c r="ED75" s="96">
        <f t="shared" si="214"/>
        <v>8811.8431999999993</v>
      </c>
      <c r="EE75" s="96">
        <f t="shared" si="215"/>
        <v>381.21679999999998</v>
      </c>
      <c r="EF75" s="96">
        <f t="shared" si="216"/>
        <v>16631.848000000002</v>
      </c>
      <c r="EG75" s="96">
        <f t="shared" si="217"/>
        <v>3702.5259999999998</v>
      </c>
      <c r="EH75" s="96">
        <f t="shared" si="218"/>
        <v>10949.0188</v>
      </c>
      <c r="EI75" s="96">
        <f t="shared" si="219"/>
        <v>1980.3032000000001</v>
      </c>
      <c r="EL75" s="52" t="s">
        <v>24</v>
      </c>
      <c r="EM75" s="20">
        <f t="shared" si="278"/>
        <v>5451</v>
      </c>
      <c r="EN75" s="20">
        <f t="shared" si="220"/>
        <v>5224</v>
      </c>
      <c r="EO75" s="20">
        <f t="shared" si="221"/>
        <v>226</v>
      </c>
      <c r="EP75" s="20">
        <f t="shared" si="222"/>
        <v>9860</v>
      </c>
      <c r="EQ75" s="20">
        <f t="shared" si="223"/>
        <v>2195</v>
      </c>
      <c r="ER75" s="20">
        <f t="shared" si="224"/>
        <v>6491</v>
      </c>
      <c r="ES75" s="20">
        <f t="shared" si="225"/>
        <v>1174</v>
      </c>
      <c r="ET75" s="16" t="s">
        <v>64</v>
      </c>
      <c r="EU75" s="91" t="s">
        <v>24</v>
      </c>
      <c r="EV75" s="98">
        <f t="shared" si="226"/>
        <v>150067</v>
      </c>
      <c r="EW75" s="16" t="s">
        <v>197</v>
      </c>
      <c r="EX75" s="95" t="s">
        <v>24</v>
      </c>
      <c r="EY75" s="96">
        <f t="shared" si="227"/>
        <v>8180.1521700000003</v>
      </c>
      <c r="EZ75" s="96">
        <f t="shared" si="228"/>
        <v>7839.5000799999998</v>
      </c>
      <c r="FA75" s="96">
        <f t="shared" si="229"/>
        <v>339.15141999999997</v>
      </c>
      <c r="FB75" s="96">
        <f t="shared" si="230"/>
        <v>14796.6062</v>
      </c>
      <c r="FC75" s="96">
        <f t="shared" si="231"/>
        <v>3293.9706500000002</v>
      </c>
      <c r="FD75" s="96">
        <f t="shared" si="232"/>
        <v>9740.8489699999991</v>
      </c>
      <c r="FE75" s="96">
        <f t="shared" si="233"/>
        <v>1761.78658</v>
      </c>
      <c r="FH75" s="52" t="s">
        <v>24</v>
      </c>
      <c r="FI75" s="20">
        <f t="shared" si="279"/>
        <v>5451</v>
      </c>
      <c r="FJ75" s="20">
        <f t="shared" si="234"/>
        <v>5224</v>
      </c>
      <c r="FK75" s="20">
        <f t="shared" si="235"/>
        <v>226</v>
      </c>
      <c r="FL75" s="20">
        <f t="shared" si="236"/>
        <v>9860</v>
      </c>
      <c r="FM75" s="20">
        <f t="shared" si="237"/>
        <v>2195</v>
      </c>
      <c r="FN75" s="20">
        <f t="shared" si="238"/>
        <v>6491</v>
      </c>
      <c r="FO75" s="20">
        <f t="shared" si="239"/>
        <v>1174</v>
      </c>
      <c r="FP75" s="16" t="s">
        <v>64</v>
      </c>
      <c r="FQ75" s="91" t="s">
        <v>24</v>
      </c>
      <c r="FR75" s="98">
        <f t="shared" si="240"/>
        <v>125626</v>
      </c>
      <c r="FS75" s="16" t="s">
        <v>197</v>
      </c>
      <c r="FT75" s="95" t="s">
        <v>24</v>
      </c>
      <c r="FU75" s="96">
        <f t="shared" si="241"/>
        <v>6847.8732600000003</v>
      </c>
      <c r="FV75" s="96">
        <f t="shared" si="242"/>
        <v>6562.7022399999996</v>
      </c>
      <c r="FW75" s="96">
        <f t="shared" si="243"/>
        <v>283.91476</v>
      </c>
      <c r="FX75" s="96">
        <f t="shared" si="244"/>
        <v>12386.723599999999</v>
      </c>
      <c r="FY75" s="96">
        <f t="shared" si="245"/>
        <v>2757.4906999999998</v>
      </c>
      <c r="FZ75" s="96">
        <f t="shared" si="246"/>
        <v>8154.3836600000004</v>
      </c>
      <c r="GA75" s="96">
        <f t="shared" si="247"/>
        <v>1474.84924</v>
      </c>
      <c r="GD75" s="52" t="s">
        <v>24</v>
      </c>
      <c r="GE75" s="20">
        <f t="shared" si="280"/>
        <v>5451</v>
      </c>
      <c r="GF75" s="20">
        <f t="shared" si="248"/>
        <v>5224</v>
      </c>
      <c r="GG75" s="20">
        <f t="shared" si="249"/>
        <v>226</v>
      </c>
      <c r="GH75" s="20">
        <f t="shared" si="250"/>
        <v>9860</v>
      </c>
      <c r="GI75" s="20">
        <f t="shared" si="251"/>
        <v>2195</v>
      </c>
      <c r="GJ75" s="20">
        <f t="shared" si="252"/>
        <v>6491</v>
      </c>
      <c r="GK75" s="20">
        <f t="shared" si="253"/>
        <v>1174</v>
      </c>
      <c r="GL75" s="16" t="s">
        <v>64</v>
      </c>
      <c r="GM75" s="91" t="s">
        <v>24</v>
      </c>
      <c r="GN75" s="98">
        <f t="shared" si="254"/>
        <v>129108</v>
      </c>
      <c r="GO75" s="16" t="s">
        <v>197</v>
      </c>
      <c r="GP75" s="95" t="s">
        <v>24</v>
      </c>
      <c r="GQ75" s="96">
        <f t="shared" si="255"/>
        <v>7037.6770800000004</v>
      </c>
      <c r="GR75" s="96">
        <f t="shared" si="256"/>
        <v>6744.6019200000001</v>
      </c>
      <c r="GS75" s="96">
        <f t="shared" si="257"/>
        <v>291.78408000000002</v>
      </c>
      <c r="GT75" s="96">
        <f t="shared" si="258"/>
        <v>12730.0488</v>
      </c>
      <c r="GU75" s="96">
        <f t="shared" si="259"/>
        <v>2833.9205999999999</v>
      </c>
      <c r="GV75" s="96">
        <f t="shared" si="260"/>
        <v>8380.4002799999998</v>
      </c>
      <c r="GW75" s="96">
        <f t="shared" si="261"/>
        <v>1515.72792</v>
      </c>
    </row>
    <row r="76" spans="1:205" x14ac:dyDescent="0.2">
      <c r="A76" t="s">
        <v>23</v>
      </c>
      <c r="B76" s="57">
        <f>'①-1データ貼り付け１'!T22</f>
        <v>151399</v>
      </c>
      <c r="C76" s="57">
        <f>'①-1データ貼り付け１'!U22</f>
        <v>160323</v>
      </c>
      <c r="D76" s="57">
        <f>'①-1データ貼り付け１'!V22</f>
        <v>200062</v>
      </c>
      <c r="E76" s="57">
        <f>'①-1データ貼り付け１'!W22</f>
        <v>177438</v>
      </c>
      <c r="F76" s="57">
        <f>'①-1データ貼り付け１'!X22</f>
        <v>146463</v>
      </c>
      <c r="G76" s="57">
        <f>'①-1データ貼り付け１'!Y22</f>
        <v>148732</v>
      </c>
      <c r="H76" s="57">
        <f>'①-1データ貼り付け１'!Z22</f>
        <v>151330</v>
      </c>
      <c r="J76" s="3" t="s">
        <v>25</v>
      </c>
      <c r="K76" s="5">
        <f t="shared" si="331"/>
        <v>86455</v>
      </c>
      <c r="L76" s="5">
        <f t="shared" si="331"/>
        <v>105987</v>
      </c>
      <c r="M76" s="5">
        <f t="shared" si="331"/>
        <v>121205</v>
      </c>
      <c r="N76" s="5">
        <f t="shared" si="331"/>
        <v>136863</v>
      </c>
      <c r="O76" s="5">
        <f t="shared" si="331"/>
        <v>173667</v>
      </c>
      <c r="P76" s="5">
        <f t="shared" si="331"/>
        <v>179630</v>
      </c>
      <c r="Q76" s="5">
        <f t="shared" si="331"/>
        <v>164010</v>
      </c>
      <c r="S76" s="2"/>
      <c r="AC76" s="85" t="s">
        <v>75</v>
      </c>
      <c r="AD76" s="87">
        <f>AD75</f>
        <v>5451</v>
      </c>
      <c r="AE76" s="87">
        <f t="shared" ref="AE76:AJ76" si="337">AE75</f>
        <v>5224</v>
      </c>
      <c r="AF76" s="87">
        <f t="shared" si="337"/>
        <v>226</v>
      </c>
      <c r="AG76" s="87">
        <f t="shared" si="337"/>
        <v>9860</v>
      </c>
      <c r="AH76" s="87">
        <f t="shared" si="337"/>
        <v>2195</v>
      </c>
      <c r="AI76" s="87">
        <f t="shared" si="337"/>
        <v>6491</v>
      </c>
      <c r="AJ76" s="87">
        <f t="shared" si="337"/>
        <v>1174</v>
      </c>
      <c r="AM76" s="85" t="s">
        <v>75</v>
      </c>
      <c r="AN76" s="83">
        <f t="shared" si="263"/>
        <v>5451</v>
      </c>
      <c r="AO76" s="83">
        <f t="shared" si="264"/>
        <v>5224</v>
      </c>
      <c r="AP76" s="83">
        <f t="shared" si="297"/>
        <v>226</v>
      </c>
      <c r="AQ76" s="83">
        <f t="shared" si="265"/>
        <v>9860</v>
      </c>
      <c r="AR76" s="83">
        <f t="shared" si="266"/>
        <v>2195</v>
      </c>
      <c r="AS76" s="83">
        <f t="shared" si="267"/>
        <v>6491</v>
      </c>
      <c r="AT76" s="83">
        <f t="shared" si="268"/>
        <v>1174</v>
      </c>
      <c r="AZ76" s="2"/>
      <c r="BB76" s="52" t="s">
        <v>75</v>
      </c>
      <c r="BC76" s="20">
        <f t="shared" si="168"/>
        <v>5451</v>
      </c>
      <c r="BD76" s="20">
        <f t="shared" si="169"/>
        <v>5224</v>
      </c>
      <c r="BE76" s="20">
        <f t="shared" si="170"/>
        <v>226</v>
      </c>
      <c r="BF76" s="20">
        <f t="shared" si="171"/>
        <v>9860</v>
      </c>
      <c r="BG76" s="20">
        <f t="shared" si="172"/>
        <v>2195</v>
      </c>
      <c r="BH76" s="20">
        <f t="shared" si="173"/>
        <v>6491</v>
      </c>
      <c r="BI76" s="20">
        <f t="shared" si="174"/>
        <v>1174</v>
      </c>
      <c r="BJ76" s="16" t="s">
        <v>64</v>
      </c>
      <c r="BK76" s="91" t="s">
        <v>75</v>
      </c>
      <c r="BL76" s="98">
        <f t="shared" si="175"/>
        <v>86455</v>
      </c>
      <c r="BM76" s="16" t="s">
        <v>197</v>
      </c>
      <c r="BN76" s="95" t="s">
        <v>75</v>
      </c>
      <c r="BO76" s="96">
        <f t="shared" si="176"/>
        <v>4712.6620499999999</v>
      </c>
      <c r="BP76" s="96">
        <f t="shared" si="177"/>
        <v>4516.4092000000001</v>
      </c>
      <c r="BQ76" s="96">
        <f t="shared" si="178"/>
        <v>195.38829999999999</v>
      </c>
      <c r="BR76" s="96">
        <f t="shared" si="179"/>
        <v>8524.4629999999997</v>
      </c>
      <c r="BS76" s="96">
        <f t="shared" si="180"/>
        <v>1897.6872499999999</v>
      </c>
      <c r="BT76" s="96">
        <f t="shared" si="181"/>
        <v>5611.7940500000004</v>
      </c>
      <c r="BU76" s="96">
        <f t="shared" si="182"/>
        <v>1014.9817</v>
      </c>
      <c r="BX76" s="52" t="s">
        <v>75</v>
      </c>
      <c r="BY76" s="20">
        <f t="shared" si="269"/>
        <v>5451</v>
      </c>
      <c r="BZ76" s="20">
        <f t="shared" si="270"/>
        <v>5224</v>
      </c>
      <c r="CA76" s="20">
        <f t="shared" si="271"/>
        <v>226</v>
      </c>
      <c r="CB76" s="20">
        <f t="shared" si="272"/>
        <v>9860</v>
      </c>
      <c r="CC76" s="20">
        <f t="shared" si="273"/>
        <v>2195</v>
      </c>
      <c r="CD76" s="20">
        <f t="shared" si="274"/>
        <v>6491</v>
      </c>
      <c r="CE76" s="20">
        <f t="shared" si="275"/>
        <v>1174</v>
      </c>
      <c r="CF76" s="16" t="s">
        <v>64</v>
      </c>
      <c r="CG76" s="91" t="s">
        <v>75</v>
      </c>
      <c r="CH76" s="98">
        <f t="shared" si="184"/>
        <v>105987</v>
      </c>
      <c r="CI76" s="16" t="s">
        <v>197</v>
      </c>
      <c r="CJ76" s="95" t="s">
        <v>75</v>
      </c>
      <c r="CK76" s="96">
        <f t="shared" si="185"/>
        <v>5777.3513700000003</v>
      </c>
      <c r="CL76" s="96">
        <f t="shared" si="186"/>
        <v>5536.7608799999998</v>
      </c>
      <c r="CM76" s="96">
        <f t="shared" si="187"/>
        <v>239.53062</v>
      </c>
      <c r="CN76" s="96">
        <f t="shared" si="188"/>
        <v>10450.3182</v>
      </c>
      <c r="CO76" s="96">
        <f t="shared" si="189"/>
        <v>2326.4146500000002</v>
      </c>
      <c r="CP76" s="96">
        <f t="shared" si="190"/>
        <v>6879.6161700000002</v>
      </c>
      <c r="CQ76" s="96">
        <f t="shared" si="191"/>
        <v>1244.28738</v>
      </c>
      <c r="CT76" s="52" t="s">
        <v>75</v>
      </c>
      <c r="CU76" s="20">
        <f t="shared" si="276"/>
        <v>5451</v>
      </c>
      <c r="CV76" s="20">
        <f t="shared" si="192"/>
        <v>5224</v>
      </c>
      <c r="CW76" s="20">
        <f t="shared" si="193"/>
        <v>226</v>
      </c>
      <c r="CX76" s="20">
        <f t="shared" si="194"/>
        <v>9860</v>
      </c>
      <c r="CY76" s="20">
        <f t="shared" si="195"/>
        <v>2195</v>
      </c>
      <c r="CZ76" s="20">
        <f t="shared" si="196"/>
        <v>6491</v>
      </c>
      <c r="DA76" s="20">
        <f t="shared" si="197"/>
        <v>1174</v>
      </c>
      <c r="DB76" s="16" t="s">
        <v>64</v>
      </c>
      <c r="DC76" s="91" t="s">
        <v>75</v>
      </c>
      <c r="DD76" s="98">
        <f t="shared" si="198"/>
        <v>121205</v>
      </c>
      <c r="DE76" s="16" t="s">
        <v>197</v>
      </c>
      <c r="DF76" s="95" t="s">
        <v>75</v>
      </c>
      <c r="DG76" s="96">
        <f t="shared" si="199"/>
        <v>6606.8845499999998</v>
      </c>
      <c r="DH76" s="96">
        <f t="shared" si="200"/>
        <v>6331.7492000000002</v>
      </c>
      <c r="DI76" s="96">
        <f t="shared" si="201"/>
        <v>273.92329999999998</v>
      </c>
      <c r="DJ76" s="96">
        <f t="shared" si="202"/>
        <v>11950.813</v>
      </c>
      <c r="DK76" s="96">
        <f t="shared" si="203"/>
        <v>2660.4497500000002</v>
      </c>
      <c r="DL76" s="96">
        <f t="shared" si="204"/>
        <v>7867.4165499999999</v>
      </c>
      <c r="DM76" s="96">
        <f t="shared" si="205"/>
        <v>1422.9467</v>
      </c>
      <c r="DP76" s="52" t="s">
        <v>75</v>
      </c>
      <c r="DQ76" s="20">
        <f t="shared" si="277"/>
        <v>5451</v>
      </c>
      <c r="DR76" s="20">
        <f t="shared" si="206"/>
        <v>5224</v>
      </c>
      <c r="DS76" s="20">
        <f t="shared" si="207"/>
        <v>226</v>
      </c>
      <c r="DT76" s="20">
        <f t="shared" si="208"/>
        <v>9860</v>
      </c>
      <c r="DU76" s="20">
        <f t="shared" si="209"/>
        <v>2195</v>
      </c>
      <c r="DV76" s="20">
        <f t="shared" si="210"/>
        <v>6491</v>
      </c>
      <c r="DW76" s="20">
        <f t="shared" si="211"/>
        <v>1174</v>
      </c>
      <c r="DX76" s="16" t="s">
        <v>64</v>
      </c>
      <c r="DY76" s="91" t="s">
        <v>75</v>
      </c>
      <c r="DZ76" s="98">
        <f t="shared" si="212"/>
        <v>136863</v>
      </c>
      <c r="EA76" s="16" t="s">
        <v>197</v>
      </c>
      <c r="EB76" s="95" t="s">
        <v>75</v>
      </c>
      <c r="EC76" s="96">
        <f t="shared" si="213"/>
        <v>7460.4021300000004</v>
      </c>
      <c r="ED76" s="96">
        <f t="shared" si="214"/>
        <v>7149.7231199999997</v>
      </c>
      <c r="EE76" s="96">
        <f t="shared" si="215"/>
        <v>309.31038000000001</v>
      </c>
      <c r="EF76" s="96">
        <f t="shared" si="216"/>
        <v>13494.691800000001</v>
      </c>
      <c r="EG76" s="96">
        <f t="shared" si="217"/>
        <v>3004.1428500000002</v>
      </c>
      <c r="EH76" s="96">
        <f t="shared" si="218"/>
        <v>8883.7773300000008</v>
      </c>
      <c r="EI76" s="96">
        <f t="shared" si="219"/>
        <v>1606.77162</v>
      </c>
      <c r="EL76" s="52" t="s">
        <v>75</v>
      </c>
      <c r="EM76" s="20">
        <f t="shared" si="278"/>
        <v>5451</v>
      </c>
      <c r="EN76" s="20">
        <f t="shared" si="220"/>
        <v>5224</v>
      </c>
      <c r="EO76" s="20">
        <f t="shared" si="221"/>
        <v>226</v>
      </c>
      <c r="EP76" s="20">
        <f t="shared" si="222"/>
        <v>9860</v>
      </c>
      <c r="EQ76" s="20">
        <f t="shared" si="223"/>
        <v>2195</v>
      </c>
      <c r="ER76" s="20">
        <f t="shared" si="224"/>
        <v>6491</v>
      </c>
      <c r="ES76" s="20">
        <f t="shared" si="225"/>
        <v>1174</v>
      </c>
      <c r="ET76" s="16" t="s">
        <v>64</v>
      </c>
      <c r="EU76" s="91" t="s">
        <v>75</v>
      </c>
      <c r="EV76" s="98">
        <f t="shared" si="226"/>
        <v>173667</v>
      </c>
      <c r="EW76" s="16" t="s">
        <v>197</v>
      </c>
      <c r="EX76" s="95" t="s">
        <v>75</v>
      </c>
      <c r="EY76" s="96">
        <f t="shared" si="227"/>
        <v>9466.5881700000009</v>
      </c>
      <c r="EZ76" s="96">
        <f t="shared" si="228"/>
        <v>9072.3640799999994</v>
      </c>
      <c r="FA76" s="96">
        <f t="shared" si="229"/>
        <v>392.48741999999999</v>
      </c>
      <c r="FB76" s="96">
        <f t="shared" si="230"/>
        <v>17123.566200000001</v>
      </c>
      <c r="FC76" s="96">
        <f t="shared" si="231"/>
        <v>3811.9906500000002</v>
      </c>
      <c r="FD76" s="96">
        <f t="shared" si="232"/>
        <v>11272.724969999999</v>
      </c>
      <c r="FE76" s="96">
        <f t="shared" si="233"/>
        <v>2038.85058</v>
      </c>
      <c r="FH76" s="52" t="s">
        <v>75</v>
      </c>
      <c r="FI76" s="20">
        <f t="shared" si="279"/>
        <v>5451</v>
      </c>
      <c r="FJ76" s="20">
        <f t="shared" si="234"/>
        <v>5224</v>
      </c>
      <c r="FK76" s="20">
        <f t="shared" si="235"/>
        <v>226</v>
      </c>
      <c r="FL76" s="20">
        <f t="shared" si="236"/>
        <v>9860</v>
      </c>
      <c r="FM76" s="20">
        <f t="shared" si="237"/>
        <v>2195</v>
      </c>
      <c r="FN76" s="20">
        <f t="shared" si="238"/>
        <v>6491</v>
      </c>
      <c r="FO76" s="20">
        <f t="shared" si="239"/>
        <v>1174</v>
      </c>
      <c r="FP76" s="16" t="s">
        <v>64</v>
      </c>
      <c r="FQ76" s="91" t="s">
        <v>75</v>
      </c>
      <c r="FR76" s="98">
        <f t="shared" si="240"/>
        <v>179630</v>
      </c>
      <c r="FS76" s="16" t="s">
        <v>197</v>
      </c>
      <c r="FT76" s="95" t="s">
        <v>75</v>
      </c>
      <c r="FU76" s="96">
        <f t="shared" si="241"/>
        <v>9791.6312999999991</v>
      </c>
      <c r="FV76" s="96">
        <f t="shared" si="242"/>
        <v>9383.8711999999996</v>
      </c>
      <c r="FW76" s="96">
        <f t="shared" si="243"/>
        <v>405.96379999999999</v>
      </c>
      <c r="FX76" s="96">
        <f t="shared" si="244"/>
        <v>17711.518</v>
      </c>
      <c r="FY76" s="96">
        <f t="shared" si="245"/>
        <v>3942.8784999999998</v>
      </c>
      <c r="FZ76" s="96">
        <f t="shared" si="246"/>
        <v>11659.783299999999</v>
      </c>
      <c r="GA76" s="96">
        <f t="shared" si="247"/>
        <v>2108.8562000000002</v>
      </c>
      <c r="GD76" s="52" t="s">
        <v>75</v>
      </c>
      <c r="GE76" s="20">
        <f t="shared" si="280"/>
        <v>5451</v>
      </c>
      <c r="GF76" s="20">
        <f t="shared" si="248"/>
        <v>5224</v>
      </c>
      <c r="GG76" s="20">
        <f t="shared" si="249"/>
        <v>226</v>
      </c>
      <c r="GH76" s="20">
        <f t="shared" si="250"/>
        <v>9860</v>
      </c>
      <c r="GI76" s="20">
        <f t="shared" si="251"/>
        <v>2195</v>
      </c>
      <c r="GJ76" s="20">
        <f t="shared" si="252"/>
        <v>6491</v>
      </c>
      <c r="GK76" s="20">
        <f t="shared" si="253"/>
        <v>1174</v>
      </c>
      <c r="GL76" s="16" t="s">
        <v>64</v>
      </c>
      <c r="GM76" s="91" t="s">
        <v>75</v>
      </c>
      <c r="GN76" s="98">
        <f t="shared" si="254"/>
        <v>164010</v>
      </c>
      <c r="GO76" s="16" t="s">
        <v>197</v>
      </c>
      <c r="GP76" s="95" t="s">
        <v>75</v>
      </c>
      <c r="GQ76" s="96">
        <f t="shared" si="255"/>
        <v>8940.1851000000006</v>
      </c>
      <c r="GR76" s="96">
        <f t="shared" si="256"/>
        <v>8567.8824000000004</v>
      </c>
      <c r="GS76" s="96">
        <f t="shared" si="257"/>
        <v>370.6626</v>
      </c>
      <c r="GT76" s="96">
        <f t="shared" si="258"/>
        <v>16171.386</v>
      </c>
      <c r="GU76" s="96">
        <f t="shared" si="259"/>
        <v>3600.0194999999999</v>
      </c>
      <c r="GV76" s="96">
        <f t="shared" si="260"/>
        <v>10645.8891</v>
      </c>
      <c r="GW76" s="96">
        <f t="shared" si="261"/>
        <v>1925.4774</v>
      </c>
    </row>
    <row r="77" spans="1:205" x14ac:dyDescent="0.2">
      <c r="A77" t="s">
        <v>24</v>
      </c>
      <c r="B77" s="57">
        <f>'①-1データ貼り付け１'!T23</f>
        <v>115401</v>
      </c>
      <c r="C77" s="57">
        <f>'①-1データ貼り付け１'!U23</f>
        <v>121414</v>
      </c>
      <c r="D77" s="57">
        <f>'①-1データ貼り付け１'!V23</f>
        <v>132166</v>
      </c>
      <c r="E77" s="57">
        <f>'①-1データ貼り付け１'!W23</f>
        <v>168680</v>
      </c>
      <c r="F77" s="57">
        <f>'①-1データ貼り付け１'!X23</f>
        <v>150067</v>
      </c>
      <c r="G77" s="57">
        <f>'①-1データ貼り付け１'!Y23</f>
        <v>125626</v>
      </c>
      <c r="H77" s="57">
        <f>'①-1データ貼り付け１'!Z23</f>
        <v>129108</v>
      </c>
      <c r="S77" s="2"/>
    </row>
    <row r="78" spans="1:205" x14ac:dyDescent="0.2">
      <c r="A78" t="s">
        <v>75</v>
      </c>
      <c r="B78" s="57">
        <f>('①-1データ貼り付け１'!T24)+('①-1データ貼り付け１'!T25)</f>
        <v>86455</v>
      </c>
      <c r="C78" s="57">
        <f>('①-1データ貼り付け１'!U24)+('①-1データ貼り付け１'!U25)</f>
        <v>105987</v>
      </c>
      <c r="D78" s="57">
        <f>('①-1データ貼り付け１'!V24)+('①-1データ貼り付け１'!V25)</f>
        <v>121205</v>
      </c>
      <c r="E78" s="57">
        <f>('①-1データ貼り付け１'!W24)+('①-1データ貼り付け１'!W25)</f>
        <v>136863</v>
      </c>
      <c r="F78" s="57">
        <f>('①-1データ貼り付け１'!X24)+('①-1データ貼り付け１'!X25)</f>
        <v>173667</v>
      </c>
      <c r="G78" s="57">
        <f>('①-1データ貼り付け１'!Y24)+('①-1データ貼り付け１'!Y25)</f>
        <v>179630</v>
      </c>
      <c r="H78" s="57">
        <f>('①-1データ貼り付け１'!Z24)+('①-1データ貼り付け１'!Z25)</f>
        <v>164010</v>
      </c>
      <c r="S78" s="2"/>
    </row>
    <row r="79" spans="1:205" x14ac:dyDescent="0.2">
      <c r="A79" t="s">
        <v>26</v>
      </c>
      <c r="B79" s="42">
        <f>'①-1データ貼り付け１'!T26</f>
        <v>271629</v>
      </c>
      <c r="C79" s="42">
        <f>'①-1データ貼り付け１'!U26</f>
        <v>239964</v>
      </c>
      <c r="D79" s="42">
        <f>'①-1データ貼り付け１'!V26</f>
        <v>210348</v>
      </c>
      <c r="E79" s="42">
        <f>'①-1データ貼り付け１'!W26</f>
        <v>191259</v>
      </c>
      <c r="F79" s="42">
        <f>'①-1データ貼り付け１'!X26</f>
        <v>181211</v>
      </c>
      <c r="G79" s="42">
        <f>'①-1データ貼り付け１'!Y26</f>
        <v>171397</v>
      </c>
      <c r="H79" s="42">
        <f>'①-1データ貼り付け１'!Z26</f>
        <v>158668</v>
      </c>
      <c r="S79" s="2"/>
    </row>
    <row r="80" spans="1:205" x14ac:dyDescent="0.2">
      <c r="A80" t="s">
        <v>27</v>
      </c>
      <c r="B80" s="42">
        <f>'①-1データ貼り付け１'!T27</f>
        <v>1511050</v>
      </c>
      <c r="C80" s="42">
        <f>'①-1データ貼り付け１'!U27</f>
        <v>1419370</v>
      </c>
      <c r="D80" s="42">
        <f>'①-1データ貼り付け１'!V27</f>
        <v>1331641</v>
      </c>
      <c r="E80" s="42">
        <f>'①-1データ貼り付け１'!W27</f>
        <v>1231886</v>
      </c>
      <c r="F80" s="42">
        <f>'①-1データ貼り付け１'!X27</f>
        <v>1104648</v>
      </c>
      <c r="G80" s="42">
        <f>'①-1データ貼り付け１'!Y27</f>
        <v>1000012</v>
      </c>
      <c r="H80" s="42">
        <f>'①-1データ貼り付け１'!Z27</f>
        <v>917898</v>
      </c>
      <c r="S80" s="2"/>
    </row>
    <row r="81" spans="1:205" x14ac:dyDescent="0.2">
      <c r="A81" t="s">
        <v>28</v>
      </c>
      <c r="B81" s="42">
        <f>'①-1データ貼り付け１'!T28</f>
        <v>976847</v>
      </c>
      <c r="C81" s="42">
        <f>'①-1データ貼り付け１'!U28</f>
        <v>981698</v>
      </c>
      <c r="D81" s="42">
        <f>'①-1データ貼り付け１'!V28</f>
        <v>984945</v>
      </c>
      <c r="E81" s="42">
        <f>'①-1データ貼り付け１'!W28</f>
        <v>981196</v>
      </c>
      <c r="F81" s="42">
        <f>'①-1データ貼り付け１'!X28</f>
        <v>987516</v>
      </c>
      <c r="G81" s="42">
        <f>'①-1データ貼り付け１'!Y28</f>
        <v>964440</v>
      </c>
      <c r="H81" s="42">
        <f>'①-1データ貼り付け１'!Z28</f>
        <v>923420</v>
      </c>
      <c r="S81" s="2"/>
      <c r="BN81" s="14" t="s">
        <v>199</v>
      </c>
      <c r="CJ81" s="14" t="s">
        <v>201</v>
      </c>
      <c r="DF81" s="14" t="s">
        <v>203</v>
      </c>
      <c r="EB81" s="14" t="s">
        <v>205</v>
      </c>
      <c r="EX81" s="14" t="s">
        <v>207</v>
      </c>
      <c r="FT81" s="14" t="s">
        <v>209</v>
      </c>
      <c r="GP81" s="14" t="s">
        <v>319</v>
      </c>
    </row>
    <row r="82" spans="1:205" ht="13.5" thickBot="1" x14ac:dyDescent="0.25">
      <c r="A82" t="s">
        <v>76</v>
      </c>
      <c r="B82" s="42">
        <f>'①-1データ貼り付け１'!T29</f>
        <v>444332</v>
      </c>
      <c r="C82" s="42">
        <f>'①-1データ貼り付け１'!U29</f>
        <v>375387</v>
      </c>
      <c r="D82" s="42">
        <f>'①-1データ貼り付け１'!V29</f>
        <v>338248</v>
      </c>
      <c r="E82" s="42">
        <f>'①-1データ貼り付け１'!W29</f>
        <v>339978</v>
      </c>
      <c r="F82" s="42">
        <f>'①-1データ貼り付け１'!X29</f>
        <v>357638</v>
      </c>
      <c r="G82" s="42">
        <f>'①-1データ貼り付け１'!Y29</f>
        <v>349016</v>
      </c>
      <c r="H82" s="42">
        <f>'①-1データ貼り付け１'!Z29</f>
        <v>301498</v>
      </c>
      <c r="S82" s="2"/>
      <c r="AN82" t="s">
        <v>81</v>
      </c>
      <c r="BN82" t="s">
        <v>62</v>
      </c>
      <c r="CJ82" t="s">
        <v>62</v>
      </c>
      <c r="DF82" t="s">
        <v>62</v>
      </c>
      <c r="EB82" t="s">
        <v>62</v>
      </c>
      <c r="EX82" t="s">
        <v>62</v>
      </c>
      <c r="FT82" t="s">
        <v>62</v>
      </c>
      <c r="GP82" t="s">
        <v>62</v>
      </c>
    </row>
    <row r="83" spans="1:205" x14ac:dyDescent="0.2">
      <c r="A83" t="s">
        <v>77</v>
      </c>
      <c r="B83" s="42">
        <f>'①-1データ貼り付け１'!T30</f>
        <v>532515</v>
      </c>
      <c r="C83" s="42">
        <f>'①-1データ貼り付け１'!U30</f>
        <v>606311</v>
      </c>
      <c r="D83" s="42">
        <f>'①-1データ貼り付け１'!V30</f>
        <v>646697</v>
      </c>
      <c r="E83" s="42">
        <f>'①-1データ貼り付け１'!W30</f>
        <v>641218</v>
      </c>
      <c r="F83" s="42">
        <f>'①-1データ貼り付け１'!X30</f>
        <v>629878</v>
      </c>
      <c r="G83" s="42">
        <f>'①-1データ貼り付け１'!Y30</f>
        <v>615424</v>
      </c>
      <c r="H83" s="42">
        <f>'①-1データ貼り付け１'!Z30</f>
        <v>621922</v>
      </c>
      <c r="S83" s="2"/>
      <c r="AN83" s="21"/>
      <c r="AO83" s="21" t="s">
        <v>320</v>
      </c>
      <c r="AP83" s="21" t="s">
        <v>321</v>
      </c>
      <c r="AQ83" s="21" t="s">
        <v>322</v>
      </c>
      <c r="AR83" s="21" t="s">
        <v>323</v>
      </c>
      <c r="AS83" s="21" t="s">
        <v>324</v>
      </c>
      <c r="AT83" s="21" t="s">
        <v>325</v>
      </c>
      <c r="AU83" s="21" t="s">
        <v>326</v>
      </c>
      <c r="BN83" s="11" t="s">
        <v>54</v>
      </c>
      <c r="BO83" s="126" t="s">
        <v>56</v>
      </c>
      <c r="BP83" s="11"/>
      <c r="BQ83" s="11"/>
      <c r="BR83" s="126" t="s">
        <v>57</v>
      </c>
      <c r="BS83" s="11"/>
      <c r="BT83" s="11"/>
      <c r="BU83" s="11"/>
      <c r="CJ83" s="11" t="s">
        <v>54</v>
      </c>
      <c r="CK83" s="126" t="s">
        <v>56</v>
      </c>
      <c r="CL83" s="11"/>
      <c r="CM83" s="11"/>
      <c r="CN83" s="126" t="s">
        <v>57</v>
      </c>
      <c r="CO83" s="11"/>
      <c r="CP83" s="11"/>
      <c r="CQ83" s="11"/>
      <c r="DF83" s="11" t="s">
        <v>54</v>
      </c>
      <c r="DG83" s="11" t="s">
        <v>56</v>
      </c>
      <c r="DH83" s="11"/>
      <c r="DI83" s="11"/>
      <c r="DJ83" s="11" t="s">
        <v>57</v>
      </c>
      <c r="DK83" s="11"/>
      <c r="DL83" s="11"/>
      <c r="DM83" s="11"/>
      <c r="EB83" s="11" t="s">
        <v>54</v>
      </c>
      <c r="EC83" s="11" t="s">
        <v>56</v>
      </c>
      <c r="ED83" s="11"/>
      <c r="EE83" s="11"/>
      <c r="EF83" s="11" t="s">
        <v>57</v>
      </c>
      <c r="EG83" s="11"/>
      <c r="EH83" s="11"/>
      <c r="EI83" s="11"/>
      <c r="EX83" s="11" t="s">
        <v>54</v>
      </c>
      <c r="EY83" s="11" t="s">
        <v>56</v>
      </c>
      <c r="EZ83" s="11"/>
      <c r="FA83" s="11"/>
      <c r="FB83" s="11" t="s">
        <v>57</v>
      </c>
      <c r="FC83" s="11"/>
      <c r="FD83" s="11"/>
      <c r="FE83" s="11"/>
      <c r="FT83" s="11" t="s">
        <v>54</v>
      </c>
      <c r="FU83" s="11" t="s">
        <v>56</v>
      </c>
      <c r="FV83" s="11"/>
      <c r="FW83" s="11"/>
      <c r="FX83" s="11" t="s">
        <v>57</v>
      </c>
      <c r="FY83" s="11"/>
      <c r="FZ83" s="11"/>
      <c r="GA83" s="11"/>
      <c r="GP83" s="11" t="s">
        <v>54</v>
      </c>
      <c r="GQ83" s="11" t="s">
        <v>56</v>
      </c>
      <c r="GR83" s="11"/>
      <c r="GS83" s="11"/>
      <c r="GT83" s="11" t="s">
        <v>57</v>
      </c>
      <c r="GU83" s="11"/>
      <c r="GV83" s="11"/>
      <c r="GW83" s="11"/>
    </row>
    <row r="84" spans="1:205" x14ac:dyDescent="0.2">
      <c r="S84" s="2"/>
      <c r="AN84" s="106" t="s">
        <v>65</v>
      </c>
      <c r="AO84" s="20">
        <f>BB87</f>
        <v>53116.590260000012</v>
      </c>
      <c r="AP84" s="20">
        <f>BB88</f>
        <v>55366.797219999993</v>
      </c>
      <c r="AQ84" s="20">
        <f>BB89</f>
        <v>56979.290100000006</v>
      </c>
      <c r="AR84" s="20">
        <f>BB90</f>
        <v>58469.853479999998</v>
      </c>
      <c r="AS84" s="20">
        <f>BB91</f>
        <v>58240.061969999995</v>
      </c>
      <c r="AT84" s="20">
        <f>BB92</f>
        <v>55981.563079999993</v>
      </c>
      <c r="AU84" s="20">
        <f>BB93</f>
        <v>54455.882669999999</v>
      </c>
      <c r="AZ84" t="s">
        <v>81</v>
      </c>
      <c r="BN84" s="12"/>
      <c r="BO84" s="127" t="s">
        <v>6</v>
      </c>
      <c r="BP84" s="11" t="s">
        <v>58</v>
      </c>
      <c r="BQ84" s="11" t="s">
        <v>59</v>
      </c>
      <c r="BR84" s="127" t="s">
        <v>6</v>
      </c>
      <c r="BS84" s="11" t="s">
        <v>58</v>
      </c>
      <c r="BT84" s="11" t="s">
        <v>59</v>
      </c>
      <c r="BU84" s="11" t="s">
        <v>60</v>
      </c>
      <c r="CJ84" s="12"/>
      <c r="CK84" s="127" t="s">
        <v>6</v>
      </c>
      <c r="CL84" s="11" t="s">
        <v>58</v>
      </c>
      <c r="CM84" s="11" t="s">
        <v>59</v>
      </c>
      <c r="CN84" s="127" t="s">
        <v>6</v>
      </c>
      <c r="CO84" s="11" t="s">
        <v>58</v>
      </c>
      <c r="CP84" s="11" t="s">
        <v>59</v>
      </c>
      <c r="CQ84" s="11" t="s">
        <v>60</v>
      </c>
      <c r="DF84" s="12"/>
      <c r="DG84" s="11" t="s">
        <v>6</v>
      </c>
      <c r="DH84" s="11" t="s">
        <v>58</v>
      </c>
      <c r="DI84" s="11" t="s">
        <v>59</v>
      </c>
      <c r="DJ84" s="11" t="s">
        <v>6</v>
      </c>
      <c r="DK84" s="11" t="s">
        <v>58</v>
      </c>
      <c r="DL84" s="11" t="s">
        <v>59</v>
      </c>
      <c r="DM84" s="11" t="s">
        <v>60</v>
      </c>
      <c r="EB84" s="12"/>
      <c r="EC84" s="11" t="s">
        <v>6</v>
      </c>
      <c r="ED84" s="11" t="s">
        <v>58</v>
      </c>
      <c r="EE84" s="11" t="s">
        <v>59</v>
      </c>
      <c r="EF84" s="11" t="s">
        <v>6</v>
      </c>
      <c r="EG84" s="11" t="s">
        <v>58</v>
      </c>
      <c r="EH84" s="11" t="s">
        <v>59</v>
      </c>
      <c r="EI84" s="11" t="s">
        <v>60</v>
      </c>
      <c r="EX84" s="12"/>
      <c r="EY84" s="11" t="s">
        <v>6</v>
      </c>
      <c r="EZ84" s="11" t="s">
        <v>58</v>
      </c>
      <c r="FA84" s="11" t="s">
        <v>59</v>
      </c>
      <c r="FB84" s="11" t="s">
        <v>6</v>
      </c>
      <c r="FC84" s="11" t="s">
        <v>58</v>
      </c>
      <c r="FD84" s="11" t="s">
        <v>59</v>
      </c>
      <c r="FE84" s="11" t="s">
        <v>60</v>
      </c>
      <c r="FT84" s="12"/>
      <c r="FU84" s="11" t="s">
        <v>6</v>
      </c>
      <c r="FV84" s="11" t="s">
        <v>58</v>
      </c>
      <c r="FW84" s="11" t="s">
        <v>59</v>
      </c>
      <c r="FX84" s="11" t="s">
        <v>6</v>
      </c>
      <c r="FY84" s="11" t="s">
        <v>58</v>
      </c>
      <c r="FZ84" s="11" t="s">
        <v>59</v>
      </c>
      <c r="GA84" s="11" t="s">
        <v>60</v>
      </c>
      <c r="GP84" s="12"/>
      <c r="GQ84" s="11" t="s">
        <v>6</v>
      </c>
      <c r="GR84" s="11" t="s">
        <v>58</v>
      </c>
      <c r="GS84" s="11" t="s">
        <v>59</v>
      </c>
      <c r="GT84" s="11" t="s">
        <v>6</v>
      </c>
      <c r="GU84" s="11" t="s">
        <v>58</v>
      </c>
      <c r="GV84" s="11" t="s">
        <v>59</v>
      </c>
      <c r="GW84" s="11" t="s">
        <v>60</v>
      </c>
    </row>
    <row r="85" spans="1:205" x14ac:dyDescent="0.2">
      <c r="S85" s="2"/>
      <c r="AN85" s="106" t="s">
        <v>66</v>
      </c>
      <c r="AO85" s="20">
        <f>BE87</f>
        <v>64529.87840999999</v>
      </c>
      <c r="AP85" s="20">
        <f>BE88</f>
        <v>64255.829050000008</v>
      </c>
      <c r="AQ85" s="20">
        <f>BE89</f>
        <v>63660.879360000006</v>
      </c>
      <c r="AR85" s="20">
        <f>BE90</f>
        <v>61851.855369999997</v>
      </c>
      <c r="AS85" s="20">
        <f>BE91</f>
        <v>59986.04654000001</v>
      </c>
      <c r="AT85" s="20">
        <f>BE92</f>
        <v>57597.349310000005</v>
      </c>
      <c r="AU85" s="20">
        <f>BE93</f>
        <v>55257.359700000001</v>
      </c>
      <c r="AZ85" s="11" t="s">
        <v>54</v>
      </c>
      <c r="BA85" s="11" t="s">
        <v>56</v>
      </c>
      <c r="BB85" s="11"/>
      <c r="BC85" s="11"/>
      <c r="BD85" s="11" t="s">
        <v>57</v>
      </c>
      <c r="BE85" s="11"/>
      <c r="BF85" s="11"/>
      <c r="BG85" s="11"/>
      <c r="BH85" s="2"/>
      <c r="BN85" s="15" t="s">
        <v>63</v>
      </c>
      <c r="BO85" s="128">
        <f>SUM(BO86:BO104)</f>
        <v>54638.92366</v>
      </c>
      <c r="BP85" s="30">
        <f t="shared" ref="BP85:BU85" si="338">SUM(BP86:BP104)</f>
        <v>53116.590260000012</v>
      </c>
      <c r="BQ85" s="30">
        <f t="shared" si="338"/>
        <v>1515.6840099999999</v>
      </c>
      <c r="BR85" s="128">
        <f t="shared" si="338"/>
        <v>308329.99249000003</v>
      </c>
      <c r="BS85" s="30">
        <f t="shared" si="338"/>
        <v>64529.87840999999</v>
      </c>
      <c r="BT85" s="30">
        <f t="shared" si="338"/>
        <v>186791.74467000001</v>
      </c>
      <c r="BU85" s="30">
        <f t="shared" si="338"/>
        <v>57009.147840000005</v>
      </c>
      <c r="CJ85" s="15" t="s">
        <v>63</v>
      </c>
      <c r="CK85" s="135">
        <f>SUM(CK86:CK104)</f>
        <v>56971.041259999998</v>
      </c>
      <c r="CL85" s="31">
        <f t="shared" ref="CL85" si="339">SUM(CL86:CL104)</f>
        <v>55366.797219999993</v>
      </c>
      <c r="CM85" s="31">
        <f t="shared" ref="CM85" si="340">SUM(CM86:CM104)</f>
        <v>1597.8410100000001</v>
      </c>
      <c r="CN85" s="135">
        <f t="shared" ref="CN85" si="341">SUM(CN86:CN104)</f>
        <v>303550.38818000001</v>
      </c>
      <c r="CO85" s="31">
        <f t="shared" ref="CO85" si="342">SUM(CO86:CO104)</f>
        <v>64255.829050000008</v>
      </c>
      <c r="CP85" s="31">
        <f t="shared" ref="CP85" si="343">SUM(CP86:CP104)</f>
        <v>183874.09650999997</v>
      </c>
      <c r="CQ85" s="31">
        <f t="shared" ref="CQ85" si="344">SUM(CQ86:CQ104)</f>
        <v>55420.99843</v>
      </c>
      <c r="DF85" s="15" t="s">
        <v>63</v>
      </c>
      <c r="DG85" s="33">
        <f>SUM(DG86:DG104)</f>
        <v>58649.921369999996</v>
      </c>
      <c r="DH85" s="33">
        <f t="shared" ref="DH85" si="345">SUM(DH86:DH104)</f>
        <v>56979.290100000006</v>
      </c>
      <c r="DI85" s="33">
        <f t="shared" ref="DI85" si="346">SUM(DI86:DI104)</f>
        <v>1664.0939100000001</v>
      </c>
      <c r="DJ85" s="33">
        <f t="shared" ref="DJ85" si="347">SUM(DJ86:DJ104)</f>
        <v>297881.56212999998</v>
      </c>
      <c r="DK85" s="33">
        <f t="shared" ref="DK85" si="348">SUM(DK86:DK104)</f>
        <v>63660.879360000006</v>
      </c>
      <c r="DL85" s="33">
        <f t="shared" ref="DL85" si="349">SUM(DL86:DL104)</f>
        <v>180536.02486999999</v>
      </c>
      <c r="DM85" s="33">
        <f t="shared" ref="DM85" si="350">SUM(DM86:DM104)</f>
        <v>53684.504369999995</v>
      </c>
      <c r="EB85" s="15" t="s">
        <v>63</v>
      </c>
      <c r="EC85" s="35">
        <f>SUM(EC86:EC104)</f>
        <v>60224.179909999999</v>
      </c>
      <c r="ED85" s="35">
        <f t="shared" ref="ED85" si="351">SUM(ED86:ED104)</f>
        <v>58469.853479999998</v>
      </c>
      <c r="EE85" s="35">
        <f t="shared" ref="EE85" si="352">SUM(EE86:EE104)</f>
        <v>1747.1606100000001</v>
      </c>
      <c r="EF85" s="35">
        <f t="shared" ref="EF85" si="353">SUM(EF86:EF104)</f>
        <v>287668.62977</v>
      </c>
      <c r="EG85" s="35">
        <f t="shared" ref="EG85" si="354">SUM(EG86:EG104)</f>
        <v>61851.855369999997</v>
      </c>
      <c r="EH85" s="35">
        <f t="shared" ref="EH85" si="355">SUM(EH86:EH104)</f>
        <v>174547.83498000001</v>
      </c>
      <c r="EI85" s="35">
        <f t="shared" ref="EI85" si="356">SUM(EI86:EI104)</f>
        <v>51268.59706</v>
      </c>
      <c r="EX85" s="15" t="s">
        <v>63</v>
      </c>
      <c r="EY85" s="36">
        <f>SUM(EY86:EY104)</f>
        <v>60006.370360000008</v>
      </c>
      <c r="EZ85" s="36">
        <f t="shared" ref="EZ85" si="357">SUM(EZ86:EZ104)</f>
        <v>58240.061969999995</v>
      </c>
      <c r="FA85" s="36">
        <f t="shared" ref="FA85" si="358">SUM(FA86:FA104)</f>
        <v>1758.7795799999999</v>
      </c>
      <c r="FB85" s="36">
        <f t="shared" ref="FB85" si="359">SUM(FB86:FB104)</f>
        <v>277645.02918000001</v>
      </c>
      <c r="FC85" s="36">
        <f t="shared" ref="FC85" si="360">SUM(FC86:FC104)</f>
        <v>59986.04654000001</v>
      </c>
      <c r="FD85" s="36">
        <f t="shared" ref="FD85" si="361">SUM(FD86:FD104)</f>
        <v>168625.28367999999</v>
      </c>
      <c r="FE85" s="36">
        <f t="shared" ref="FE85" si="362">SUM(FE86:FE104)</f>
        <v>49033.088739999999</v>
      </c>
      <c r="FT85" s="15" t="s">
        <v>63</v>
      </c>
      <c r="FU85" s="38">
        <f>SUM(FU86:FU104)</f>
        <v>57675.770869999993</v>
      </c>
      <c r="FV85" s="38">
        <f t="shared" ref="FV85" si="363">SUM(FV86:FV104)</f>
        <v>55981.563079999993</v>
      </c>
      <c r="FW85" s="38">
        <f t="shared" ref="FW85" si="364">SUM(FW86:FW104)</f>
        <v>1687.0429199999999</v>
      </c>
      <c r="FX85" s="38">
        <f t="shared" ref="FX85" si="365">SUM(FX86:FX104)</f>
        <v>265678.14299000002</v>
      </c>
      <c r="FY85" s="38">
        <f t="shared" ref="FY85" si="366">SUM(FY86:FY104)</f>
        <v>57597.349310000005</v>
      </c>
      <c r="FZ85" s="38">
        <f t="shared" ref="FZ85" si="367">SUM(FZ86:FZ104)</f>
        <v>161419.63566</v>
      </c>
      <c r="GA85" s="38">
        <f t="shared" ref="GA85" si="368">SUM(GA86:GA104)</f>
        <v>46660.314830000003</v>
      </c>
      <c r="GP85" s="15" t="s">
        <v>63</v>
      </c>
      <c r="GQ85" s="39">
        <f>SUM(GQ86:GQ104)</f>
        <v>56103.279590000006</v>
      </c>
      <c r="GR85" s="39">
        <f t="shared" ref="GR85" si="369">SUM(GR86:GR104)</f>
        <v>54455.882669999999</v>
      </c>
      <c r="GS85" s="39">
        <f t="shared" ref="GS85" si="370">SUM(GS86:GS104)</f>
        <v>1641.04305</v>
      </c>
      <c r="GT85" s="39">
        <f t="shared" ref="GT85" si="371">SUM(GT86:GT104)</f>
        <v>253639.42353999999</v>
      </c>
      <c r="GU85" s="39">
        <f t="shared" ref="GU85" si="372">SUM(GU86:GU104)</f>
        <v>55257.359700000001</v>
      </c>
      <c r="GV85" s="39">
        <f t="shared" ref="GV85" si="373">SUM(GV86:GV104)</f>
        <v>154218.44539000001</v>
      </c>
      <c r="GW85" s="39">
        <f t="shared" ref="GW85" si="374">SUM(GW86:GW104)</f>
        <v>44162.611909999992</v>
      </c>
    </row>
    <row r="86" spans="1:205" x14ac:dyDescent="0.2">
      <c r="A86" t="s">
        <v>31</v>
      </c>
      <c r="B86" s="47">
        <f>'①-1データ貼り付け１'!B32</f>
        <v>10.652002234040639</v>
      </c>
      <c r="C86" s="47">
        <f>'①-1データ貼り付け１'!C32</f>
        <v>9.7987324313280464</v>
      </c>
      <c r="D86" s="47">
        <f>'①-1データ貼り付け１'!D32</f>
        <v>8.9750803288117691</v>
      </c>
      <c r="E86" s="47">
        <f>'①-1データ貼り付け１'!E32</f>
        <v>8.5852240571879221</v>
      </c>
      <c r="F86" s="47">
        <f>'①-1データ貼り付け１'!F32</f>
        <v>8.5919508096027588</v>
      </c>
      <c r="G86" s="47">
        <f>'①-1データ貼り付け１'!G32</f>
        <v>8.6278241792173453</v>
      </c>
      <c r="H86" s="47">
        <f>'①-1データ貼り付け１'!H32</f>
        <v>8.5054355793274166</v>
      </c>
      <c r="S86" s="2"/>
      <c r="AN86" s="106" t="s">
        <v>67</v>
      </c>
      <c r="AO86" s="20">
        <f>AO84+AO85</f>
        <v>117646.46867</v>
      </c>
      <c r="AP86" s="20">
        <f t="shared" ref="AP86:AU86" si="375">AP84+AP85</f>
        <v>119622.62627000001</v>
      </c>
      <c r="AQ86" s="20">
        <f t="shared" si="375"/>
        <v>120640.16946</v>
      </c>
      <c r="AR86" s="20">
        <f t="shared" si="375"/>
        <v>120321.70885</v>
      </c>
      <c r="AS86" s="20">
        <f t="shared" si="375"/>
        <v>118226.10851000001</v>
      </c>
      <c r="AT86" s="20">
        <f t="shared" si="375"/>
        <v>113578.91239</v>
      </c>
      <c r="AU86" s="20">
        <f t="shared" si="375"/>
        <v>109713.24236999999</v>
      </c>
      <c r="AZ86" s="12"/>
      <c r="BA86" s="11" t="s">
        <v>6</v>
      </c>
      <c r="BB86" s="11" t="s">
        <v>58</v>
      </c>
      <c r="BC86" s="11" t="s">
        <v>59</v>
      </c>
      <c r="BD86" s="11" t="s">
        <v>6</v>
      </c>
      <c r="BE86" s="11" t="s">
        <v>58</v>
      </c>
      <c r="BF86" s="11" t="s">
        <v>59</v>
      </c>
      <c r="BG86" s="11" t="s">
        <v>60</v>
      </c>
      <c r="BH86" s="2"/>
      <c r="BN86" s="12" t="s">
        <v>7</v>
      </c>
      <c r="BO86" s="129">
        <f t="shared" ref="BO86:BU95" si="376">BO32+BO58</f>
        <v>497.96838000000002</v>
      </c>
      <c r="BP86" s="12">
        <f t="shared" si="376"/>
        <v>476.68227000000002</v>
      </c>
      <c r="BQ86" s="12">
        <f t="shared" si="376"/>
        <v>19.66</v>
      </c>
      <c r="BR86" s="129">
        <f t="shared" si="376"/>
        <v>10577.807049999999</v>
      </c>
      <c r="BS86" s="12">
        <f t="shared" si="376"/>
        <v>1211.4513400000001</v>
      </c>
      <c r="BT86" s="12">
        <f t="shared" si="376"/>
        <v>8721.7067900000002</v>
      </c>
      <c r="BU86" s="12">
        <f t="shared" si="376"/>
        <v>645.44363999999996</v>
      </c>
      <c r="CJ86" s="12" t="s">
        <v>7</v>
      </c>
      <c r="CK86" s="129">
        <f t="shared" ref="CK86:CQ95" si="377">CK32+CK58</f>
        <v>417.71132</v>
      </c>
      <c r="CL86" s="12">
        <f t="shared" si="377"/>
        <v>399.84747000000004</v>
      </c>
      <c r="CM86" s="12">
        <f t="shared" si="377"/>
        <v>16.500160000000001</v>
      </c>
      <c r="CN86" s="129">
        <f t="shared" si="377"/>
        <v>8871.409889999999</v>
      </c>
      <c r="CO86" s="12">
        <f t="shared" si="377"/>
        <v>1016.16252</v>
      </c>
      <c r="CP86" s="12">
        <f t="shared" si="377"/>
        <v>7314.7116900000001</v>
      </c>
      <c r="CQ86" s="12">
        <f t="shared" si="377"/>
        <v>541.20054000000005</v>
      </c>
      <c r="DF86" s="12" t="s">
        <v>7</v>
      </c>
      <c r="DG86" s="12">
        <f t="shared" ref="DG86:DM95" si="378">DG32+DG58</f>
        <v>393.31279000000001</v>
      </c>
      <c r="DH86" s="12">
        <f t="shared" si="378"/>
        <v>376.49220000000003</v>
      </c>
      <c r="DI86" s="12">
        <f t="shared" si="378"/>
        <v>15.53656</v>
      </c>
      <c r="DJ86" s="12">
        <f t="shared" si="378"/>
        <v>8353.1989400000002</v>
      </c>
      <c r="DK86" s="12">
        <f t="shared" si="378"/>
        <v>956.80763000000002</v>
      </c>
      <c r="DL86" s="12">
        <f t="shared" si="378"/>
        <v>6887.4326500000006</v>
      </c>
      <c r="DM86" s="12">
        <f t="shared" si="378"/>
        <v>509.58465000000001</v>
      </c>
      <c r="EB86" s="12" t="s">
        <v>7</v>
      </c>
      <c r="EC86" s="12">
        <f t="shared" ref="EC86:EI95" si="379">EC32+EC58</f>
        <v>378.76734999999996</v>
      </c>
      <c r="ED86" s="12">
        <f t="shared" si="379"/>
        <v>362.56896</v>
      </c>
      <c r="EE86" s="12">
        <f t="shared" si="379"/>
        <v>14.96184</v>
      </c>
      <c r="EF86" s="12">
        <f t="shared" si="379"/>
        <v>8044.3090599999996</v>
      </c>
      <c r="EG86" s="12">
        <f t="shared" si="379"/>
        <v>921.42379000000005</v>
      </c>
      <c r="EH86" s="12">
        <f t="shared" si="379"/>
        <v>6632.7451700000001</v>
      </c>
      <c r="EI86" s="12">
        <f t="shared" si="379"/>
        <v>490.74297000000001</v>
      </c>
      <c r="EX86" s="12" t="s">
        <v>7</v>
      </c>
      <c r="EY86" s="12">
        <f t="shared" ref="EY86:FE95" si="380">EY32+EY58</f>
        <v>355.05378999999999</v>
      </c>
      <c r="EZ86" s="12">
        <f t="shared" si="380"/>
        <v>339.86946</v>
      </c>
      <c r="FA86" s="12">
        <f t="shared" si="380"/>
        <v>14.0252</v>
      </c>
      <c r="FB86" s="12">
        <f t="shared" si="380"/>
        <v>7540.6632000000009</v>
      </c>
      <c r="FC86" s="12">
        <f t="shared" si="380"/>
        <v>863.73567000000003</v>
      </c>
      <c r="FD86" s="12">
        <f t="shared" si="380"/>
        <v>6217.4756699999998</v>
      </c>
      <c r="FE86" s="12">
        <f t="shared" si="380"/>
        <v>460.01697000000001</v>
      </c>
      <c r="FT86" s="12" t="s">
        <v>7</v>
      </c>
      <c r="FU86" s="12">
        <f t="shared" ref="FU86:GA95" si="381">FU32+FU58</f>
        <v>331.45384999999999</v>
      </c>
      <c r="FV86" s="12">
        <f t="shared" si="381"/>
        <v>317.27918999999997</v>
      </c>
      <c r="FW86" s="12">
        <f t="shared" si="381"/>
        <v>13.092560000000001</v>
      </c>
      <c r="FX86" s="12">
        <f t="shared" si="381"/>
        <v>7039.5187900000001</v>
      </c>
      <c r="FY86" s="12">
        <f t="shared" si="381"/>
        <v>806.32620999999995</v>
      </c>
      <c r="FZ86" s="12">
        <f t="shared" si="381"/>
        <v>5804.2698799999998</v>
      </c>
      <c r="GA86" s="12">
        <f t="shared" si="381"/>
        <v>429.45033000000001</v>
      </c>
      <c r="GP86" s="12" t="s">
        <v>7</v>
      </c>
      <c r="GQ86" s="12">
        <f t="shared" ref="GQ86:GW95" si="382">GQ32+GQ58</f>
        <v>298.71114</v>
      </c>
      <c r="GR86" s="12">
        <f t="shared" si="382"/>
        <v>285.93612000000002</v>
      </c>
      <c r="GS86" s="12">
        <f t="shared" si="382"/>
        <v>11.79984</v>
      </c>
      <c r="GT86" s="12">
        <f t="shared" si="382"/>
        <v>6344.0049600000002</v>
      </c>
      <c r="GU86" s="12">
        <f t="shared" si="382"/>
        <v>726.6702600000001</v>
      </c>
      <c r="GV86" s="12">
        <f t="shared" si="382"/>
        <v>5230.7987400000002</v>
      </c>
      <c r="GW86" s="12">
        <f t="shared" si="382"/>
        <v>387.01134000000002</v>
      </c>
    </row>
    <row r="87" spans="1:205" x14ac:dyDescent="0.2">
      <c r="A87" t="s">
        <v>32</v>
      </c>
      <c r="B87" s="47">
        <f>'①-1データ貼り付け１'!B33</f>
        <v>57.206140013405772</v>
      </c>
      <c r="C87" s="47">
        <f>'①-1データ貼り付け１'!C33</f>
        <v>56.495820107024755</v>
      </c>
      <c r="D87" s="47">
        <f>'①-1データ貼り付け１'!D33</f>
        <v>55.723568711291286</v>
      </c>
      <c r="E87" s="47">
        <f>'①-1データ貼り付け１'!E33</f>
        <v>54.44215079820497</v>
      </c>
      <c r="F87" s="47">
        <f>'①-1データ貼り付け１'!F33</f>
        <v>51.742017129493611</v>
      </c>
      <c r="G87" s="47">
        <f>'①-1データ貼り付け１'!G33</f>
        <v>49.878553717362536</v>
      </c>
      <c r="H87" s="47">
        <f>'①-1データ貼り付け１'!H33</f>
        <v>48.881365941922752</v>
      </c>
      <c r="S87" s="2"/>
      <c r="AN87" s="106"/>
      <c r="AO87" s="21" t="str">
        <f>AO83</f>
        <v>2020年</v>
      </c>
      <c r="AP87" s="21" t="str">
        <f t="shared" ref="AP87:AU87" si="383">AP83</f>
        <v>2025年</v>
      </c>
      <c r="AQ87" s="21" t="str">
        <f t="shared" si="383"/>
        <v>2030年</v>
      </c>
      <c r="AR87" s="21" t="str">
        <f t="shared" si="383"/>
        <v>2035年</v>
      </c>
      <c r="AS87" s="21" t="str">
        <f t="shared" si="383"/>
        <v>2040年</v>
      </c>
      <c r="AT87" s="21" t="str">
        <f t="shared" si="383"/>
        <v>2045年</v>
      </c>
      <c r="AU87" s="21" t="str">
        <f t="shared" si="383"/>
        <v>2050年</v>
      </c>
      <c r="AZ87" s="18" t="str">
        <f>AO83</f>
        <v>2020年</v>
      </c>
      <c r="BA87" s="29">
        <f t="shared" ref="BA87:BG87" si="384">BO85</f>
        <v>54638.92366</v>
      </c>
      <c r="BB87" s="29">
        <f t="shared" si="384"/>
        <v>53116.590260000012</v>
      </c>
      <c r="BC87" s="29">
        <f t="shared" si="384"/>
        <v>1515.6840099999999</v>
      </c>
      <c r="BD87" s="29">
        <f t="shared" si="384"/>
        <v>308329.99249000003</v>
      </c>
      <c r="BE87" s="29">
        <f t="shared" si="384"/>
        <v>64529.87840999999</v>
      </c>
      <c r="BF87" s="29">
        <f t="shared" si="384"/>
        <v>186791.74467000001</v>
      </c>
      <c r="BG87" s="29">
        <f t="shared" si="384"/>
        <v>57009.147840000005</v>
      </c>
      <c r="BH87" s="2"/>
      <c r="BN87" s="12" t="s">
        <v>8</v>
      </c>
      <c r="BO87" s="129">
        <f t="shared" si="376"/>
        <v>161.54300000000001</v>
      </c>
      <c r="BP87" s="12">
        <f t="shared" si="376"/>
        <v>160.6148</v>
      </c>
      <c r="BQ87" s="12">
        <f t="shared" si="376"/>
        <v>0.92820000000000003</v>
      </c>
      <c r="BR87" s="129">
        <f t="shared" si="376"/>
        <v>7674.2615000000005</v>
      </c>
      <c r="BS87" s="12">
        <f t="shared" si="376"/>
        <v>762.02945</v>
      </c>
      <c r="BT87" s="12">
        <f t="shared" si="376"/>
        <v>5084.6109999999999</v>
      </c>
      <c r="BU87" s="12">
        <f t="shared" si="376"/>
        <v>1828.5900000000001</v>
      </c>
      <c r="CJ87" s="12" t="s">
        <v>8</v>
      </c>
      <c r="CK87" s="129">
        <f t="shared" si="377"/>
        <v>138.69336000000001</v>
      </c>
      <c r="CL87" s="12">
        <f t="shared" si="377"/>
        <v>137.89366000000001</v>
      </c>
      <c r="CM87" s="12">
        <f t="shared" si="377"/>
        <v>0.79969999999999997</v>
      </c>
      <c r="CN87" s="129">
        <f t="shared" si="377"/>
        <v>6589.8462799999998</v>
      </c>
      <c r="CO87" s="12">
        <f t="shared" si="377"/>
        <v>654.13234999999997</v>
      </c>
      <c r="CP87" s="12">
        <f t="shared" si="377"/>
        <v>4365.9175000000005</v>
      </c>
      <c r="CQ87" s="12">
        <f t="shared" si="377"/>
        <v>1570.6259599999998</v>
      </c>
      <c r="DF87" s="12" t="s">
        <v>8</v>
      </c>
      <c r="DG87" s="12">
        <f t="shared" si="378"/>
        <v>117.0249</v>
      </c>
      <c r="DH87" s="12">
        <f t="shared" si="378"/>
        <v>116.35343</v>
      </c>
      <c r="DI87" s="12">
        <f t="shared" si="378"/>
        <v>0.67147000000000001</v>
      </c>
      <c r="DJ87" s="12">
        <f t="shared" si="378"/>
        <v>5559.0224500000004</v>
      </c>
      <c r="DK87" s="12">
        <f t="shared" si="378"/>
        <v>552.06621999999993</v>
      </c>
      <c r="DL87" s="12">
        <f t="shared" si="378"/>
        <v>3683.2218499999999</v>
      </c>
      <c r="DM87" s="12">
        <f t="shared" si="378"/>
        <v>1324.4371000000001</v>
      </c>
      <c r="EB87" s="12" t="s">
        <v>8</v>
      </c>
      <c r="EC87" s="12">
        <f t="shared" si="379"/>
        <v>110.16952000000001</v>
      </c>
      <c r="ED87" s="12">
        <f t="shared" si="379"/>
        <v>109.53738</v>
      </c>
      <c r="EE87" s="12">
        <f t="shared" si="379"/>
        <v>0.63214000000000004</v>
      </c>
      <c r="EF87" s="12">
        <f t="shared" si="379"/>
        <v>5233.3739599999999</v>
      </c>
      <c r="EG87" s="12">
        <f t="shared" si="379"/>
        <v>519.72568999999999</v>
      </c>
      <c r="EH87" s="12">
        <f t="shared" si="379"/>
        <v>3467.4576999999999</v>
      </c>
      <c r="EI87" s="12">
        <f t="shared" si="379"/>
        <v>1246.85212</v>
      </c>
      <c r="EX87" s="12" t="s">
        <v>8</v>
      </c>
      <c r="EY87" s="12">
        <f t="shared" si="380"/>
        <v>106.14734</v>
      </c>
      <c r="EZ87" s="12">
        <f t="shared" si="380"/>
        <v>105.53827</v>
      </c>
      <c r="FA87" s="12">
        <f t="shared" si="380"/>
        <v>0.60907</v>
      </c>
      <c r="FB87" s="12">
        <f t="shared" si="380"/>
        <v>5042.3120699999999</v>
      </c>
      <c r="FC87" s="12">
        <f t="shared" si="380"/>
        <v>500.75067000000001</v>
      </c>
      <c r="FD87" s="12">
        <f t="shared" si="380"/>
        <v>3340.8658500000001</v>
      </c>
      <c r="FE87" s="12">
        <f t="shared" si="380"/>
        <v>1201.33294</v>
      </c>
      <c r="FT87" s="12" t="s">
        <v>8</v>
      </c>
      <c r="FU87" s="12">
        <f t="shared" si="381"/>
        <v>99.561139999999995</v>
      </c>
      <c r="FV87" s="12">
        <f t="shared" si="381"/>
        <v>98.989730000000009</v>
      </c>
      <c r="FW87" s="12">
        <f t="shared" si="381"/>
        <v>0.57140999999999997</v>
      </c>
      <c r="FX87" s="12">
        <f t="shared" si="381"/>
        <v>4729.4989700000006</v>
      </c>
      <c r="FY87" s="12">
        <f t="shared" si="381"/>
        <v>469.67501000000004</v>
      </c>
      <c r="FZ87" s="12">
        <f t="shared" si="381"/>
        <v>3133.5965500000002</v>
      </c>
      <c r="GA87" s="12">
        <f t="shared" si="381"/>
        <v>1126.8251399999999</v>
      </c>
      <c r="GP87" s="12" t="s">
        <v>8</v>
      </c>
      <c r="GQ87" s="12">
        <f t="shared" si="382"/>
        <v>93.08456000000001</v>
      </c>
      <c r="GR87" s="12">
        <f t="shared" si="382"/>
        <v>92.550360000000012</v>
      </c>
      <c r="GS87" s="12">
        <f t="shared" si="382"/>
        <v>0.53420000000000001</v>
      </c>
      <c r="GT87" s="12">
        <f t="shared" si="382"/>
        <v>4421.8238799999999</v>
      </c>
      <c r="GU87" s="12">
        <f t="shared" si="382"/>
        <v>439.12360000000001</v>
      </c>
      <c r="GV87" s="12">
        <f t="shared" si="382"/>
        <v>2929.7449999999999</v>
      </c>
      <c r="GW87" s="12">
        <f t="shared" si="382"/>
        <v>1053.5141599999999</v>
      </c>
    </row>
    <row r="88" spans="1:205" x14ac:dyDescent="0.2">
      <c r="A88" t="s">
        <v>33</v>
      </c>
      <c r="B88" s="47">
        <f>'①-1データ貼り付け１'!B34</f>
        <v>32.141857752553591</v>
      </c>
      <c r="C88" s="47">
        <f>'①-1データ貼り付け１'!C34</f>
        <v>33.705447461647196</v>
      </c>
      <c r="D88" s="47">
        <f>'①-1データ貼り付け１'!D34</f>
        <v>35.301350959896958</v>
      </c>
      <c r="E88" s="47">
        <f>'①-1データ貼り付け１'!E34</f>
        <v>36.972625144607115</v>
      </c>
      <c r="F88" s="47">
        <f>'①-1データ貼り付け１'!F34</f>
        <v>39.666032060903632</v>
      </c>
      <c r="G88" s="47">
        <f>'①-1データ貼り付け１'!G34</f>
        <v>41.493622103420115</v>
      </c>
      <c r="H88" s="47">
        <f>'①-1データ貼り付け１'!H34</f>
        <v>42.613198478749823</v>
      </c>
      <c r="S88" s="2"/>
      <c r="AN88" s="106" t="s">
        <v>70</v>
      </c>
      <c r="AO88" s="20">
        <f>BC87</f>
        <v>1515.6840099999999</v>
      </c>
      <c r="AP88" s="20">
        <f>BC88</f>
        <v>1597.8410100000001</v>
      </c>
      <c r="AQ88" s="20">
        <f>BC89</f>
        <v>1664.0939100000001</v>
      </c>
      <c r="AR88" s="20">
        <f>BC90</f>
        <v>1747.1606100000001</v>
      </c>
      <c r="AS88" s="20">
        <f>BC91</f>
        <v>1758.7795799999999</v>
      </c>
      <c r="AT88" s="20">
        <f>BC92</f>
        <v>1687.0429199999999</v>
      </c>
      <c r="AU88" s="20">
        <f>BC93</f>
        <v>1641.04305</v>
      </c>
      <c r="AZ88" s="18" t="str">
        <f>AP83</f>
        <v>2025年</v>
      </c>
      <c r="BA88" s="4">
        <f>CK85</f>
        <v>56971.041259999998</v>
      </c>
      <c r="BB88" s="4">
        <f t="shared" ref="BB88:BG88" si="385">CL85</f>
        <v>55366.797219999993</v>
      </c>
      <c r="BC88" s="4">
        <f t="shared" si="385"/>
        <v>1597.8410100000001</v>
      </c>
      <c r="BD88" s="4">
        <f t="shared" si="385"/>
        <v>303550.38818000001</v>
      </c>
      <c r="BE88" s="4">
        <f t="shared" si="385"/>
        <v>64255.829050000008</v>
      </c>
      <c r="BF88" s="4">
        <f t="shared" si="385"/>
        <v>183874.09650999997</v>
      </c>
      <c r="BG88" s="4">
        <f t="shared" si="385"/>
        <v>55420.99843</v>
      </c>
      <c r="BH88" s="2"/>
      <c r="BN88" s="12" t="s">
        <v>9</v>
      </c>
      <c r="BO88" s="129">
        <f t="shared" si="376"/>
        <v>173.95681999999999</v>
      </c>
      <c r="BP88" s="12">
        <f t="shared" si="376"/>
        <v>172.96345000000002</v>
      </c>
      <c r="BQ88" s="12">
        <f t="shared" si="376"/>
        <v>0.99336999999999998</v>
      </c>
      <c r="BR88" s="129">
        <f t="shared" si="376"/>
        <v>8261.6096099999995</v>
      </c>
      <c r="BS88" s="12">
        <f t="shared" si="376"/>
        <v>820.83267000000001</v>
      </c>
      <c r="BT88" s="12">
        <f t="shared" si="376"/>
        <v>5474.2243500000004</v>
      </c>
      <c r="BU88" s="12">
        <f t="shared" si="376"/>
        <v>1967.60122</v>
      </c>
      <c r="CJ88" s="12" t="s">
        <v>9</v>
      </c>
      <c r="CK88" s="129">
        <f t="shared" si="377"/>
        <v>162.93892</v>
      </c>
      <c r="CL88" s="12">
        <f t="shared" si="377"/>
        <v>162.00384</v>
      </c>
      <c r="CM88" s="12">
        <f t="shared" si="377"/>
        <v>0.93508000000000002</v>
      </c>
      <c r="CN88" s="129">
        <f t="shared" si="377"/>
        <v>7740.1346599999997</v>
      </c>
      <c r="CO88" s="12">
        <f t="shared" si="377"/>
        <v>768.65963000000011</v>
      </c>
      <c r="CP88" s="12">
        <f t="shared" si="377"/>
        <v>5128.3413999999993</v>
      </c>
      <c r="CQ88" s="12">
        <f t="shared" si="377"/>
        <v>1844.1119199999998</v>
      </c>
      <c r="DF88" s="12" t="s">
        <v>9</v>
      </c>
      <c r="DG88" s="12">
        <f t="shared" si="378"/>
        <v>139.80179999999999</v>
      </c>
      <c r="DH88" s="12">
        <f t="shared" si="378"/>
        <v>138.99578</v>
      </c>
      <c r="DI88" s="12">
        <f t="shared" si="378"/>
        <v>0.80601999999999996</v>
      </c>
      <c r="DJ88" s="12">
        <f t="shared" si="378"/>
        <v>6642.4848999999995</v>
      </c>
      <c r="DK88" s="12">
        <f t="shared" si="378"/>
        <v>659.36302000000001</v>
      </c>
      <c r="DL88" s="12">
        <f t="shared" si="378"/>
        <v>4400.7970999999998</v>
      </c>
      <c r="DM88" s="12">
        <f t="shared" si="378"/>
        <v>1583.1610000000001</v>
      </c>
      <c r="EB88" s="12" t="s">
        <v>9</v>
      </c>
      <c r="EC88" s="12">
        <f t="shared" si="379"/>
        <v>118.08568</v>
      </c>
      <c r="ED88" s="12">
        <f t="shared" si="379"/>
        <v>117.4081</v>
      </c>
      <c r="EE88" s="12">
        <f t="shared" si="379"/>
        <v>0.67757999999999996</v>
      </c>
      <c r="EF88" s="12">
        <f t="shared" si="379"/>
        <v>5609.4216400000005</v>
      </c>
      <c r="EG88" s="12">
        <f t="shared" si="379"/>
        <v>557.06952999999999</v>
      </c>
      <c r="EH88" s="12">
        <f t="shared" si="379"/>
        <v>3716.6129000000001</v>
      </c>
      <c r="EI88" s="12">
        <f t="shared" si="379"/>
        <v>1336.4482800000001</v>
      </c>
      <c r="EX88" s="12" t="s">
        <v>9</v>
      </c>
      <c r="EY88" s="12">
        <f t="shared" si="380"/>
        <v>111.1713</v>
      </c>
      <c r="EZ88" s="12">
        <f t="shared" si="380"/>
        <v>110.53336999999999</v>
      </c>
      <c r="FA88" s="12">
        <f t="shared" si="380"/>
        <v>0.63793</v>
      </c>
      <c r="FB88" s="12">
        <f t="shared" si="380"/>
        <v>5280.9776499999998</v>
      </c>
      <c r="FC88" s="12">
        <f t="shared" si="380"/>
        <v>524.44992999999999</v>
      </c>
      <c r="FD88" s="12">
        <f t="shared" si="380"/>
        <v>3498.9951499999997</v>
      </c>
      <c r="FE88" s="12">
        <f t="shared" si="380"/>
        <v>1258.2001</v>
      </c>
      <c r="FT88" s="12" t="s">
        <v>9</v>
      </c>
      <c r="FU88" s="12">
        <f t="shared" si="381"/>
        <v>107.14998</v>
      </c>
      <c r="FV88" s="12">
        <f t="shared" si="381"/>
        <v>106.53505</v>
      </c>
      <c r="FW88" s="12">
        <f t="shared" si="381"/>
        <v>0.61492999999999998</v>
      </c>
      <c r="FX88" s="12">
        <f t="shared" si="381"/>
        <v>5089.9817899999998</v>
      </c>
      <c r="FY88" s="12">
        <f t="shared" si="381"/>
        <v>505.47638000000001</v>
      </c>
      <c r="FZ88" s="12">
        <f t="shared" si="381"/>
        <v>3372.4421499999999</v>
      </c>
      <c r="GA88" s="12">
        <f t="shared" si="381"/>
        <v>1212.70658</v>
      </c>
      <c r="GP88" s="12" t="s">
        <v>9</v>
      </c>
      <c r="GQ88" s="12">
        <f t="shared" si="382"/>
        <v>100.55696</v>
      </c>
      <c r="GR88" s="12">
        <f t="shared" si="382"/>
        <v>99.979860000000002</v>
      </c>
      <c r="GS88" s="12">
        <f t="shared" si="382"/>
        <v>0.57709999999999995</v>
      </c>
      <c r="GT88" s="12">
        <f t="shared" si="382"/>
        <v>4776.7940799999997</v>
      </c>
      <c r="GU88" s="12">
        <f t="shared" si="382"/>
        <v>474.37375000000003</v>
      </c>
      <c r="GV88" s="12">
        <f t="shared" si="382"/>
        <v>3164.9345000000003</v>
      </c>
      <c r="GW88" s="12">
        <f t="shared" si="382"/>
        <v>1138.0895599999999</v>
      </c>
    </row>
    <row r="89" spans="1:205" x14ac:dyDescent="0.2">
      <c r="A89" t="s">
        <v>78</v>
      </c>
      <c r="B89" s="47">
        <f>'①-1データ貼り付け１'!B35</f>
        <v>15.766963836945658</v>
      </c>
      <c r="C89" s="47">
        <f>'①-1データ貼り付け１'!C35</f>
        <v>14.041117093323715</v>
      </c>
      <c r="D89" s="47">
        <f>'①-1データ貼り付け１'!D35</f>
        <v>13.25905405258751</v>
      </c>
      <c r="E89" s="47">
        <f>'①-1データ貼り付け１'!E35</f>
        <v>14.022495365339269</v>
      </c>
      <c r="F89" s="47">
        <f>'①-1データ貼り付け１'!F35</f>
        <v>15.857990001428499</v>
      </c>
      <c r="G89" s="47">
        <f>'①-1データ貼り付け１'!G35</f>
        <v>16.653210877456768</v>
      </c>
      <c r="H89" s="47">
        <f>'①-1データ貼り付け１'!H35</f>
        <v>15.369595310595557</v>
      </c>
      <c r="S89" s="2"/>
      <c r="AN89" s="106" t="s">
        <v>68</v>
      </c>
      <c r="AO89" s="20">
        <f>BF87</f>
        <v>186791.74467000001</v>
      </c>
      <c r="AP89" s="20">
        <f>BF88</f>
        <v>183874.09650999997</v>
      </c>
      <c r="AQ89" s="20">
        <f>BF89</f>
        <v>180536.02486999999</v>
      </c>
      <c r="AR89" s="20">
        <f>BF90</f>
        <v>174547.83498000001</v>
      </c>
      <c r="AS89" s="20">
        <f>BF91</f>
        <v>168625.28367999999</v>
      </c>
      <c r="AT89" s="20">
        <f>BF92</f>
        <v>161419.63566</v>
      </c>
      <c r="AU89" s="20">
        <f>BF93</f>
        <v>154218.44539000001</v>
      </c>
      <c r="AZ89" s="18" t="str">
        <f>AQ83</f>
        <v>2030年</v>
      </c>
      <c r="BA89" s="32">
        <f>DG85</f>
        <v>58649.921369999996</v>
      </c>
      <c r="BB89" s="32">
        <f t="shared" ref="BB89:BG89" si="386">DH85</f>
        <v>56979.290100000006</v>
      </c>
      <c r="BC89" s="32">
        <f t="shared" si="386"/>
        <v>1664.0939100000001</v>
      </c>
      <c r="BD89" s="32">
        <f t="shared" si="386"/>
        <v>297881.56212999998</v>
      </c>
      <c r="BE89" s="32">
        <f t="shared" si="386"/>
        <v>63660.879360000006</v>
      </c>
      <c r="BF89" s="32">
        <f t="shared" si="386"/>
        <v>180536.02486999999</v>
      </c>
      <c r="BG89" s="32">
        <f t="shared" si="386"/>
        <v>53684.504369999995</v>
      </c>
      <c r="BH89" s="2"/>
      <c r="BN89" s="12" t="s">
        <v>10</v>
      </c>
      <c r="BO89" s="129">
        <f t="shared" si="376"/>
        <v>296.10302000000001</v>
      </c>
      <c r="BP89" s="12">
        <f t="shared" si="376"/>
        <v>284.04158999999999</v>
      </c>
      <c r="BQ89" s="12">
        <f t="shared" si="376"/>
        <v>12.061430000000001</v>
      </c>
      <c r="BR89" s="129">
        <f t="shared" si="376"/>
        <v>5021.85844</v>
      </c>
      <c r="BS89" s="12">
        <f t="shared" si="376"/>
        <v>748.22181</v>
      </c>
      <c r="BT89" s="12">
        <f t="shared" si="376"/>
        <v>3071.6862599999999</v>
      </c>
      <c r="BU89" s="12">
        <f t="shared" si="376"/>
        <v>1203.0363400000001</v>
      </c>
      <c r="CJ89" s="12" t="s">
        <v>10</v>
      </c>
      <c r="CK89" s="129">
        <f t="shared" si="377"/>
        <v>274.65404999999998</v>
      </c>
      <c r="CL89" s="12">
        <f t="shared" si="377"/>
        <v>263.51019000000002</v>
      </c>
      <c r="CM89" s="12">
        <f t="shared" si="377"/>
        <v>11.14386</v>
      </c>
      <c r="CN89" s="129">
        <f t="shared" si="377"/>
        <v>4654.7106600000006</v>
      </c>
      <c r="CO89" s="12">
        <f t="shared" si="377"/>
        <v>693.79740000000004</v>
      </c>
      <c r="CP89" s="12">
        <f t="shared" si="377"/>
        <v>2847.4254900000001</v>
      </c>
      <c r="CQ89" s="12">
        <f t="shared" si="377"/>
        <v>1114.48857</v>
      </c>
      <c r="DF89" s="12" t="s">
        <v>10</v>
      </c>
      <c r="DG89" s="12">
        <f t="shared" si="378"/>
        <v>256.92746</v>
      </c>
      <c r="DH89" s="12">
        <f t="shared" si="378"/>
        <v>246.44988000000001</v>
      </c>
      <c r="DI89" s="12">
        <f t="shared" si="378"/>
        <v>10.47758</v>
      </c>
      <c r="DJ89" s="12">
        <f t="shared" si="378"/>
        <v>4358.3651600000003</v>
      </c>
      <c r="DK89" s="12">
        <f t="shared" si="378"/>
        <v>649.29038000000003</v>
      </c>
      <c r="DL89" s="12">
        <f t="shared" si="378"/>
        <v>2665.7675399999998</v>
      </c>
      <c r="DM89" s="12">
        <f t="shared" si="378"/>
        <v>1044.2512999999999</v>
      </c>
      <c r="EB89" s="12" t="s">
        <v>10</v>
      </c>
      <c r="EC89" s="12">
        <f t="shared" si="379"/>
        <v>221.31567999999999</v>
      </c>
      <c r="ED89" s="12">
        <f t="shared" si="379"/>
        <v>212.26322999999999</v>
      </c>
      <c r="EE89" s="12">
        <f t="shared" si="379"/>
        <v>9.0524500000000003</v>
      </c>
      <c r="EF89" s="12">
        <f t="shared" si="379"/>
        <v>3756.3562400000001</v>
      </c>
      <c r="EG89" s="12">
        <f t="shared" si="379"/>
        <v>559.43379000000004</v>
      </c>
      <c r="EH89" s="12">
        <f t="shared" si="379"/>
        <v>2297.36076</v>
      </c>
      <c r="EI89" s="12">
        <f t="shared" si="379"/>
        <v>900.37892000000011</v>
      </c>
      <c r="EX89" s="12" t="s">
        <v>10</v>
      </c>
      <c r="EY89" s="12">
        <f t="shared" si="380"/>
        <v>187.31553000000002</v>
      </c>
      <c r="EZ89" s="12">
        <f t="shared" si="380"/>
        <v>179.66964000000002</v>
      </c>
      <c r="FA89" s="12">
        <f t="shared" si="380"/>
        <v>7.6458899999999996</v>
      </c>
      <c r="FB89" s="12">
        <f t="shared" si="380"/>
        <v>3178.0565799999999</v>
      </c>
      <c r="FC89" s="12">
        <f t="shared" si="380"/>
        <v>473.40809000000002</v>
      </c>
      <c r="FD89" s="12">
        <f t="shared" si="380"/>
        <v>1943.7887699999999</v>
      </c>
      <c r="FE89" s="12">
        <f t="shared" si="380"/>
        <v>761.54904999999997</v>
      </c>
      <c r="FT89" s="12" t="s">
        <v>10</v>
      </c>
      <c r="FU89" s="12">
        <f t="shared" si="381"/>
        <v>176.18356</v>
      </c>
      <c r="FV89" s="12">
        <f t="shared" si="381"/>
        <v>168.99006</v>
      </c>
      <c r="FW89" s="12">
        <f t="shared" si="381"/>
        <v>7.1935000000000002</v>
      </c>
      <c r="FX89" s="12">
        <f t="shared" si="381"/>
        <v>2989.34168</v>
      </c>
      <c r="FY89" s="12">
        <f t="shared" si="381"/>
        <v>445.28417999999999</v>
      </c>
      <c r="FZ89" s="12">
        <f t="shared" si="381"/>
        <v>1828.35132</v>
      </c>
      <c r="GA89" s="12">
        <f t="shared" si="381"/>
        <v>716.35483999999997</v>
      </c>
      <c r="GP89" s="12" t="s">
        <v>10</v>
      </c>
      <c r="GQ89" s="12">
        <f t="shared" si="382"/>
        <v>169.85584999999998</v>
      </c>
      <c r="GR89" s="12">
        <f t="shared" si="382"/>
        <v>162.91910999999999</v>
      </c>
      <c r="GS89" s="12">
        <f t="shared" si="382"/>
        <v>6.9367400000000004</v>
      </c>
      <c r="GT89" s="12">
        <f t="shared" si="382"/>
        <v>2882.1011399999998</v>
      </c>
      <c r="GU89" s="12">
        <f t="shared" si="382"/>
        <v>429.2998</v>
      </c>
      <c r="GV89" s="12">
        <f t="shared" si="382"/>
        <v>1762.7492099999999</v>
      </c>
      <c r="GW89" s="12">
        <f t="shared" si="382"/>
        <v>690.67773</v>
      </c>
    </row>
    <row r="90" spans="1:205" x14ac:dyDescent="0.2">
      <c r="A90" t="s">
        <v>79</v>
      </c>
      <c r="B90" s="47">
        <f>'①-1データ貼り付け１'!B36</f>
        <v>16.374893915607927</v>
      </c>
      <c r="C90" s="47">
        <f>'①-1データ貼り付け１'!C36</f>
        <v>19.664330368323483</v>
      </c>
      <c r="D90" s="47">
        <f>'①-1データ貼り付け１'!D36</f>
        <v>22.042296907309442</v>
      </c>
      <c r="E90" s="47">
        <f>'①-1データ貼り付け１'!E36</f>
        <v>22.950129779267844</v>
      </c>
      <c r="F90" s="47">
        <f>'①-1データ貼り付け１'!F36</f>
        <v>23.808042059475131</v>
      </c>
      <c r="G90" s="47">
        <f>'①-1データ貼り付け１'!G36</f>
        <v>24.840411225963347</v>
      </c>
      <c r="H90" s="47">
        <f>'①-1データ貼り付け１'!H36</f>
        <v>27.243603168154269</v>
      </c>
      <c r="S90" s="2"/>
      <c r="AN90" s="106" t="s">
        <v>69</v>
      </c>
      <c r="AO90" s="20">
        <f>AO88+AO89</f>
        <v>188307.42868000001</v>
      </c>
      <c r="AP90" s="20">
        <f t="shared" ref="AP90:AU90" si="387">AP88+AP89</f>
        <v>185471.93751999998</v>
      </c>
      <c r="AQ90" s="20">
        <f t="shared" si="387"/>
        <v>182200.11877999999</v>
      </c>
      <c r="AR90" s="20">
        <f t="shared" si="387"/>
        <v>176294.99559000001</v>
      </c>
      <c r="AS90" s="20">
        <f t="shared" si="387"/>
        <v>170384.06326</v>
      </c>
      <c r="AT90" s="20">
        <f t="shared" si="387"/>
        <v>163106.67858000001</v>
      </c>
      <c r="AU90" s="20">
        <f t="shared" si="387"/>
        <v>155859.48844000002</v>
      </c>
      <c r="AZ90" s="18" t="str">
        <f>AR83</f>
        <v>2035年</v>
      </c>
      <c r="BA90" s="34">
        <f>EC85</f>
        <v>60224.179909999999</v>
      </c>
      <c r="BB90" s="34">
        <f t="shared" ref="BB90:BG90" si="388">ED85</f>
        <v>58469.853479999998</v>
      </c>
      <c r="BC90" s="34">
        <f t="shared" si="388"/>
        <v>1747.1606100000001</v>
      </c>
      <c r="BD90" s="34">
        <f t="shared" si="388"/>
        <v>287668.62977</v>
      </c>
      <c r="BE90" s="34">
        <f t="shared" si="388"/>
        <v>61851.855369999997</v>
      </c>
      <c r="BF90" s="34">
        <f t="shared" si="388"/>
        <v>174547.83498000001</v>
      </c>
      <c r="BG90" s="34">
        <f t="shared" si="388"/>
        <v>51268.59706</v>
      </c>
      <c r="BH90" s="2"/>
      <c r="BN90" s="12" t="s">
        <v>11</v>
      </c>
      <c r="BO90" s="129">
        <f t="shared" si="376"/>
        <v>303.52247999999997</v>
      </c>
      <c r="BP90" s="12">
        <f t="shared" si="376"/>
        <v>291.15815999999995</v>
      </c>
      <c r="BQ90" s="12">
        <f t="shared" si="376"/>
        <v>12.364319999999999</v>
      </c>
      <c r="BR90" s="129">
        <f t="shared" si="376"/>
        <v>5147.7425600000006</v>
      </c>
      <c r="BS90" s="12">
        <f t="shared" si="376"/>
        <v>766.97343999999998</v>
      </c>
      <c r="BT90" s="12">
        <f t="shared" si="376"/>
        <v>3148.6802400000001</v>
      </c>
      <c r="BU90" s="12">
        <f t="shared" si="376"/>
        <v>1233.20216</v>
      </c>
      <c r="CJ90" s="12" t="s">
        <v>11</v>
      </c>
      <c r="CK90" s="129">
        <f t="shared" si="377"/>
        <v>291.11318</v>
      </c>
      <c r="CL90" s="12">
        <f t="shared" si="377"/>
        <v>279.26639999999998</v>
      </c>
      <c r="CM90" s="12">
        <f t="shared" si="377"/>
        <v>11.846779999999999</v>
      </c>
      <c r="CN90" s="129">
        <f t="shared" si="377"/>
        <v>4936.3545199999999</v>
      </c>
      <c r="CO90" s="12">
        <f t="shared" si="377"/>
        <v>735.55454000000009</v>
      </c>
      <c r="CP90" s="12">
        <f t="shared" si="377"/>
        <v>3019.4671800000001</v>
      </c>
      <c r="CQ90" s="12">
        <f t="shared" si="377"/>
        <v>1182.39878</v>
      </c>
      <c r="DF90" s="12" t="s">
        <v>11</v>
      </c>
      <c r="DG90" s="12">
        <f t="shared" si="378"/>
        <v>274.20726000000002</v>
      </c>
      <c r="DH90" s="12">
        <f t="shared" si="378"/>
        <v>262.99595999999997</v>
      </c>
      <c r="DI90" s="12">
        <f t="shared" si="378"/>
        <v>11.211300000000001</v>
      </c>
      <c r="DJ90" s="12">
        <f t="shared" si="378"/>
        <v>4653.7250800000002</v>
      </c>
      <c r="DK90" s="12">
        <f t="shared" si="378"/>
        <v>693.10778000000005</v>
      </c>
      <c r="DL90" s="12">
        <f t="shared" si="378"/>
        <v>2846.2174199999999</v>
      </c>
      <c r="DM90" s="12">
        <f t="shared" si="378"/>
        <v>1115.41174</v>
      </c>
      <c r="EB90" s="12" t="s">
        <v>11</v>
      </c>
      <c r="EC90" s="12">
        <f t="shared" si="379"/>
        <v>257.46870999999999</v>
      </c>
      <c r="ED90" s="12">
        <f t="shared" si="379"/>
        <v>246.88131000000001</v>
      </c>
      <c r="EE90" s="12">
        <f t="shared" si="379"/>
        <v>10.587399999999999</v>
      </c>
      <c r="EF90" s="12">
        <f t="shared" si="379"/>
        <v>4374.3007799999996</v>
      </c>
      <c r="EG90" s="12">
        <f t="shared" si="379"/>
        <v>651.10838000000001</v>
      </c>
      <c r="EH90" s="12">
        <f t="shared" si="379"/>
        <v>2674.8944700000002</v>
      </c>
      <c r="EI90" s="12">
        <f t="shared" si="379"/>
        <v>1049.2569900000001</v>
      </c>
      <c r="EX90" s="12" t="s">
        <v>11</v>
      </c>
      <c r="EY90" s="12">
        <f t="shared" si="380"/>
        <v>223.58902</v>
      </c>
      <c r="EZ90" s="12">
        <f t="shared" si="380"/>
        <v>214.35863999999998</v>
      </c>
      <c r="FA90" s="12">
        <f t="shared" si="380"/>
        <v>9.2303800000000003</v>
      </c>
      <c r="FB90" s="12">
        <f t="shared" si="380"/>
        <v>3801.47964</v>
      </c>
      <c r="FC90" s="12">
        <f t="shared" si="380"/>
        <v>565.61606000000006</v>
      </c>
      <c r="FD90" s="12">
        <f t="shared" si="380"/>
        <v>2324.35806</v>
      </c>
      <c r="FE90" s="12">
        <f t="shared" si="380"/>
        <v>912.34374000000003</v>
      </c>
      <c r="FT90" s="12" t="s">
        <v>11</v>
      </c>
      <c r="FU90" s="12">
        <f t="shared" si="381"/>
        <v>189.81968000000001</v>
      </c>
      <c r="FV90" s="12">
        <f t="shared" si="381"/>
        <v>181.99446</v>
      </c>
      <c r="FW90" s="12">
        <f t="shared" si="381"/>
        <v>7.8252199999999998</v>
      </c>
      <c r="FX90" s="12">
        <f t="shared" si="381"/>
        <v>3226.47856</v>
      </c>
      <c r="FY90" s="12">
        <f t="shared" si="381"/>
        <v>480.13254000000001</v>
      </c>
      <c r="FZ90" s="12">
        <f t="shared" si="381"/>
        <v>1972.86024</v>
      </c>
      <c r="GA90" s="12">
        <f t="shared" si="381"/>
        <v>774.19576000000006</v>
      </c>
      <c r="GP90" s="12" t="s">
        <v>11</v>
      </c>
      <c r="GQ90" s="12">
        <f t="shared" si="382"/>
        <v>178.15177</v>
      </c>
      <c r="GR90" s="12">
        <f t="shared" si="382"/>
        <v>170.80161000000001</v>
      </c>
      <c r="GS90" s="12">
        <f t="shared" si="382"/>
        <v>7.3501599999999998</v>
      </c>
      <c r="GT90" s="12">
        <f t="shared" si="382"/>
        <v>3028.6096200000002</v>
      </c>
      <c r="GU90" s="12">
        <f t="shared" si="382"/>
        <v>450.65006</v>
      </c>
      <c r="GV90" s="12">
        <f t="shared" si="382"/>
        <v>1851.82953</v>
      </c>
      <c r="GW90" s="12">
        <f t="shared" si="382"/>
        <v>726.79725000000008</v>
      </c>
    </row>
    <row r="91" spans="1:205" x14ac:dyDescent="0.2">
      <c r="A91" t="s">
        <v>329</v>
      </c>
      <c r="B91" s="47">
        <f>K23/K5*100</f>
        <v>5.6505992595816652</v>
      </c>
      <c r="C91" s="47">
        <f t="shared" ref="C91:H91" si="389">L23/L5*100</f>
        <v>6.6532775881124797</v>
      </c>
      <c r="D91" s="47">
        <f t="shared" si="389"/>
        <v>7.7382378500846078</v>
      </c>
      <c r="E91" s="47">
        <f t="shared" si="389"/>
        <v>9.9970585411679309</v>
      </c>
      <c r="F91" s="47">
        <f t="shared" si="389"/>
        <v>11.239166728599189</v>
      </c>
      <c r="G91" s="47">
        <f t="shared" si="389"/>
        <v>11.250965547115504</v>
      </c>
      <c r="H91" s="47">
        <f t="shared" si="389"/>
        <v>11.605317883485306</v>
      </c>
      <c r="S91" s="2"/>
      <c r="AN91" s="21"/>
      <c r="AO91" s="21" t="str">
        <f>AO87</f>
        <v>2020年</v>
      </c>
      <c r="AP91" s="21" t="str">
        <f t="shared" ref="AP91:AU91" si="390">AP87</f>
        <v>2025年</v>
      </c>
      <c r="AQ91" s="21" t="str">
        <f t="shared" si="390"/>
        <v>2030年</v>
      </c>
      <c r="AR91" s="21" t="str">
        <f t="shared" si="390"/>
        <v>2035年</v>
      </c>
      <c r="AS91" s="21" t="str">
        <f t="shared" si="390"/>
        <v>2040年</v>
      </c>
      <c r="AT91" s="21" t="str">
        <f t="shared" si="390"/>
        <v>2045年</v>
      </c>
      <c r="AU91" s="21" t="str">
        <f t="shared" si="390"/>
        <v>2050年</v>
      </c>
      <c r="AZ91" s="18" t="str">
        <f>AS83</f>
        <v>2040年</v>
      </c>
      <c r="BA91" s="8">
        <f>EY85</f>
        <v>60006.370360000008</v>
      </c>
      <c r="BB91" s="8">
        <f t="shared" ref="BB91:BG91" si="391">EZ85</f>
        <v>58240.061969999995</v>
      </c>
      <c r="BC91" s="8">
        <f t="shared" si="391"/>
        <v>1758.7795799999999</v>
      </c>
      <c r="BD91" s="8">
        <f t="shared" si="391"/>
        <v>277645.02918000001</v>
      </c>
      <c r="BE91" s="8">
        <f t="shared" si="391"/>
        <v>59986.04654000001</v>
      </c>
      <c r="BF91" s="8">
        <f t="shared" si="391"/>
        <v>168625.28367999999</v>
      </c>
      <c r="BG91" s="8">
        <f t="shared" si="391"/>
        <v>49033.088739999999</v>
      </c>
      <c r="BH91" s="2"/>
      <c r="BN91" s="12" t="s">
        <v>12</v>
      </c>
      <c r="BO91" s="129">
        <f>BO37+BO63</f>
        <v>516.36424</v>
      </c>
      <c r="BP91" s="12">
        <f t="shared" si="376"/>
        <v>467.34142000000003</v>
      </c>
      <c r="BQ91" s="12">
        <f t="shared" si="376"/>
        <v>47.883919999999996</v>
      </c>
      <c r="BR91" s="129">
        <f t="shared" si="376"/>
        <v>6641.2099600000001</v>
      </c>
      <c r="BS91" s="12">
        <f t="shared" si="376"/>
        <v>1113.91616</v>
      </c>
      <c r="BT91" s="12">
        <f t="shared" si="376"/>
        <v>3969.5633600000001</v>
      </c>
      <c r="BU91" s="12">
        <f t="shared" si="376"/>
        <v>1556.5915399999999</v>
      </c>
      <c r="CJ91" s="12" t="s">
        <v>12</v>
      </c>
      <c r="CK91" s="129">
        <f t="shared" si="377"/>
        <v>490.40508</v>
      </c>
      <c r="CL91" s="12">
        <f t="shared" si="377"/>
        <v>444.44403</v>
      </c>
      <c r="CM91" s="12">
        <f t="shared" si="377"/>
        <v>44.895479999999999</v>
      </c>
      <c r="CN91" s="129">
        <f t="shared" si="377"/>
        <v>6308.7720600000002</v>
      </c>
      <c r="CO91" s="12">
        <f t="shared" si="377"/>
        <v>1057.38564</v>
      </c>
      <c r="CP91" s="12">
        <f t="shared" si="377"/>
        <v>3768.6823199999999</v>
      </c>
      <c r="CQ91" s="12">
        <f t="shared" si="377"/>
        <v>1481.6385300000002</v>
      </c>
      <c r="DF91" s="12" t="s">
        <v>12</v>
      </c>
      <c r="DG91" s="12">
        <f t="shared" si="378"/>
        <v>481.78779999999995</v>
      </c>
      <c r="DH91" s="12">
        <f t="shared" si="378"/>
        <v>436.44583999999998</v>
      </c>
      <c r="DI91" s="12">
        <f t="shared" si="378"/>
        <v>44.290039999999998</v>
      </c>
      <c r="DJ91" s="12">
        <f t="shared" si="378"/>
        <v>6197.4627399999999</v>
      </c>
      <c r="DK91" s="12">
        <f t="shared" si="378"/>
        <v>1038.9730199999999</v>
      </c>
      <c r="DL91" s="12">
        <f t="shared" si="378"/>
        <v>3702.8764000000001</v>
      </c>
      <c r="DM91" s="12">
        <f t="shared" si="378"/>
        <v>1454.5614</v>
      </c>
      <c r="EB91" s="12" t="s">
        <v>12</v>
      </c>
      <c r="EC91" s="12">
        <f t="shared" si="379"/>
        <v>455.75567999999998</v>
      </c>
      <c r="ED91" s="12">
        <f t="shared" si="379"/>
        <v>412.64972</v>
      </c>
      <c r="EE91" s="12">
        <f t="shared" si="379"/>
        <v>42.105119999999999</v>
      </c>
      <c r="EF91" s="12">
        <f t="shared" si="379"/>
        <v>5862.0851999999995</v>
      </c>
      <c r="EG91" s="12">
        <f t="shared" si="379"/>
        <v>983.02495999999996</v>
      </c>
      <c r="EH91" s="12">
        <f t="shared" si="379"/>
        <v>3503.2739199999996</v>
      </c>
      <c r="EI91" s="12">
        <f t="shared" si="379"/>
        <v>1374.78548</v>
      </c>
      <c r="EX91" s="12" t="s">
        <v>12</v>
      </c>
      <c r="EY91" s="12">
        <f t="shared" si="380"/>
        <v>429.89769999999999</v>
      </c>
      <c r="EZ91" s="12">
        <f t="shared" si="380"/>
        <v>388.96862999999996</v>
      </c>
      <c r="FA91" s="12">
        <f t="shared" si="380"/>
        <v>39.977780000000003</v>
      </c>
      <c r="FB91" s="12">
        <f t="shared" si="380"/>
        <v>5528.8450299999995</v>
      </c>
      <c r="FC91" s="12">
        <f t="shared" si="380"/>
        <v>927.49038999999993</v>
      </c>
      <c r="FD91" s="12">
        <f t="shared" si="380"/>
        <v>3305.1041999999998</v>
      </c>
      <c r="FE91" s="12">
        <f t="shared" si="380"/>
        <v>1295.2991500000001</v>
      </c>
      <c r="FT91" s="12" t="s">
        <v>12</v>
      </c>
      <c r="FU91" s="12">
        <f t="shared" si="381"/>
        <v>373.60809999999998</v>
      </c>
      <c r="FV91" s="12">
        <f t="shared" si="381"/>
        <v>337.87470999999999</v>
      </c>
      <c r="FW91" s="12">
        <f t="shared" si="381"/>
        <v>34.902259999999998</v>
      </c>
      <c r="FX91" s="12">
        <f t="shared" si="381"/>
        <v>4804.5207099999998</v>
      </c>
      <c r="FY91" s="12">
        <f t="shared" si="381"/>
        <v>806.19263000000001</v>
      </c>
      <c r="FZ91" s="12">
        <f t="shared" si="381"/>
        <v>2872.7042000000001</v>
      </c>
      <c r="GA91" s="12">
        <f t="shared" si="381"/>
        <v>1124.7927500000001</v>
      </c>
      <c r="GP91" s="12" t="s">
        <v>12</v>
      </c>
      <c r="GQ91" s="12">
        <f t="shared" si="382"/>
        <v>316.62832000000003</v>
      </c>
      <c r="GR91" s="12">
        <f t="shared" si="382"/>
        <v>286.38009999999997</v>
      </c>
      <c r="GS91" s="12">
        <f t="shared" si="382"/>
        <v>29.544800000000002</v>
      </c>
      <c r="GT91" s="12">
        <f t="shared" si="382"/>
        <v>4071.8579199999995</v>
      </c>
      <c r="GU91" s="12">
        <f t="shared" si="382"/>
        <v>683.20699999999999</v>
      </c>
      <c r="GV91" s="12">
        <f t="shared" si="382"/>
        <v>2434.5036799999998</v>
      </c>
      <c r="GW91" s="12">
        <f t="shared" si="382"/>
        <v>953.44381999999996</v>
      </c>
    </row>
    <row r="92" spans="1:205" x14ac:dyDescent="0.2">
      <c r="S92" s="2"/>
      <c r="AN92" s="21" t="s">
        <v>71</v>
      </c>
      <c r="AO92" s="20">
        <f>BG87</f>
        <v>57009.147840000005</v>
      </c>
      <c r="AP92" s="20">
        <f>BG88</f>
        <v>55420.99843</v>
      </c>
      <c r="AQ92" s="20">
        <f>BG89</f>
        <v>53684.504369999995</v>
      </c>
      <c r="AR92" s="20">
        <f>BG90</f>
        <v>51268.59706</v>
      </c>
      <c r="AS92" s="20">
        <f>BG91</f>
        <v>49033.088739999999</v>
      </c>
      <c r="AT92" s="20">
        <f>BG92</f>
        <v>46660.314830000003</v>
      </c>
      <c r="AU92" s="20">
        <f>BG93</f>
        <v>44162.611909999992</v>
      </c>
      <c r="AZ92" s="18" t="str">
        <f>AT83</f>
        <v>2045年</v>
      </c>
      <c r="BA92" s="37">
        <f>FU85</f>
        <v>57675.770869999993</v>
      </c>
      <c r="BB92" s="37">
        <f t="shared" ref="BB92:BG92" si="392">FV85</f>
        <v>55981.563079999993</v>
      </c>
      <c r="BC92" s="37">
        <f t="shared" si="392"/>
        <v>1687.0429199999999</v>
      </c>
      <c r="BD92" s="37">
        <f t="shared" si="392"/>
        <v>265678.14299000002</v>
      </c>
      <c r="BE92" s="37">
        <f t="shared" si="392"/>
        <v>57597.349310000005</v>
      </c>
      <c r="BF92" s="37">
        <f t="shared" si="392"/>
        <v>161419.63566</v>
      </c>
      <c r="BG92" s="37">
        <f t="shared" si="392"/>
        <v>46660.314830000003</v>
      </c>
      <c r="BH92" s="2"/>
      <c r="BN92" s="12" t="s">
        <v>13</v>
      </c>
      <c r="BO92" s="129">
        <f t="shared" si="376"/>
        <v>565.15002000000004</v>
      </c>
      <c r="BP92" s="12">
        <f t="shared" si="376"/>
        <v>511.34554000000003</v>
      </c>
      <c r="BQ92" s="12">
        <f t="shared" si="376"/>
        <v>52.553939999999997</v>
      </c>
      <c r="BR92" s="129">
        <f t="shared" si="376"/>
        <v>7268.3069099999993</v>
      </c>
      <c r="BS92" s="12">
        <f t="shared" si="376"/>
        <v>1219.2915699999999</v>
      </c>
      <c r="BT92" s="12">
        <f t="shared" si="376"/>
        <v>4344.9366800000007</v>
      </c>
      <c r="BU92" s="12">
        <f t="shared" si="376"/>
        <v>1702.8281200000001</v>
      </c>
      <c r="CJ92" s="12" t="s">
        <v>13</v>
      </c>
      <c r="CK92" s="129">
        <f t="shared" si="377"/>
        <v>513.90193999999997</v>
      </c>
      <c r="CL92" s="12">
        <f t="shared" si="377"/>
        <v>465.32166999999998</v>
      </c>
      <c r="CM92" s="12">
        <f t="shared" si="377"/>
        <v>47.452419999999996</v>
      </c>
      <c r="CN92" s="129">
        <f t="shared" si="377"/>
        <v>6610.0429100000001</v>
      </c>
      <c r="CO92" s="12">
        <f t="shared" si="377"/>
        <v>1108.4189099999999</v>
      </c>
      <c r="CP92" s="12">
        <f t="shared" si="377"/>
        <v>3950.1731600000003</v>
      </c>
      <c r="CQ92" s="12">
        <f t="shared" si="377"/>
        <v>1550.3229900000001</v>
      </c>
      <c r="DF92" s="12" t="s">
        <v>13</v>
      </c>
      <c r="DG92" s="12">
        <f t="shared" si="378"/>
        <v>490.65796</v>
      </c>
      <c r="DH92" s="12">
        <f t="shared" si="378"/>
        <v>444.85674000000006</v>
      </c>
      <c r="DI92" s="12">
        <f t="shared" si="378"/>
        <v>44.74004</v>
      </c>
      <c r="DJ92" s="12">
        <f t="shared" si="378"/>
        <v>6312.4663</v>
      </c>
      <c r="DK92" s="12">
        <f t="shared" si="378"/>
        <v>1057.76782</v>
      </c>
      <c r="DL92" s="12">
        <f t="shared" si="378"/>
        <v>3770.2202400000001</v>
      </c>
      <c r="DM92" s="12">
        <f t="shared" si="378"/>
        <v>1483.41706</v>
      </c>
      <c r="EB92" s="12" t="s">
        <v>13</v>
      </c>
      <c r="EC92" s="12">
        <f t="shared" si="379"/>
        <v>483.58555999999999</v>
      </c>
      <c r="ED92" s="12">
        <f t="shared" si="379"/>
        <v>438.27449999999999</v>
      </c>
      <c r="EE92" s="12">
        <f t="shared" si="379"/>
        <v>44.260599999999997</v>
      </c>
      <c r="EF92" s="12">
        <f t="shared" si="379"/>
        <v>6221.0690599999998</v>
      </c>
      <c r="EG92" s="12">
        <f t="shared" si="379"/>
        <v>1042.6721</v>
      </c>
      <c r="EH92" s="12">
        <f t="shared" si="379"/>
        <v>3716.25144</v>
      </c>
      <c r="EI92" s="12">
        <f t="shared" si="379"/>
        <v>1461.0950600000001</v>
      </c>
      <c r="EX92" s="12" t="s">
        <v>13</v>
      </c>
      <c r="EY92" s="12">
        <f t="shared" si="380"/>
        <v>458.12400000000002</v>
      </c>
      <c r="EZ92" s="12">
        <f t="shared" si="380"/>
        <v>414.99619999999999</v>
      </c>
      <c r="FA92" s="12">
        <f t="shared" si="380"/>
        <v>42.127200000000002</v>
      </c>
      <c r="FB92" s="12">
        <f t="shared" si="380"/>
        <v>5893.0331999999999</v>
      </c>
      <c r="FC92" s="12">
        <f t="shared" si="380"/>
        <v>987.95360000000005</v>
      </c>
      <c r="FD92" s="12">
        <f t="shared" si="380"/>
        <v>3521.0320000000002</v>
      </c>
      <c r="FE92" s="12">
        <f t="shared" si="380"/>
        <v>1383.047</v>
      </c>
      <c r="FT92" s="12" t="s">
        <v>13</v>
      </c>
      <c r="FU92" s="12">
        <f t="shared" si="381"/>
        <v>432.74915999999996</v>
      </c>
      <c r="FV92" s="12">
        <f t="shared" si="381"/>
        <v>391.71915000000001</v>
      </c>
      <c r="FW92" s="12">
        <f t="shared" si="381"/>
        <v>40.076999999999998</v>
      </c>
      <c r="FX92" s="12">
        <f t="shared" si="381"/>
        <v>5565.92706</v>
      </c>
      <c r="FY92" s="12">
        <f t="shared" si="381"/>
        <v>933.49080000000004</v>
      </c>
      <c r="FZ92" s="12">
        <f t="shared" si="381"/>
        <v>3326.64984</v>
      </c>
      <c r="GA92" s="12">
        <f t="shared" si="381"/>
        <v>1304.83341</v>
      </c>
      <c r="GP92" s="12" t="s">
        <v>13</v>
      </c>
      <c r="GQ92" s="12">
        <f t="shared" si="382"/>
        <v>375.83362</v>
      </c>
      <c r="GR92" s="12">
        <f t="shared" si="382"/>
        <v>340.03863000000001</v>
      </c>
      <c r="GS92" s="12">
        <f t="shared" si="382"/>
        <v>34.962980000000002</v>
      </c>
      <c r="GT92" s="12">
        <f t="shared" si="382"/>
        <v>4833.5039500000003</v>
      </c>
      <c r="GU92" s="12">
        <f t="shared" si="382"/>
        <v>810.86059</v>
      </c>
      <c r="GV92" s="12">
        <f t="shared" si="382"/>
        <v>2889.4822800000002</v>
      </c>
      <c r="GW92" s="12">
        <f t="shared" si="382"/>
        <v>1132.32907</v>
      </c>
    </row>
    <row r="93" spans="1:205" x14ac:dyDescent="0.2">
      <c r="A93" t="str">
        <f>'①-1データ貼り付け１'!A38</f>
        <v>総人口指数（2020年＝100）</v>
      </c>
      <c r="B93">
        <f>'①-1データ貼り付け１'!B38</f>
        <v>100</v>
      </c>
      <c r="C93" s="47">
        <f>'①-1データ貼り付け１'!C38</f>
        <v>95.836094302851848</v>
      </c>
      <c r="D93" s="47">
        <f>'①-1データ貼り付け１'!D38</f>
        <v>91.711196272107372</v>
      </c>
      <c r="E93" s="47">
        <f>'①-1データ貼り付け１'!E38</f>
        <v>87.324384155461061</v>
      </c>
      <c r="F93" s="47">
        <f>'①-1データ貼り付け１'!F38</f>
        <v>82.67054752753026</v>
      </c>
      <c r="G93" s="47">
        <f>'①-1データ貼り付け１'!G38</f>
        <v>77.855359266732421</v>
      </c>
      <c r="H93" s="47">
        <f>'①-1データ貼り付け１'!H38</f>
        <v>73.115755537155465</v>
      </c>
      <c r="S93" s="2"/>
      <c r="AZ93" s="18" t="str">
        <f>AU83</f>
        <v>2050年</v>
      </c>
      <c r="BA93" s="6">
        <f>GQ85</f>
        <v>56103.279590000006</v>
      </c>
      <c r="BB93" s="6">
        <f t="shared" ref="BB93:BG93" si="393">GR85</f>
        <v>54455.882669999999</v>
      </c>
      <c r="BC93" s="6">
        <f t="shared" si="393"/>
        <v>1641.04305</v>
      </c>
      <c r="BD93" s="6">
        <f t="shared" si="393"/>
        <v>253639.42353999999</v>
      </c>
      <c r="BE93" s="6">
        <f t="shared" si="393"/>
        <v>55257.359700000001</v>
      </c>
      <c r="BF93" s="6">
        <f t="shared" si="393"/>
        <v>154218.44539000001</v>
      </c>
      <c r="BG93" s="6">
        <f t="shared" si="393"/>
        <v>44162.611909999992</v>
      </c>
      <c r="BH93" s="2"/>
      <c r="BN93" s="12" t="s">
        <v>14</v>
      </c>
      <c r="BO93" s="129">
        <f t="shared" si="376"/>
        <v>771.98183999999992</v>
      </c>
      <c r="BP93" s="12">
        <f t="shared" si="376"/>
        <v>744.24125000000004</v>
      </c>
      <c r="BQ93" s="12">
        <f t="shared" si="376"/>
        <v>29.203790000000001</v>
      </c>
      <c r="BR93" s="129">
        <f t="shared" si="376"/>
        <v>9746.5291199999992</v>
      </c>
      <c r="BS93" s="12">
        <f t="shared" si="376"/>
        <v>1783.10752</v>
      </c>
      <c r="BT93" s="12">
        <f t="shared" si="376"/>
        <v>5687.6409700000004</v>
      </c>
      <c r="BU93" s="12">
        <f t="shared" si="376"/>
        <v>2274.3174300000001</v>
      </c>
      <c r="CJ93" s="12" t="s">
        <v>14</v>
      </c>
      <c r="CK93" s="129">
        <f t="shared" si="377"/>
        <v>665.69760999999994</v>
      </c>
      <c r="CL93" s="12">
        <f t="shared" si="377"/>
        <v>642.01019999999994</v>
      </c>
      <c r="CM93" s="12">
        <f t="shared" si="377"/>
        <v>24.93056</v>
      </c>
      <c r="CN93" s="129">
        <f t="shared" si="377"/>
        <v>8381.4232799999991</v>
      </c>
      <c r="CO93" s="12">
        <f t="shared" si="377"/>
        <v>1533.3080300000001</v>
      </c>
      <c r="CP93" s="12">
        <f t="shared" si="377"/>
        <v>4889.6185299999997</v>
      </c>
      <c r="CQ93" s="12">
        <f t="shared" si="377"/>
        <v>1957.2535700000001</v>
      </c>
      <c r="DF93" s="12" t="s">
        <v>14</v>
      </c>
      <c r="DG93" s="12">
        <f t="shared" si="378"/>
        <v>608.64521999999999</v>
      </c>
      <c r="DH93" s="12">
        <f t="shared" si="378"/>
        <v>587.12458000000004</v>
      </c>
      <c r="DI93" s="12">
        <f t="shared" si="378"/>
        <v>22.646380000000001</v>
      </c>
      <c r="DJ93" s="12">
        <f t="shared" si="378"/>
        <v>7649.5348799999992</v>
      </c>
      <c r="DK93" s="12">
        <f t="shared" si="378"/>
        <v>1399.3825400000001</v>
      </c>
      <c r="DL93" s="12">
        <f t="shared" si="378"/>
        <v>4461.8193200000005</v>
      </c>
      <c r="DM93" s="12">
        <f t="shared" si="378"/>
        <v>1787.2072800000001</v>
      </c>
      <c r="EB93" s="12" t="s">
        <v>14</v>
      </c>
      <c r="EC93" s="12">
        <f t="shared" si="379"/>
        <v>581.56371000000001</v>
      </c>
      <c r="ED93" s="12">
        <f t="shared" si="379"/>
        <v>561.27782000000002</v>
      </c>
      <c r="EE93" s="12">
        <f t="shared" si="379"/>
        <v>21.339500000000001</v>
      </c>
      <c r="EF93" s="12">
        <f t="shared" si="379"/>
        <v>7281.6429599999992</v>
      </c>
      <c r="EG93" s="12">
        <f t="shared" si="379"/>
        <v>1332.0146500000001</v>
      </c>
      <c r="EH93" s="12">
        <f t="shared" si="379"/>
        <v>4245.5601700000007</v>
      </c>
      <c r="EI93" s="12">
        <f t="shared" si="379"/>
        <v>1703.0145299999999</v>
      </c>
      <c r="EX93" s="12" t="s">
        <v>14</v>
      </c>
      <c r="EY93" s="12">
        <f t="shared" si="380"/>
        <v>573.95595000000003</v>
      </c>
      <c r="EZ93" s="12">
        <f t="shared" si="380"/>
        <v>553.86068999999998</v>
      </c>
      <c r="FA93" s="12">
        <f t="shared" si="380"/>
        <v>21.141030000000001</v>
      </c>
      <c r="FB93" s="12">
        <f t="shared" si="380"/>
        <v>7193.81016</v>
      </c>
      <c r="FC93" s="12">
        <f t="shared" si="380"/>
        <v>1315.96569</v>
      </c>
      <c r="FD93" s="12">
        <f t="shared" si="380"/>
        <v>4194.8026799999998</v>
      </c>
      <c r="FE93" s="12">
        <f t="shared" si="380"/>
        <v>1681.99602</v>
      </c>
      <c r="FT93" s="12" t="s">
        <v>14</v>
      </c>
      <c r="FU93" s="12">
        <f t="shared" si="381"/>
        <v>543.14553000000001</v>
      </c>
      <c r="FV93" s="12">
        <f t="shared" si="381"/>
        <v>524.03746999999998</v>
      </c>
      <c r="FW93" s="12">
        <f t="shared" si="381"/>
        <v>20.104969999999998</v>
      </c>
      <c r="FX93" s="12">
        <f t="shared" si="381"/>
        <v>6816.7303200000006</v>
      </c>
      <c r="FY93" s="12">
        <f t="shared" si="381"/>
        <v>1247.0085100000001</v>
      </c>
      <c r="FZ93" s="12">
        <f t="shared" si="381"/>
        <v>3975.4772800000001</v>
      </c>
      <c r="GA93" s="12">
        <f t="shared" si="381"/>
        <v>1593.2476200000001</v>
      </c>
      <c r="GP93" s="12" t="s">
        <v>14</v>
      </c>
      <c r="GQ93" s="12">
        <f t="shared" si="382"/>
        <v>512.12894000000006</v>
      </c>
      <c r="GR93" s="12">
        <f t="shared" si="382"/>
        <v>493.96969999999999</v>
      </c>
      <c r="GS93" s="12">
        <f t="shared" si="382"/>
        <v>19.11054</v>
      </c>
      <c r="GT93" s="12">
        <f t="shared" si="382"/>
        <v>6441.5947200000001</v>
      </c>
      <c r="GU93" s="12">
        <f t="shared" si="382"/>
        <v>1178.4180200000001</v>
      </c>
      <c r="GV93" s="12">
        <f t="shared" si="382"/>
        <v>3757.5619200000001</v>
      </c>
      <c r="GW93" s="12">
        <f t="shared" si="382"/>
        <v>1504.6634799999999</v>
      </c>
    </row>
    <row r="94" spans="1:205" x14ac:dyDescent="0.2">
      <c r="S94" s="2"/>
      <c r="AN94" t="s">
        <v>210</v>
      </c>
      <c r="AZ94" s="13"/>
      <c r="BA94" s="13"/>
      <c r="BB94" s="13"/>
      <c r="BC94" s="13"/>
      <c r="BD94" s="13"/>
      <c r="BE94" s="13"/>
      <c r="BF94" s="13"/>
      <c r="BG94" s="13"/>
      <c r="BH94" s="2"/>
      <c r="BN94" s="12" t="s">
        <v>15</v>
      </c>
      <c r="BO94" s="129">
        <f t="shared" si="376"/>
        <v>904.20389</v>
      </c>
      <c r="BP94" s="12">
        <f t="shared" si="376"/>
        <v>871.68660999999997</v>
      </c>
      <c r="BQ94" s="12">
        <f t="shared" si="376"/>
        <v>34.233109999999996</v>
      </c>
      <c r="BR94" s="129">
        <f t="shared" si="376"/>
        <v>11418.398160000001</v>
      </c>
      <c r="BS94" s="12">
        <f t="shared" si="376"/>
        <v>2088.9786300000001</v>
      </c>
      <c r="BT94" s="12">
        <f t="shared" si="376"/>
        <v>6663.4221400000006</v>
      </c>
      <c r="BU94" s="12">
        <f t="shared" si="376"/>
        <v>2664.2815599999999</v>
      </c>
      <c r="CJ94" s="12" t="s">
        <v>15</v>
      </c>
      <c r="CK94" s="129">
        <f t="shared" si="377"/>
        <v>771.29912999999999</v>
      </c>
      <c r="CL94" s="12">
        <f t="shared" si="377"/>
        <v>743.58754999999996</v>
      </c>
      <c r="CM94" s="12">
        <f t="shared" si="377"/>
        <v>29.17313</v>
      </c>
      <c r="CN94" s="129">
        <f t="shared" si="377"/>
        <v>9737.4650399999991</v>
      </c>
      <c r="CO94" s="12">
        <f t="shared" si="377"/>
        <v>1781.4481900000001</v>
      </c>
      <c r="CP94" s="12">
        <f t="shared" si="377"/>
        <v>5682.3246399999998</v>
      </c>
      <c r="CQ94" s="12">
        <f t="shared" si="377"/>
        <v>2272.2306600000002</v>
      </c>
      <c r="DF94" s="12" t="s">
        <v>15</v>
      </c>
      <c r="DG94" s="12">
        <f t="shared" si="378"/>
        <v>661.81666999999993</v>
      </c>
      <c r="DH94" s="12">
        <f t="shared" si="378"/>
        <v>638.23581999999999</v>
      </c>
      <c r="DI94" s="12">
        <f t="shared" si="378"/>
        <v>24.81926</v>
      </c>
      <c r="DJ94" s="12">
        <f t="shared" si="378"/>
        <v>8335.6922400000003</v>
      </c>
      <c r="DK94" s="12">
        <f t="shared" si="378"/>
        <v>1524.9495300000001</v>
      </c>
      <c r="DL94" s="12">
        <f t="shared" si="378"/>
        <v>4863.1298499999994</v>
      </c>
      <c r="DM94" s="12">
        <f t="shared" si="378"/>
        <v>1946.37445</v>
      </c>
      <c r="EB94" s="12" t="s">
        <v>15</v>
      </c>
      <c r="EC94" s="12">
        <f t="shared" si="379"/>
        <v>605.14627999999993</v>
      </c>
      <c r="ED94" s="12">
        <f t="shared" si="379"/>
        <v>583.71953000000008</v>
      </c>
      <c r="EE94" s="12">
        <f t="shared" si="379"/>
        <v>22.548389999999998</v>
      </c>
      <c r="EF94" s="12">
        <f t="shared" si="379"/>
        <v>7608.5217599999996</v>
      </c>
      <c r="EG94" s="12">
        <f t="shared" si="379"/>
        <v>1391.8869199999999</v>
      </c>
      <c r="EH94" s="12">
        <f t="shared" si="379"/>
        <v>4438.0774500000007</v>
      </c>
      <c r="EI94" s="12">
        <f t="shared" si="379"/>
        <v>1777.4357500000001</v>
      </c>
      <c r="EX94" s="12" t="s">
        <v>15</v>
      </c>
      <c r="EY94" s="12">
        <f t="shared" si="380"/>
        <v>576.54178999999999</v>
      </c>
      <c r="EZ94" s="12">
        <f t="shared" si="380"/>
        <v>556.40217000000007</v>
      </c>
      <c r="FA94" s="12">
        <f t="shared" si="380"/>
        <v>21.186430000000001</v>
      </c>
      <c r="FB94" s="12">
        <f t="shared" si="380"/>
        <v>7221.6347999999998</v>
      </c>
      <c r="FC94" s="12">
        <f t="shared" si="380"/>
        <v>1321.04449</v>
      </c>
      <c r="FD94" s="12">
        <f t="shared" si="380"/>
        <v>4210.7477600000002</v>
      </c>
      <c r="FE94" s="12">
        <f t="shared" si="380"/>
        <v>1688.79574</v>
      </c>
      <c r="FT94" s="12" t="s">
        <v>15</v>
      </c>
      <c r="FU94" s="12">
        <f t="shared" si="381"/>
        <v>570.28980999999999</v>
      </c>
      <c r="FV94" s="12">
        <f t="shared" si="381"/>
        <v>550.30152999999996</v>
      </c>
      <c r="FW94" s="12">
        <f t="shared" si="381"/>
        <v>21.029070000000001</v>
      </c>
      <c r="FX94" s="12">
        <f t="shared" si="381"/>
        <v>7149.9827999999998</v>
      </c>
      <c r="FY94" s="12">
        <f t="shared" si="381"/>
        <v>1307.9535100000001</v>
      </c>
      <c r="FZ94" s="12">
        <f t="shared" si="381"/>
        <v>4169.3759399999999</v>
      </c>
      <c r="GA94" s="12">
        <f t="shared" si="381"/>
        <v>1671.61256</v>
      </c>
      <c r="GP94" s="12" t="s">
        <v>15</v>
      </c>
      <c r="GQ94" s="12">
        <f t="shared" si="382"/>
        <v>540.11918999999989</v>
      </c>
      <c r="GR94" s="12">
        <f t="shared" si="382"/>
        <v>521.09879999999998</v>
      </c>
      <c r="GS94" s="12">
        <f t="shared" si="382"/>
        <v>20.01324</v>
      </c>
      <c r="GT94" s="12">
        <f t="shared" si="382"/>
        <v>6780.6151199999995</v>
      </c>
      <c r="GU94" s="12">
        <f t="shared" si="382"/>
        <v>1240.4063699999999</v>
      </c>
      <c r="GV94" s="12">
        <f t="shared" si="382"/>
        <v>3954.5288700000001</v>
      </c>
      <c r="GW94" s="12">
        <f t="shared" si="382"/>
        <v>1584.68703</v>
      </c>
    </row>
    <row r="95" spans="1:205" x14ac:dyDescent="0.2">
      <c r="S95" s="2"/>
      <c r="AN95" s="106" t="s">
        <v>65</v>
      </c>
      <c r="AO95" s="45" t="s">
        <v>211</v>
      </c>
      <c r="AP95" s="107" t="s">
        <v>327</v>
      </c>
      <c r="AQ95" s="20">
        <f>AT84-AP84</f>
        <v>614.76585999999952</v>
      </c>
      <c r="AZ95" s="13"/>
      <c r="BA95" s="13"/>
      <c r="BB95" s="13"/>
      <c r="BC95" s="13"/>
      <c r="BD95" s="13"/>
      <c r="BE95" s="13"/>
      <c r="BF95" s="13"/>
      <c r="BG95" s="13"/>
      <c r="BH95" s="2"/>
      <c r="BN95" s="99" t="s">
        <v>16</v>
      </c>
      <c r="BO95" s="129">
        <f t="shared" si="376"/>
        <v>1596.8416000000002</v>
      </c>
      <c r="BP95" s="12">
        <f t="shared" si="376"/>
        <v>1577.2737200000001</v>
      </c>
      <c r="BQ95" s="12">
        <f t="shared" si="376"/>
        <v>19.567880000000002</v>
      </c>
      <c r="BR95" s="129">
        <f t="shared" si="376"/>
        <v>15760.876200000001</v>
      </c>
      <c r="BS95" s="12">
        <f t="shared" si="376"/>
        <v>3215.19668</v>
      </c>
      <c r="BT95" s="12">
        <f t="shared" si="376"/>
        <v>8914.1670400000003</v>
      </c>
      <c r="BU95" s="12">
        <f t="shared" si="376"/>
        <v>3633.4578799999999</v>
      </c>
      <c r="CJ95" s="99" t="s">
        <v>16</v>
      </c>
      <c r="CK95" s="129">
        <f t="shared" si="377"/>
        <v>1382.4467</v>
      </c>
      <c r="CL95" s="12">
        <f t="shared" si="377"/>
        <v>1365.4913999999999</v>
      </c>
      <c r="CM95" s="12">
        <f t="shared" si="377"/>
        <v>16.955300000000001</v>
      </c>
      <c r="CN95" s="129">
        <f t="shared" si="377"/>
        <v>13630.702499999999</v>
      </c>
      <c r="CO95" s="12">
        <f t="shared" si="377"/>
        <v>2781.20955</v>
      </c>
      <c r="CP95" s="12">
        <f t="shared" si="377"/>
        <v>7709.1549000000005</v>
      </c>
      <c r="CQ95" s="12">
        <f t="shared" si="377"/>
        <v>3142.0271000000002</v>
      </c>
      <c r="DF95" s="99" t="s">
        <v>16</v>
      </c>
      <c r="DG95" s="12">
        <f t="shared" si="378"/>
        <v>1178.5589399999999</v>
      </c>
      <c r="DH95" s="12">
        <f t="shared" si="378"/>
        <v>1164.1064799999999</v>
      </c>
      <c r="DI95" s="12">
        <f t="shared" si="378"/>
        <v>14.452459999999999</v>
      </c>
      <c r="DJ95" s="12">
        <f t="shared" si="378"/>
        <v>11622.5355</v>
      </c>
      <c r="DK95" s="12">
        <f t="shared" si="378"/>
        <v>2371.3773099999999</v>
      </c>
      <c r="DL95" s="12">
        <f t="shared" si="378"/>
        <v>6573.4221799999996</v>
      </c>
      <c r="DM95" s="12">
        <f t="shared" si="378"/>
        <v>2679.1752200000001</v>
      </c>
      <c r="EB95" s="99" t="s">
        <v>16</v>
      </c>
      <c r="EC95" s="12">
        <f t="shared" si="379"/>
        <v>1013.2630999999999</v>
      </c>
      <c r="ED95" s="12">
        <f t="shared" si="379"/>
        <v>1000.79594</v>
      </c>
      <c r="EE95" s="12">
        <f t="shared" si="379"/>
        <v>12.46716</v>
      </c>
      <c r="EF95" s="12">
        <f t="shared" si="379"/>
        <v>9952.3194000000003</v>
      </c>
      <c r="EG95" s="12">
        <f t="shared" si="379"/>
        <v>2032.2100099999998</v>
      </c>
      <c r="EH95" s="12">
        <f t="shared" si="379"/>
        <v>5628.1877800000002</v>
      </c>
      <c r="EI95" s="12">
        <f t="shared" si="379"/>
        <v>2293.1727599999999</v>
      </c>
      <c r="EX95" s="99" t="s">
        <v>16</v>
      </c>
      <c r="EY95" s="12">
        <f t="shared" si="380"/>
        <v>928.39531999999997</v>
      </c>
      <c r="EZ95" s="12">
        <f t="shared" si="380"/>
        <v>916.94282999999996</v>
      </c>
      <c r="FA95" s="12">
        <f t="shared" si="380"/>
        <v>11.452489999999999</v>
      </c>
      <c r="FB95" s="12">
        <f t="shared" si="380"/>
        <v>9090.3136500000001</v>
      </c>
      <c r="FC95" s="12">
        <f t="shared" si="380"/>
        <v>1857.3393900000001</v>
      </c>
      <c r="FD95" s="12">
        <f t="shared" si="380"/>
        <v>5140.2829199999996</v>
      </c>
      <c r="FE95" s="12">
        <f t="shared" si="380"/>
        <v>2093.8474700000002</v>
      </c>
      <c r="FT95" s="99" t="s">
        <v>16</v>
      </c>
      <c r="FU95" s="12">
        <f t="shared" si="381"/>
        <v>886.74838</v>
      </c>
      <c r="FV95" s="12">
        <f t="shared" si="381"/>
        <v>875.75022999999999</v>
      </c>
      <c r="FW95" s="12">
        <f t="shared" si="381"/>
        <v>10.998150000000001</v>
      </c>
      <c r="FX95" s="12">
        <f t="shared" si="381"/>
        <v>8625.355950000001</v>
      </c>
      <c r="FY95" s="12">
        <f t="shared" si="381"/>
        <v>1764.6514</v>
      </c>
      <c r="FZ95" s="12">
        <f t="shared" si="381"/>
        <v>4876.5016999999998</v>
      </c>
      <c r="GA95" s="12">
        <f t="shared" si="381"/>
        <v>1985.3267700000001</v>
      </c>
      <c r="GP95" s="99" t="s">
        <v>16</v>
      </c>
      <c r="GQ95" s="12">
        <f t="shared" si="382"/>
        <v>877.63324</v>
      </c>
      <c r="GR95" s="12">
        <f t="shared" si="382"/>
        <v>866.76086000000009</v>
      </c>
      <c r="GS95" s="12">
        <f t="shared" si="382"/>
        <v>10.87238</v>
      </c>
      <c r="GT95" s="12">
        <f t="shared" si="382"/>
        <v>8548.9323000000004</v>
      </c>
      <c r="GU95" s="12">
        <f t="shared" si="382"/>
        <v>1748.5176799999999</v>
      </c>
      <c r="GV95" s="12">
        <f t="shared" si="382"/>
        <v>4833.4800400000004</v>
      </c>
      <c r="GW95" s="12">
        <f t="shared" si="382"/>
        <v>1968.0427399999999</v>
      </c>
    </row>
    <row r="96" spans="1:205" x14ac:dyDescent="0.2">
      <c r="S96" s="2"/>
      <c r="AN96" s="21"/>
      <c r="AO96" s="45" t="s">
        <v>212</v>
      </c>
      <c r="AP96" s="108" t="s">
        <v>328</v>
      </c>
      <c r="AQ96" s="109">
        <f>AT84/AP84</f>
        <v>1.0111035113256999</v>
      </c>
      <c r="AZ96" s="19"/>
      <c r="BN96" s="100" t="s">
        <v>17</v>
      </c>
      <c r="BO96" s="129">
        <f t="shared" ref="BO96:BU104" si="394">BO42+BO68</f>
        <v>1414.85796</v>
      </c>
      <c r="BP96" s="12">
        <f t="shared" si="394"/>
        <v>1397.6328900000001</v>
      </c>
      <c r="BQ96" s="12">
        <f t="shared" si="394"/>
        <v>17.225069999999999</v>
      </c>
      <c r="BR96" s="129">
        <f t="shared" si="394"/>
        <v>14073.21495</v>
      </c>
      <c r="BS96" s="12">
        <f t="shared" si="394"/>
        <v>2866.5617699999998</v>
      </c>
      <c r="BT96" s="12">
        <f t="shared" si="394"/>
        <v>7961.2695599999997</v>
      </c>
      <c r="BU96" s="12">
        <f t="shared" si="394"/>
        <v>3247.0700099999999</v>
      </c>
      <c r="CJ96" s="100" t="s">
        <v>17</v>
      </c>
      <c r="CK96" s="129">
        <f t="shared" ref="CK96:CQ104" si="395">CK42+CK68</f>
        <v>1585.0125600000001</v>
      </c>
      <c r="CL96" s="12">
        <f t="shared" si="395"/>
        <v>1565.5894800000001</v>
      </c>
      <c r="CM96" s="12">
        <f t="shared" si="395"/>
        <v>19.423079999999999</v>
      </c>
      <c r="CN96" s="129">
        <f t="shared" si="395"/>
        <v>15643.9746</v>
      </c>
      <c r="CO96" s="12">
        <f t="shared" si="395"/>
        <v>3191.3548799999999</v>
      </c>
      <c r="CP96" s="12">
        <f t="shared" si="395"/>
        <v>8848.0466400000005</v>
      </c>
      <c r="CQ96" s="12">
        <f t="shared" si="395"/>
        <v>3606.5041200000005</v>
      </c>
      <c r="DF96" s="100" t="s">
        <v>17</v>
      </c>
      <c r="DG96" s="12">
        <f t="shared" ref="DG96:DM104" si="396">DG42+DG68</f>
        <v>1378.05528</v>
      </c>
      <c r="DH96" s="12">
        <f t="shared" si="396"/>
        <v>1361.1520700000001</v>
      </c>
      <c r="DI96" s="12">
        <f t="shared" si="396"/>
        <v>16.903210000000001</v>
      </c>
      <c r="DJ96" s="12">
        <f t="shared" si="396"/>
        <v>13585.700850000001</v>
      </c>
      <c r="DK96" s="12">
        <f t="shared" si="396"/>
        <v>2772.0958099999998</v>
      </c>
      <c r="DL96" s="12">
        <f t="shared" si="396"/>
        <v>7683.6776799999998</v>
      </c>
      <c r="DM96" s="12">
        <f t="shared" si="396"/>
        <v>3131.6116299999999</v>
      </c>
      <c r="EB96" s="100" t="s">
        <v>17</v>
      </c>
      <c r="EC96" s="12">
        <f t="shared" ref="EC96:EI104" si="397">EC42+EC68</f>
        <v>1175.74838</v>
      </c>
      <c r="ED96" s="12">
        <f t="shared" si="397"/>
        <v>1161.3292000000001</v>
      </c>
      <c r="EE96" s="12">
        <f t="shared" si="397"/>
        <v>14.419180000000001</v>
      </c>
      <c r="EF96" s="12">
        <f t="shared" si="397"/>
        <v>11593.677899999999</v>
      </c>
      <c r="EG96" s="12">
        <f t="shared" si="397"/>
        <v>2365.53523</v>
      </c>
      <c r="EH96" s="12">
        <f t="shared" si="397"/>
        <v>6557.0839400000004</v>
      </c>
      <c r="EI96" s="12">
        <f t="shared" si="397"/>
        <v>2672.4949000000001</v>
      </c>
      <c r="EX96" s="100" t="s">
        <v>17</v>
      </c>
      <c r="EY96" s="12">
        <f t="shared" ref="EY96:FE104" si="398">EY42+EY68</f>
        <v>1010.53368</v>
      </c>
      <c r="EZ96" s="12">
        <f t="shared" si="398"/>
        <v>998.09983000000011</v>
      </c>
      <c r="FA96" s="12">
        <f t="shared" si="398"/>
        <v>12.43385</v>
      </c>
      <c r="FB96" s="12">
        <f t="shared" si="398"/>
        <v>9925.2484499999991</v>
      </c>
      <c r="FC96" s="12">
        <f t="shared" si="398"/>
        <v>2026.6928499999999</v>
      </c>
      <c r="FD96" s="12">
        <f t="shared" si="398"/>
        <v>5612.8747999999996</v>
      </c>
      <c r="FE96" s="12">
        <f t="shared" si="398"/>
        <v>2286.9286700000002</v>
      </c>
      <c r="FT96" s="100" t="s">
        <v>17</v>
      </c>
      <c r="FU96" s="12">
        <f t="shared" ref="FU96:GA104" si="399">FU42+FU68</f>
        <v>926.26052000000004</v>
      </c>
      <c r="FV96" s="12">
        <f t="shared" si="399"/>
        <v>914.83448999999996</v>
      </c>
      <c r="FW96" s="12">
        <f t="shared" si="399"/>
        <v>11.426029999999999</v>
      </c>
      <c r="FX96" s="12">
        <f t="shared" si="399"/>
        <v>9069.5317500000001</v>
      </c>
      <c r="FY96" s="12">
        <f t="shared" si="399"/>
        <v>1853.08833</v>
      </c>
      <c r="FZ96" s="12">
        <f t="shared" si="399"/>
        <v>5128.5332399999998</v>
      </c>
      <c r="GA96" s="12">
        <f t="shared" si="399"/>
        <v>2089.0636100000002</v>
      </c>
      <c r="GP96" s="100" t="s">
        <v>17</v>
      </c>
      <c r="GQ96" s="12">
        <f t="shared" ref="GQ96:GW104" si="400">GQ42+GQ68</f>
        <v>883.73631999999998</v>
      </c>
      <c r="GR96" s="12">
        <f t="shared" si="400"/>
        <v>872.77620000000002</v>
      </c>
      <c r="GS96" s="12">
        <f t="shared" si="400"/>
        <v>10.96012</v>
      </c>
      <c r="GT96" s="12">
        <f t="shared" si="400"/>
        <v>8596.7045999999991</v>
      </c>
      <c r="GU96" s="12">
        <f t="shared" si="400"/>
        <v>1758.76332</v>
      </c>
      <c r="GV96" s="12">
        <f t="shared" si="400"/>
        <v>4860.3129600000002</v>
      </c>
      <c r="GW96" s="12">
        <f t="shared" si="400"/>
        <v>1978.7482</v>
      </c>
    </row>
    <row r="97" spans="10:205" x14ac:dyDescent="0.2">
      <c r="S97" s="2"/>
      <c r="AN97" s="106" t="s">
        <v>66</v>
      </c>
      <c r="AO97" s="45" t="s">
        <v>211</v>
      </c>
      <c r="AP97" s="107" t="s">
        <v>327</v>
      </c>
      <c r="AQ97" s="20">
        <f>AT85-AP85</f>
        <v>-6658.4797400000025</v>
      </c>
      <c r="BN97" s="100" t="s">
        <v>18</v>
      </c>
      <c r="BO97" s="129">
        <f t="shared" si="394"/>
        <v>2645.9251000000004</v>
      </c>
      <c r="BP97" s="12">
        <f t="shared" si="394"/>
        <v>2609.6465800000001</v>
      </c>
      <c r="BQ97" s="12">
        <f t="shared" si="394"/>
        <v>36.27852</v>
      </c>
      <c r="BR97" s="129">
        <f t="shared" si="394"/>
        <v>19304.342360000002</v>
      </c>
      <c r="BS97" s="12">
        <f t="shared" si="394"/>
        <v>4292.8700200000003</v>
      </c>
      <c r="BT97" s="12">
        <f t="shared" si="394"/>
        <v>10862.669089999999</v>
      </c>
      <c r="BU97" s="12">
        <f t="shared" si="394"/>
        <v>4148.8032499999999</v>
      </c>
      <c r="CJ97" s="100" t="s">
        <v>18</v>
      </c>
      <c r="CK97" s="129">
        <f t="shared" si="395"/>
        <v>2660.6684599999999</v>
      </c>
      <c r="CL97" s="12">
        <f t="shared" si="395"/>
        <v>2624.2637</v>
      </c>
      <c r="CM97" s="12">
        <f t="shared" si="395"/>
        <v>36.404760000000003</v>
      </c>
      <c r="CN97" s="129">
        <f t="shared" si="395"/>
        <v>19374.256119999998</v>
      </c>
      <c r="CO97" s="12">
        <f t="shared" si="395"/>
        <v>4311.9618599999994</v>
      </c>
      <c r="CP97" s="12">
        <f t="shared" si="395"/>
        <v>10900.750609999999</v>
      </c>
      <c r="CQ97" s="12">
        <f t="shared" si="395"/>
        <v>4161.5436499999996</v>
      </c>
      <c r="DF97" s="100" t="s">
        <v>18</v>
      </c>
      <c r="DG97" s="12">
        <f t="shared" si="396"/>
        <v>2994.99386</v>
      </c>
      <c r="DH97" s="12">
        <f t="shared" si="396"/>
        <v>2954.3535199999997</v>
      </c>
      <c r="DI97" s="12">
        <f t="shared" si="396"/>
        <v>40.640339999999995</v>
      </c>
      <c r="DJ97" s="12">
        <f t="shared" si="396"/>
        <v>21640.645060000003</v>
      </c>
      <c r="DK97" s="12">
        <f t="shared" si="396"/>
        <v>4832.2259400000003</v>
      </c>
      <c r="DL97" s="12">
        <f t="shared" si="396"/>
        <v>12170.281220000001</v>
      </c>
      <c r="DM97" s="12">
        <f t="shared" si="396"/>
        <v>4638.1378999999997</v>
      </c>
      <c r="EB97" s="100" t="s">
        <v>18</v>
      </c>
      <c r="EC97" s="12">
        <f t="shared" si="397"/>
        <v>2607.9193999999998</v>
      </c>
      <c r="ED97" s="12">
        <f t="shared" si="397"/>
        <v>2572.5777200000002</v>
      </c>
      <c r="EE97" s="12">
        <f t="shared" si="397"/>
        <v>35.341679999999997</v>
      </c>
      <c r="EF97" s="12">
        <f t="shared" si="397"/>
        <v>18820.840239999998</v>
      </c>
      <c r="EG97" s="12">
        <f t="shared" si="397"/>
        <v>4204.7626799999998</v>
      </c>
      <c r="EH97" s="12">
        <f t="shared" si="397"/>
        <v>10583.70206</v>
      </c>
      <c r="EI97" s="12">
        <f t="shared" si="397"/>
        <v>4032.3755000000001</v>
      </c>
      <c r="EX97" s="100" t="s">
        <v>18</v>
      </c>
      <c r="EY97" s="12">
        <f t="shared" si="398"/>
        <v>2227.3406100000002</v>
      </c>
      <c r="EZ97" s="12">
        <f t="shared" si="398"/>
        <v>2197.15218</v>
      </c>
      <c r="FA97" s="12">
        <f t="shared" si="398"/>
        <v>30.188430000000004</v>
      </c>
      <c r="FB97" s="12">
        <f t="shared" si="398"/>
        <v>16076.376630000001</v>
      </c>
      <c r="FC97" s="12">
        <f t="shared" si="398"/>
        <v>3591.4225299999998</v>
      </c>
      <c r="FD97" s="12">
        <f t="shared" si="398"/>
        <v>9040.4526999999998</v>
      </c>
      <c r="FE97" s="12">
        <f t="shared" si="398"/>
        <v>3444.5014000000001</v>
      </c>
      <c r="FT97" s="100" t="s">
        <v>18</v>
      </c>
      <c r="FU97" s="12">
        <f t="shared" si="399"/>
        <v>1915.8202799999999</v>
      </c>
      <c r="FV97" s="12">
        <f t="shared" si="399"/>
        <v>1889.9585999999999</v>
      </c>
      <c r="FW97" s="12">
        <f t="shared" si="399"/>
        <v>25.86168</v>
      </c>
      <c r="FX97" s="12">
        <f t="shared" si="399"/>
        <v>13776.050159999999</v>
      </c>
      <c r="FY97" s="12">
        <f t="shared" si="399"/>
        <v>3082.4694799999997</v>
      </c>
      <c r="FZ97" s="12">
        <f t="shared" si="399"/>
        <v>7745.1249799999996</v>
      </c>
      <c r="GA97" s="12">
        <f t="shared" si="399"/>
        <v>2948.4557</v>
      </c>
      <c r="GP97" s="100" t="s">
        <v>18</v>
      </c>
      <c r="GQ97" s="12">
        <f t="shared" si="400"/>
        <v>1759.1049699999999</v>
      </c>
      <c r="GR97" s="12">
        <f t="shared" si="400"/>
        <v>1735.4351799999999</v>
      </c>
      <c r="GS97" s="12">
        <f t="shared" si="400"/>
        <v>23.669789999999999</v>
      </c>
      <c r="GT97" s="12">
        <f t="shared" si="400"/>
        <v>12611.27015</v>
      </c>
      <c r="GU97" s="12">
        <f t="shared" si="400"/>
        <v>2825.4624899999999</v>
      </c>
      <c r="GV97" s="12">
        <f t="shared" si="400"/>
        <v>7088.9803599999996</v>
      </c>
      <c r="GW97" s="12">
        <f t="shared" si="400"/>
        <v>2696.8272999999999</v>
      </c>
    </row>
    <row r="98" spans="10:205" x14ac:dyDescent="0.2">
      <c r="S98" s="2"/>
      <c r="AN98" s="21"/>
      <c r="AO98" s="45" t="s">
        <v>212</v>
      </c>
      <c r="AP98" s="108" t="s">
        <v>328</v>
      </c>
      <c r="AQ98" s="109">
        <f>AT85/AP85</f>
        <v>0.89637547537019913</v>
      </c>
      <c r="BN98" s="99" t="s">
        <v>19</v>
      </c>
      <c r="BO98" s="129">
        <f t="shared" si="394"/>
        <v>2611.0622199999998</v>
      </c>
      <c r="BP98" s="12">
        <f t="shared" si="394"/>
        <v>2575.2952599999999</v>
      </c>
      <c r="BQ98" s="12">
        <f t="shared" si="394"/>
        <v>35.766959999999997</v>
      </c>
      <c r="BR98" s="129">
        <f t="shared" si="394"/>
        <v>19033.344559999998</v>
      </c>
      <c r="BS98" s="12">
        <f t="shared" si="394"/>
        <v>4234.1726600000002</v>
      </c>
      <c r="BT98" s="12">
        <f t="shared" si="394"/>
        <v>10709.620350000001</v>
      </c>
      <c r="BU98" s="12">
        <f t="shared" si="394"/>
        <v>4089.5515500000001</v>
      </c>
      <c r="CJ98" s="99" t="s">
        <v>19</v>
      </c>
      <c r="CK98" s="129">
        <f t="shared" si="395"/>
        <v>2592.1056900000003</v>
      </c>
      <c r="CL98" s="12">
        <f t="shared" si="395"/>
        <v>2556.5241000000001</v>
      </c>
      <c r="CM98" s="12">
        <f t="shared" si="395"/>
        <v>35.581589999999998</v>
      </c>
      <c r="CN98" s="129">
        <f t="shared" si="395"/>
        <v>18932.016029999999</v>
      </c>
      <c r="CO98" s="12">
        <f t="shared" si="395"/>
        <v>4208.1584899999998</v>
      </c>
      <c r="CP98" s="12">
        <f t="shared" si="395"/>
        <v>10653.838940000001</v>
      </c>
      <c r="CQ98" s="12">
        <f t="shared" si="395"/>
        <v>4070.0186000000003</v>
      </c>
      <c r="DF98" s="99" t="s">
        <v>19</v>
      </c>
      <c r="DG98" s="12">
        <f t="shared" si="396"/>
        <v>2616.6705000000002</v>
      </c>
      <c r="DH98" s="12">
        <f t="shared" si="396"/>
        <v>2580.8217</v>
      </c>
      <c r="DI98" s="12">
        <f t="shared" si="396"/>
        <v>35.848799999999997</v>
      </c>
      <c r="DJ98" s="12">
        <f t="shared" si="396"/>
        <v>19076.714400000001</v>
      </c>
      <c r="DK98" s="12">
        <f t="shared" si="396"/>
        <v>4243.5862999999999</v>
      </c>
      <c r="DL98" s="12">
        <f t="shared" si="396"/>
        <v>10734.10685</v>
      </c>
      <c r="DM98" s="12">
        <f t="shared" si="396"/>
        <v>4099.0212499999998</v>
      </c>
      <c r="EB98" s="99" t="s">
        <v>19</v>
      </c>
      <c r="EC98" s="12">
        <f t="shared" si="397"/>
        <v>2948.9318599999997</v>
      </c>
      <c r="ED98" s="12">
        <f t="shared" si="397"/>
        <v>2908.8682399999998</v>
      </c>
      <c r="EE98" s="12">
        <f t="shared" si="397"/>
        <v>40.06362</v>
      </c>
      <c r="EF98" s="12">
        <f t="shared" si="397"/>
        <v>21331.784500000002</v>
      </c>
      <c r="EG98" s="12">
        <f t="shared" si="397"/>
        <v>4760.9812199999997</v>
      </c>
      <c r="EH98" s="12">
        <f t="shared" si="397"/>
        <v>11997.393380000001</v>
      </c>
      <c r="EI98" s="12">
        <f t="shared" si="397"/>
        <v>4573.4099000000006</v>
      </c>
      <c r="EX98" s="99" t="s">
        <v>19</v>
      </c>
      <c r="EY98" s="12">
        <f t="shared" si="398"/>
        <v>2571.48378</v>
      </c>
      <c r="EZ98" s="12">
        <f t="shared" si="398"/>
        <v>2536.6003199999996</v>
      </c>
      <c r="FA98" s="12">
        <f t="shared" si="398"/>
        <v>34.883459999999999</v>
      </c>
      <c r="FB98" s="12">
        <f t="shared" si="398"/>
        <v>18575.522099999998</v>
      </c>
      <c r="FC98" s="12">
        <f t="shared" si="398"/>
        <v>4148.27826</v>
      </c>
      <c r="FD98" s="12">
        <f t="shared" si="398"/>
        <v>10446.34614</v>
      </c>
      <c r="FE98" s="12">
        <f t="shared" si="398"/>
        <v>3980.8977</v>
      </c>
      <c r="FT98" s="99" t="s">
        <v>19</v>
      </c>
      <c r="FU98" s="12">
        <f t="shared" si="399"/>
        <v>2200.3042099999998</v>
      </c>
      <c r="FV98" s="12">
        <f t="shared" si="399"/>
        <v>2170.45928</v>
      </c>
      <c r="FW98" s="12">
        <f t="shared" si="399"/>
        <v>29.844929999999998</v>
      </c>
      <c r="FX98" s="12">
        <f t="shared" si="399"/>
        <v>15892.613530000001</v>
      </c>
      <c r="FY98" s="12">
        <f t="shared" si="399"/>
        <v>3549.2875300000001</v>
      </c>
      <c r="FZ98" s="12">
        <f t="shared" si="399"/>
        <v>8937.49935</v>
      </c>
      <c r="GA98" s="12">
        <f t="shared" si="399"/>
        <v>3405.82665</v>
      </c>
      <c r="GP98" s="99" t="s">
        <v>19</v>
      </c>
      <c r="GQ98" s="12">
        <f t="shared" si="400"/>
        <v>1894.8631500000001</v>
      </c>
      <c r="GR98" s="12">
        <f t="shared" si="400"/>
        <v>1869.2663399999999</v>
      </c>
      <c r="GS98" s="12">
        <f t="shared" si="400"/>
        <v>25.596809999999998</v>
      </c>
      <c r="GT98" s="12">
        <f t="shared" si="400"/>
        <v>13634.29773</v>
      </c>
      <c r="GU98" s="12">
        <f t="shared" si="400"/>
        <v>3049.8973100000003</v>
      </c>
      <c r="GV98" s="12">
        <f t="shared" si="400"/>
        <v>7665.7329200000004</v>
      </c>
      <c r="GW98" s="12">
        <f t="shared" si="400"/>
        <v>2918.6675</v>
      </c>
    </row>
    <row r="99" spans="10:205" x14ac:dyDescent="0.2">
      <c r="S99" s="2"/>
      <c r="AN99" s="110" t="s">
        <v>70</v>
      </c>
      <c r="AO99" s="45" t="s">
        <v>211</v>
      </c>
      <c r="AP99" s="107" t="s">
        <v>327</v>
      </c>
      <c r="AQ99" s="20">
        <f>AT88-AP88</f>
        <v>89.201909999999771</v>
      </c>
      <c r="BN99" s="100" t="s">
        <v>20</v>
      </c>
      <c r="BO99" s="129">
        <f t="shared" si="394"/>
        <v>5523.2005800000006</v>
      </c>
      <c r="BP99" s="12">
        <f t="shared" si="394"/>
        <v>5413.0921099999996</v>
      </c>
      <c r="BQ99" s="12">
        <f t="shared" si="394"/>
        <v>108.22926</v>
      </c>
      <c r="BR99" s="129">
        <f t="shared" si="394"/>
        <v>35417.751380000002</v>
      </c>
      <c r="BS99" s="12">
        <f t="shared" si="394"/>
        <v>8183.8893599999992</v>
      </c>
      <c r="BT99" s="12">
        <f t="shared" si="394"/>
        <v>20793.530719999999</v>
      </c>
      <c r="BU99" s="12">
        <f t="shared" si="394"/>
        <v>6440.3312999999998</v>
      </c>
      <c r="CJ99" s="100" t="s">
        <v>20</v>
      </c>
      <c r="CK99" s="129">
        <f t="shared" si="395"/>
        <v>4510.3834999999999</v>
      </c>
      <c r="CL99" s="12">
        <f t="shared" si="395"/>
        <v>4420.5902999999998</v>
      </c>
      <c r="CM99" s="12">
        <f t="shared" si="395"/>
        <v>88.248440000000002</v>
      </c>
      <c r="CN99" s="129">
        <f t="shared" si="395"/>
        <v>28874.40423</v>
      </c>
      <c r="CO99" s="12">
        <f t="shared" si="395"/>
        <v>6678.3615499999996</v>
      </c>
      <c r="CP99" s="12">
        <f t="shared" si="395"/>
        <v>16946.567190000002</v>
      </c>
      <c r="CQ99" s="12">
        <f t="shared" si="395"/>
        <v>5249.4754900000007</v>
      </c>
      <c r="DF99" s="100" t="s">
        <v>20</v>
      </c>
      <c r="DG99" s="12">
        <f t="shared" si="396"/>
        <v>4500.5316000000003</v>
      </c>
      <c r="DH99" s="12">
        <f t="shared" si="396"/>
        <v>4410.8526499999998</v>
      </c>
      <c r="DI99" s="12">
        <f t="shared" si="396"/>
        <v>88.144260000000003</v>
      </c>
      <c r="DJ99" s="12">
        <f t="shared" si="396"/>
        <v>28843.40537</v>
      </c>
      <c r="DK99" s="12">
        <f t="shared" si="396"/>
        <v>6666.9451499999996</v>
      </c>
      <c r="DL99" s="12">
        <f t="shared" si="396"/>
        <v>16931.94671</v>
      </c>
      <c r="DM99" s="12">
        <f t="shared" si="396"/>
        <v>5244.5135100000007</v>
      </c>
      <c r="EB99" s="100" t="s">
        <v>20</v>
      </c>
      <c r="EC99" s="12">
        <f t="shared" si="397"/>
        <v>4556.3792000000003</v>
      </c>
      <c r="ED99" s="12">
        <f t="shared" si="397"/>
        <v>4465.70525</v>
      </c>
      <c r="EE99" s="12">
        <f t="shared" si="397"/>
        <v>89.110579999999999</v>
      </c>
      <c r="EF99" s="12">
        <f t="shared" si="397"/>
        <v>29155.174009999999</v>
      </c>
      <c r="EG99" s="12">
        <f t="shared" si="397"/>
        <v>6745.1127500000002</v>
      </c>
      <c r="EH99" s="12">
        <f t="shared" si="397"/>
        <v>17109.828229999999</v>
      </c>
      <c r="EI99" s="12">
        <f t="shared" si="397"/>
        <v>5300.2330299999994</v>
      </c>
      <c r="EX99" s="100" t="s">
        <v>20</v>
      </c>
      <c r="EY99" s="12">
        <f t="shared" si="398"/>
        <v>5141.3412200000002</v>
      </c>
      <c r="EZ99" s="12">
        <f t="shared" si="398"/>
        <v>5039.5281400000003</v>
      </c>
      <c r="FA99" s="12">
        <f t="shared" si="398"/>
        <v>100.00796</v>
      </c>
      <c r="FB99" s="12">
        <f t="shared" si="398"/>
        <v>32701.639210000001</v>
      </c>
      <c r="FC99" s="12">
        <f t="shared" si="398"/>
        <v>7591.6358899999996</v>
      </c>
      <c r="FD99" s="12">
        <f t="shared" si="398"/>
        <v>19169.17585</v>
      </c>
      <c r="FE99" s="12">
        <f t="shared" si="398"/>
        <v>5940.8274700000002</v>
      </c>
      <c r="FT99" s="100" t="s">
        <v>20</v>
      </c>
      <c r="FU99" s="12">
        <f t="shared" si="399"/>
        <v>4492.4036800000003</v>
      </c>
      <c r="FV99" s="12">
        <f t="shared" si="399"/>
        <v>4403.5272599999998</v>
      </c>
      <c r="FW99" s="12">
        <f t="shared" si="399"/>
        <v>87.292120000000011</v>
      </c>
      <c r="FX99" s="12">
        <f t="shared" si="399"/>
        <v>28540.4247</v>
      </c>
      <c r="FY99" s="12">
        <f t="shared" si="399"/>
        <v>6630.0982600000007</v>
      </c>
      <c r="FZ99" s="12">
        <f t="shared" si="399"/>
        <v>16726.16778</v>
      </c>
      <c r="GA99" s="12">
        <f t="shared" si="399"/>
        <v>5184.1586600000001</v>
      </c>
      <c r="GP99" s="100" t="s">
        <v>20</v>
      </c>
      <c r="GQ99" s="12">
        <f t="shared" si="400"/>
        <v>3852.1090999999997</v>
      </c>
      <c r="GR99" s="12">
        <f t="shared" si="400"/>
        <v>3775.9137500000002</v>
      </c>
      <c r="GS99" s="12">
        <f t="shared" si="400"/>
        <v>74.835740000000001</v>
      </c>
      <c r="GT99" s="12">
        <f t="shared" si="400"/>
        <v>24467.254280000001</v>
      </c>
      <c r="GU99" s="12">
        <f t="shared" si="400"/>
        <v>5684.5924999999997</v>
      </c>
      <c r="GV99" s="12">
        <f t="shared" si="400"/>
        <v>14338.477940000001</v>
      </c>
      <c r="GW99" s="12">
        <f t="shared" si="400"/>
        <v>4444.1838399999997</v>
      </c>
    </row>
    <row r="100" spans="10:205" x14ac:dyDescent="0.2">
      <c r="AN100" s="111"/>
      <c r="AO100" s="45" t="s">
        <v>212</v>
      </c>
      <c r="AP100" s="108" t="s">
        <v>328</v>
      </c>
      <c r="AQ100" s="109">
        <f>AT88/AP88</f>
        <v>1.0558265243173348</v>
      </c>
      <c r="BN100" s="100" t="s">
        <v>21</v>
      </c>
      <c r="BO100" s="129">
        <f t="shared" si="394"/>
        <v>5817.0739400000002</v>
      </c>
      <c r="BP100" s="12">
        <f t="shared" si="394"/>
        <v>5700.3230800000001</v>
      </c>
      <c r="BQ100" s="12">
        <f t="shared" si="394"/>
        <v>114.83575999999999</v>
      </c>
      <c r="BR100" s="129">
        <f t="shared" si="394"/>
        <v>37609.229950000001</v>
      </c>
      <c r="BS100" s="12">
        <f t="shared" si="394"/>
        <v>8649.6848300000001</v>
      </c>
      <c r="BT100" s="12">
        <f t="shared" si="394"/>
        <v>22114.27879</v>
      </c>
      <c r="BU100" s="12">
        <f t="shared" si="394"/>
        <v>6845.2663300000004</v>
      </c>
      <c r="CJ100" s="100" t="s">
        <v>21</v>
      </c>
      <c r="CK100" s="129">
        <f t="shared" si="395"/>
        <v>5185.9345199999998</v>
      </c>
      <c r="CL100" s="12">
        <f t="shared" si="395"/>
        <v>5082.1508900000008</v>
      </c>
      <c r="CM100" s="12">
        <f t="shared" si="395"/>
        <v>102.05178000000001</v>
      </c>
      <c r="CN100" s="129">
        <f t="shared" si="395"/>
        <v>33411.203750000001</v>
      </c>
      <c r="CO100" s="12">
        <f t="shared" si="395"/>
        <v>7699.5948900000003</v>
      </c>
      <c r="CP100" s="12">
        <f t="shared" si="395"/>
        <v>19632.870770000001</v>
      </c>
      <c r="CQ100" s="12">
        <f t="shared" si="395"/>
        <v>6078.7380899999998</v>
      </c>
      <c r="DF100" s="100" t="s">
        <v>21</v>
      </c>
      <c r="DG100" s="12">
        <f t="shared" si="396"/>
        <v>4266.1609200000003</v>
      </c>
      <c r="DH100" s="12">
        <f t="shared" si="396"/>
        <v>4180.9223400000001</v>
      </c>
      <c r="DI100" s="12">
        <f t="shared" si="396"/>
        <v>83.802599999999998</v>
      </c>
      <c r="DJ100" s="12">
        <f t="shared" si="396"/>
        <v>27431.343240000002</v>
      </c>
      <c r="DK100" s="12">
        <f t="shared" si="396"/>
        <v>6328.6538399999999</v>
      </c>
      <c r="DL100" s="12">
        <f t="shared" si="396"/>
        <v>16113.038640000001</v>
      </c>
      <c r="DM100" s="12">
        <f t="shared" si="396"/>
        <v>4989.6507600000004</v>
      </c>
      <c r="EB100" s="100" t="s">
        <v>21</v>
      </c>
      <c r="EC100" s="12">
        <f t="shared" si="397"/>
        <v>4274.5672800000002</v>
      </c>
      <c r="ED100" s="12">
        <f t="shared" si="397"/>
        <v>4189.1070600000003</v>
      </c>
      <c r="EE100" s="12">
        <f t="shared" si="397"/>
        <v>84.025800000000004</v>
      </c>
      <c r="EF100" s="12">
        <f t="shared" si="397"/>
        <v>27506.420460000001</v>
      </c>
      <c r="EG100" s="12">
        <f t="shared" si="397"/>
        <v>6343.2030599999998</v>
      </c>
      <c r="EH100" s="12">
        <f t="shared" si="397"/>
        <v>16159.470659999999</v>
      </c>
      <c r="EI100" s="12">
        <f t="shared" si="397"/>
        <v>5003.7467400000005</v>
      </c>
      <c r="EX100" s="100" t="s">
        <v>21</v>
      </c>
      <c r="EY100" s="12">
        <f t="shared" si="398"/>
        <v>4342.9051799999997</v>
      </c>
      <c r="EZ100" s="12">
        <f t="shared" si="398"/>
        <v>4256.2078099999999</v>
      </c>
      <c r="FA100" s="12">
        <f t="shared" si="398"/>
        <v>85.229460000000003</v>
      </c>
      <c r="FB100" s="12">
        <f t="shared" si="398"/>
        <v>27895.599979999999</v>
      </c>
      <c r="FC100" s="12">
        <f t="shared" si="398"/>
        <v>6439.6125599999996</v>
      </c>
      <c r="FD100" s="12">
        <f t="shared" si="398"/>
        <v>16382.501119999999</v>
      </c>
      <c r="FE100" s="12">
        <f t="shared" si="398"/>
        <v>5073.4863000000005</v>
      </c>
      <c r="FT100" s="100" t="s">
        <v>21</v>
      </c>
      <c r="FU100" s="12">
        <f t="shared" si="399"/>
        <v>4909.1397999999999</v>
      </c>
      <c r="FV100" s="12">
        <f t="shared" si="399"/>
        <v>4811.6299500000005</v>
      </c>
      <c r="FW100" s="12">
        <f t="shared" si="399"/>
        <v>95.810380000000009</v>
      </c>
      <c r="FX100" s="12">
        <f t="shared" si="399"/>
        <v>31340.26281</v>
      </c>
      <c r="FY100" s="12">
        <f t="shared" si="399"/>
        <v>7260.1949500000001</v>
      </c>
      <c r="FZ100" s="12">
        <f t="shared" si="399"/>
        <v>18384.115229999999</v>
      </c>
      <c r="GA100" s="12">
        <f t="shared" si="399"/>
        <v>5695.9526299999998</v>
      </c>
      <c r="GP100" s="100" t="s">
        <v>21</v>
      </c>
      <c r="GQ100" s="12">
        <f t="shared" si="400"/>
        <v>4301.2401</v>
      </c>
      <c r="GR100" s="12">
        <f t="shared" si="400"/>
        <v>4215.8977999999997</v>
      </c>
      <c r="GS100" s="12">
        <f t="shared" si="400"/>
        <v>83.845680000000002</v>
      </c>
      <c r="GT100" s="12">
        <f t="shared" si="400"/>
        <v>27423.01151</v>
      </c>
      <c r="GU100" s="12">
        <f t="shared" si="400"/>
        <v>6357.5665499999996</v>
      </c>
      <c r="GV100" s="12">
        <f t="shared" si="400"/>
        <v>16082.20163</v>
      </c>
      <c r="GW100" s="12">
        <f t="shared" si="400"/>
        <v>4983.2433299999993</v>
      </c>
    </row>
    <row r="101" spans="10:205" x14ac:dyDescent="0.2">
      <c r="AN101" s="110" t="s">
        <v>68</v>
      </c>
      <c r="AO101" s="45" t="s">
        <v>211</v>
      </c>
      <c r="AP101" s="107" t="s">
        <v>327</v>
      </c>
      <c r="AQ101" s="20">
        <f>AT89-AP89</f>
        <v>-22454.460849999974</v>
      </c>
      <c r="BN101" s="100" t="s">
        <v>22</v>
      </c>
      <c r="BO101" s="129">
        <f t="shared" si="394"/>
        <v>8203.5575399999998</v>
      </c>
      <c r="BP101" s="12">
        <f t="shared" si="394"/>
        <v>7987.2174599999998</v>
      </c>
      <c r="BQ101" s="12">
        <f t="shared" si="394"/>
        <v>216.34008</v>
      </c>
      <c r="BR101" s="129">
        <f t="shared" si="394"/>
        <v>36172.807699999998</v>
      </c>
      <c r="BS101" s="12">
        <f t="shared" si="394"/>
        <v>8551.4457399999992</v>
      </c>
      <c r="BT101" s="12">
        <f t="shared" si="394"/>
        <v>22158.252820000002</v>
      </c>
      <c r="BU101" s="12">
        <f t="shared" si="394"/>
        <v>5461.80152</v>
      </c>
      <c r="CJ101" s="100" t="s">
        <v>22</v>
      </c>
      <c r="CK101" s="129">
        <f t="shared" si="395"/>
        <v>10255.614450000001</v>
      </c>
      <c r="CL101" s="12">
        <f t="shared" si="395"/>
        <v>9986.1800699999985</v>
      </c>
      <c r="CM101" s="12">
        <f t="shared" si="395"/>
        <v>269.43438000000003</v>
      </c>
      <c r="CN101" s="129">
        <f t="shared" si="395"/>
        <v>45122.87414</v>
      </c>
      <c r="CO101" s="12">
        <f t="shared" si="395"/>
        <v>10700.94598</v>
      </c>
      <c r="CP101" s="12">
        <f t="shared" si="395"/>
        <v>27611.824869999997</v>
      </c>
      <c r="CQ101" s="12">
        <f t="shared" si="395"/>
        <v>6808.4207900000001</v>
      </c>
      <c r="DF101" s="100" t="s">
        <v>22</v>
      </c>
      <c r="DG101" s="12">
        <f t="shared" si="396"/>
        <v>9201.4198299999989</v>
      </c>
      <c r="DH101" s="12">
        <f t="shared" si="396"/>
        <v>8960.2099100000014</v>
      </c>
      <c r="DI101" s="12">
        <f t="shared" si="396"/>
        <v>241.20991999999998</v>
      </c>
      <c r="DJ101" s="12">
        <f t="shared" si="396"/>
        <v>40433.730329999999</v>
      </c>
      <c r="DK101" s="12">
        <f t="shared" si="396"/>
        <v>9606.3695900000002</v>
      </c>
      <c r="DL101" s="12">
        <f t="shared" si="396"/>
        <v>24727.406630000001</v>
      </c>
      <c r="DM101" s="12">
        <f t="shared" si="396"/>
        <v>6098.4198199999992</v>
      </c>
      <c r="EB101" s="100" t="s">
        <v>22</v>
      </c>
      <c r="EC101" s="12">
        <f t="shared" si="397"/>
        <v>7610.9804999999997</v>
      </c>
      <c r="ED101" s="12">
        <f t="shared" si="397"/>
        <v>7411.7635200000004</v>
      </c>
      <c r="EE101" s="12">
        <f t="shared" si="397"/>
        <v>199.21698000000001</v>
      </c>
      <c r="EF101" s="12">
        <f t="shared" si="397"/>
        <v>33415.963390000004</v>
      </c>
      <c r="EG101" s="12">
        <f t="shared" si="397"/>
        <v>7949.0015299999995</v>
      </c>
      <c r="EH101" s="12">
        <f t="shared" si="397"/>
        <v>20427.121520000001</v>
      </c>
      <c r="EI101" s="12">
        <f t="shared" si="397"/>
        <v>5038.5571899999995</v>
      </c>
      <c r="EX101" s="100" t="s">
        <v>22</v>
      </c>
      <c r="EY101" s="12">
        <f t="shared" si="398"/>
        <v>7670.2586200000005</v>
      </c>
      <c r="EZ101" s="12">
        <f t="shared" si="398"/>
        <v>7469.4508399999995</v>
      </c>
      <c r="FA101" s="12">
        <f t="shared" si="398"/>
        <v>200.80777999999998</v>
      </c>
      <c r="FB101" s="12">
        <f t="shared" si="398"/>
        <v>33679.995070000004</v>
      </c>
      <c r="FC101" s="12">
        <f t="shared" si="398"/>
        <v>8010.5124100000003</v>
      </c>
      <c r="FD101" s="12">
        <f t="shared" si="398"/>
        <v>20589.638919999998</v>
      </c>
      <c r="FE101" s="12">
        <f t="shared" si="398"/>
        <v>5078.5524299999997</v>
      </c>
      <c r="FT101" s="100" t="s">
        <v>22</v>
      </c>
      <c r="FU101" s="12">
        <f t="shared" si="399"/>
        <v>7826.3427799999999</v>
      </c>
      <c r="FV101" s="12">
        <f t="shared" si="399"/>
        <v>7621.7255800000003</v>
      </c>
      <c r="FW101" s="12">
        <f t="shared" si="399"/>
        <v>204.6172</v>
      </c>
      <c r="FX101" s="12">
        <f t="shared" si="399"/>
        <v>34338.719420000001</v>
      </c>
      <c r="FY101" s="12">
        <f t="shared" si="399"/>
        <v>8176.3452200000011</v>
      </c>
      <c r="FZ101" s="12">
        <f t="shared" si="399"/>
        <v>20984.4611</v>
      </c>
      <c r="GA101" s="12">
        <f t="shared" si="399"/>
        <v>5176.5825600000007</v>
      </c>
      <c r="GP101" s="100" t="s">
        <v>22</v>
      </c>
      <c r="GQ101" s="12">
        <f t="shared" si="400"/>
        <v>8841.8368100000007</v>
      </c>
      <c r="GR101" s="12">
        <f t="shared" si="400"/>
        <v>8611.5793300000005</v>
      </c>
      <c r="GS101" s="12">
        <f t="shared" si="400"/>
        <v>230.25747999999999</v>
      </c>
      <c r="GT101" s="12">
        <f t="shared" si="400"/>
        <v>38706.777530000007</v>
      </c>
      <c r="GU101" s="12">
        <f t="shared" si="400"/>
        <v>9246.5320699999993</v>
      </c>
      <c r="GV101" s="12">
        <f t="shared" si="400"/>
        <v>23627.896370000002</v>
      </c>
      <c r="GW101" s="12">
        <f t="shared" si="400"/>
        <v>5830.8033599999999</v>
      </c>
    </row>
    <row r="102" spans="10:205" x14ac:dyDescent="0.2">
      <c r="AN102" s="111"/>
      <c r="AO102" s="45" t="s">
        <v>212</v>
      </c>
      <c r="AP102" s="108" t="s">
        <v>328</v>
      </c>
      <c r="AQ102" s="109">
        <f>AT89/AP89</f>
        <v>0.87788132599319779</v>
      </c>
      <c r="BN102" s="100" t="s">
        <v>23</v>
      </c>
      <c r="BO102" s="129">
        <f t="shared" si="394"/>
        <v>6597.21209</v>
      </c>
      <c r="BP102" s="12">
        <f t="shared" si="394"/>
        <v>6421.8923500000001</v>
      </c>
      <c r="BQ102" s="12">
        <f t="shared" si="394"/>
        <v>175.31974</v>
      </c>
      <c r="BR102" s="129">
        <f t="shared" si="394"/>
        <v>29218.840779999999</v>
      </c>
      <c r="BS102" s="12">
        <f t="shared" si="394"/>
        <v>6863.2947000000004</v>
      </c>
      <c r="BT102" s="12">
        <f t="shared" si="394"/>
        <v>17936.48691</v>
      </c>
      <c r="BU102" s="12">
        <f t="shared" si="394"/>
        <v>4418.07035</v>
      </c>
      <c r="CJ102" s="100" t="s">
        <v>23</v>
      </c>
      <c r="CK102" s="129">
        <f t="shared" si="395"/>
        <v>6974.6515899999995</v>
      </c>
      <c r="CL102" s="12">
        <f t="shared" si="395"/>
        <v>6789.2528899999998</v>
      </c>
      <c r="CM102" s="12">
        <f t="shared" si="395"/>
        <v>185.39870000000002</v>
      </c>
      <c r="CN102" s="129">
        <f t="shared" si="395"/>
        <v>30895.181559999997</v>
      </c>
      <c r="CO102" s="12">
        <f t="shared" si="395"/>
        <v>7255.4617600000001</v>
      </c>
      <c r="CP102" s="12">
        <f t="shared" si="395"/>
        <v>18966.907449999999</v>
      </c>
      <c r="CQ102" s="12">
        <f t="shared" si="395"/>
        <v>4671.7692299999999</v>
      </c>
      <c r="DF102" s="100" t="s">
        <v>23</v>
      </c>
      <c r="DG102" s="12">
        <f t="shared" si="396"/>
        <v>8946.1201399999991</v>
      </c>
      <c r="DH102" s="12">
        <f t="shared" si="396"/>
        <v>8709.3497800000005</v>
      </c>
      <c r="DI102" s="12">
        <f t="shared" si="396"/>
        <v>236.77036000000001</v>
      </c>
      <c r="DJ102" s="12">
        <f t="shared" si="396"/>
        <v>39528.636639999997</v>
      </c>
      <c r="DK102" s="12">
        <f t="shared" si="396"/>
        <v>9316.84872</v>
      </c>
      <c r="DL102" s="12">
        <f t="shared" si="396"/>
        <v>24237.939539999999</v>
      </c>
      <c r="DM102" s="12">
        <f t="shared" si="396"/>
        <v>5972.4620599999998</v>
      </c>
      <c r="EB102" s="100" t="s">
        <v>23</v>
      </c>
      <c r="EC102" s="12">
        <f t="shared" si="397"/>
        <v>8049.7362200000007</v>
      </c>
      <c r="ED102" s="12">
        <f t="shared" si="397"/>
        <v>7837.1674599999997</v>
      </c>
      <c r="EE102" s="12">
        <f t="shared" si="397"/>
        <v>212.56876</v>
      </c>
      <c r="EF102" s="12">
        <f t="shared" si="397"/>
        <v>35521.985359999999</v>
      </c>
      <c r="EG102" s="12">
        <f t="shared" si="397"/>
        <v>8388.1918399999995</v>
      </c>
      <c r="EH102" s="12">
        <f t="shared" si="397"/>
        <v>21767.659939999998</v>
      </c>
      <c r="EI102" s="12">
        <f t="shared" si="397"/>
        <v>5364.8638200000005</v>
      </c>
      <c r="EX102" s="100" t="s">
        <v>23</v>
      </c>
      <c r="EY102" s="12">
        <f t="shared" si="398"/>
        <v>6724.5548900000003</v>
      </c>
      <c r="EZ102" s="12">
        <f t="shared" si="398"/>
        <v>6547.30699</v>
      </c>
      <c r="FA102" s="12">
        <f t="shared" si="398"/>
        <v>177.24790000000002</v>
      </c>
      <c r="FB102" s="12">
        <f t="shared" si="398"/>
        <v>29642.754860000001</v>
      </c>
      <c r="FC102" s="12">
        <f t="shared" si="398"/>
        <v>7010.6276600000001</v>
      </c>
      <c r="FD102" s="12">
        <f t="shared" si="398"/>
        <v>18155.64875</v>
      </c>
      <c r="FE102" s="12">
        <f t="shared" si="398"/>
        <v>4475.4024300000001</v>
      </c>
      <c r="FT102" s="100" t="s">
        <v>23</v>
      </c>
      <c r="FU102" s="12">
        <f t="shared" si="399"/>
        <v>6836.7313599999998</v>
      </c>
      <c r="FV102" s="12">
        <f t="shared" si="399"/>
        <v>6656.5589600000003</v>
      </c>
      <c r="FW102" s="12">
        <f t="shared" si="399"/>
        <v>180.17239999999998</v>
      </c>
      <c r="FX102" s="12">
        <f t="shared" si="399"/>
        <v>30134.138039999998</v>
      </c>
      <c r="FY102" s="12">
        <f t="shared" si="399"/>
        <v>7127.9056399999999</v>
      </c>
      <c r="FZ102" s="12">
        <f t="shared" si="399"/>
        <v>18455.697199999999</v>
      </c>
      <c r="GA102" s="12">
        <f t="shared" si="399"/>
        <v>4549.4397200000003</v>
      </c>
      <c r="GP102" s="100" t="s">
        <v>23</v>
      </c>
      <c r="GQ102" s="12">
        <f t="shared" si="400"/>
        <v>7029.1598599999998</v>
      </c>
      <c r="GR102" s="12">
        <f t="shared" si="400"/>
        <v>6844.21054</v>
      </c>
      <c r="GS102" s="12">
        <f t="shared" si="400"/>
        <v>184.94932</v>
      </c>
      <c r="GT102" s="12">
        <f t="shared" si="400"/>
        <v>30953.989600000001</v>
      </c>
      <c r="GU102" s="12">
        <f t="shared" si="400"/>
        <v>7331.5317599999998</v>
      </c>
      <c r="GV102" s="12">
        <f t="shared" si="400"/>
        <v>18949.476780000001</v>
      </c>
      <c r="GW102" s="12">
        <f t="shared" si="400"/>
        <v>4671.8409799999999</v>
      </c>
    </row>
    <row r="103" spans="10:205" x14ac:dyDescent="0.2">
      <c r="AN103" s="112" t="s">
        <v>214</v>
      </c>
      <c r="AO103" s="45" t="s">
        <v>211</v>
      </c>
      <c r="AP103" s="107" t="s">
        <v>327</v>
      </c>
      <c r="AQ103" s="20">
        <f>(AT84+AT88)-(AP84+AP88)</f>
        <v>703.96776999999565</v>
      </c>
      <c r="BN103" s="100" t="s">
        <v>24</v>
      </c>
      <c r="BO103" s="129">
        <f t="shared" si="394"/>
        <v>9712.47487</v>
      </c>
      <c r="BP103" s="12">
        <f t="shared" si="394"/>
        <v>9364.8544000000002</v>
      </c>
      <c r="BQ103" s="12">
        <f t="shared" si="394"/>
        <v>346.46645999999998</v>
      </c>
      <c r="BR103" s="129">
        <f t="shared" si="394"/>
        <v>18228.182000000001</v>
      </c>
      <c r="BS103" s="12">
        <f t="shared" si="394"/>
        <v>4386.4848700000002</v>
      </c>
      <c r="BT103" s="12">
        <f t="shared" si="394"/>
        <v>11617.59699</v>
      </c>
      <c r="BU103" s="12">
        <f t="shared" si="394"/>
        <v>2224.10014</v>
      </c>
      <c r="CJ103" s="100" t="s">
        <v>24</v>
      </c>
      <c r="CK103" s="129">
        <f t="shared" si="395"/>
        <v>10198.905559999999</v>
      </c>
      <c r="CL103" s="12">
        <f t="shared" si="395"/>
        <v>9833.6638800000001</v>
      </c>
      <c r="CM103" s="12">
        <f t="shared" si="395"/>
        <v>364.02754000000004</v>
      </c>
      <c r="CN103" s="129">
        <f t="shared" si="395"/>
        <v>19138.652699999999</v>
      </c>
      <c r="CO103" s="12">
        <f t="shared" si="395"/>
        <v>4604.4060399999998</v>
      </c>
      <c r="CP103" s="12">
        <f t="shared" si="395"/>
        <v>12199.248500000002</v>
      </c>
      <c r="CQ103" s="12">
        <f t="shared" si="395"/>
        <v>2334.9981600000001</v>
      </c>
      <c r="DF103" s="100" t="s">
        <v>24</v>
      </c>
      <c r="DG103" s="12">
        <f t="shared" si="396"/>
        <v>11104.53233</v>
      </c>
      <c r="DH103" s="12">
        <f t="shared" si="396"/>
        <v>10706.88486</v>
      </c>
      <c r="DI103" s="12">
        <f t="shared" si="396"/>
        <v>396.32580999999999</v>
      </c>
      <c r="DJ103" s="12">
        <f t="shared" si="396"/>
        <v>20838.40365</v>
      </c>
      <c r="DK103" s="12">
        <f t="shared" si="396"/>
        <v>5013.4816900000005</v>
      </c>
      <c r="DL103" s="12">
        <f t="shared" si="396"/>
        <v>13282.522820000002</v>
      </c>
      <c r="DM103" s="12">
        <f t="shared" si="396"/>
        <v>2542.39914</v>
      </c>
      <c r="EB103" s="100" t="s">
        <v>24</v>
      </c>
      <c r="EC103" s="12">
        <f t="shared" si="397"/>
        <v>14564.395110000001</v>
      </c>
      <c r="ED103" s="12">
        <f t="shared" si="397"/>
        <v>14047.076059999999</v>
      </c>
      <c r="EE103" s="12">
        <f t="shared" si="397"/>
        <v>515.63225</v>
      </c>
      <c r="EF103" s="12">
        <f t="shared" si="397"/>
        <v>27380.105650000001</v>
      </c>
      <c r="EG103" s="12">
        <f t="shared" si="397"/>
        <v>6610.8780699999998</v>
      </c>
      <c r="EH103" s="12">
        <f t="shared" si="397"/>
        <v>17424.856479999999</v>
      </c>
      <c r="EI103" s="12">
        <f t="shared" si="397"/>
        <v>3344.3711000000003</v>
      </c>
      <c r="EX103" s="100" t="s">
        <v>24</v>
      </c>
      <c r="EY103" s="12">
        <f t="shared" si="398"/>
        <v>13118.414410000001</v>
      </c>
      <c r="EZ103" s="12">
        <f t="shared" si="398"/>
        <v>12654.14552</v>
      </c>
      <c r="FA103" s="12">
        <f t="shared" si="398"/>
        <v>462.76821999999999</v>
      </c>
      <c r="FB103" s="12">
        <f t="shared" si="398"/>
        <v>24681.371800000001</v>
      </c>
      <c r="FC103" s="12">
        <f t="shared" si="398"/>
        <v>5968.6719300000004</v>
      </c>
      <c r="FD103" s="12">
        <f t="shared" si="398"/>
        <v>15696.431689999999</v>
      </c>
      <c r="FE103" s="12">
        <f t="shared" si="398"/>
        <v>3016.26818</v>
      </c>
      <c r="FT103" s="100" t="s">
        <v>24</v>
      </c>
      <c r="FU103" s="12">
        <f t="shared" si="399"/>
        <v>11126.140159999999</v>
      </c>
      <c r="FV103" s="12">
        <f t="shared" si="399"/>
        <v>10733.87364</v>
      </c>
      <c r="FW103" s="12">
        <f t="shared" si="399"/>
        <v>391.01026000000002</v>
      </c>
      <c r="FX103" s="12">
        <f t="shared" si="399"/>
        <v>20950.397100000002</v>
      </c>
      <c r="FY103" s="12">
        <f t="shared" si="399"/>
        <v>5074.7199999999993</v>
      </c>
      <c r="FZ103" s="12">
        <f t="shared" si="399"/>
        <v>13314.006860000001</v>
      </c>
      <c r="GA103" s="12">
        <f t="shared" si="399"/>
        <v>2561.6702399999999</v>
      </c>
      <c r="GP103" s="100" t="s">
        <v>24</v>
      </c>
      <c r="GQ103" s="12">
        <f t="shared" si="400"/>
        <v>11477.14075</v>
      </c>
      <c r="GR103" s="12">
        <f t="shared" si="400"/>
        <v>11072.934939999999</v>
      </c>
      <c r="GS103" s="12">
        <f t="shared" si="400"/>
        <v>402.91473000000002</v>
      </c>
      <c r="GT103" s="12">
        <f t="shared" si="400"/>
        <v>21616.384850000002</v>
      </c>
      <c r="GU103" s="12">
        <f t="shared" si="400"/>
        <v>5238.4585900000002</v>
      </c>
      <c r="GV103" s="12">
        <f t="shared" si="400"/>
        <v>13734.428039999999</v>
      </c>
      <c r="GW103" s="12">
        <f t="shared" si="400"/>
        <v>2643.4982199999999</v>
      </c>
    </row>
    <row r="104" spans="10:205" ht="13.5" thickBot="1" x14ac:dyDescent="0.25">
      <c r="AN104" s="112"/>
      <c r="AO104" s="45" t="s">
        <v>212</v>
      </c>
      <c r="AP104" s="108" t="s">
        <v>328</v>
      </c>
      <c r="AQ104" s="109">
        <f>(AT84+AT88)/(AP84+AP88)</f>
        <v>1.0123579784208874</v>
      </c>
      <c r="BN104" s="100" t="s">
        <v>75</v>
      </c>
      <c r="BO104" s="130">
        <f t="shared" si="394"/>
        <v>6325.92407</v>
      </c>
      <c r="BP104" s="12">
        <f t="shared" si="394"/>
        <v>6089.2873200000004</v>
      </c>
      <c r="BQ104" s="12">
        <f t="shared" si="394"/>
        <v>235.7722</v>
      </c>
      <c r="BR104" s="130">
        <f t="shared" si="394"/>
        <v>11753.6793</v>
      </c>
      <c r="BS104" s="12">
        <f t="shared" si="394"/>
        <v>2771.4751900000001</v>
      </c>
      <c r="BT104" s="12">
        <f t="shared" si="394"/>
        <v>7557.4006100000006</v>
      </c>
      <c r="BU104" s="12">
        <f t="shared" si="394"/>
        <v>1424.8035</v>
      </c>
      <c r="CJ104" s="100" t="s">
        <v>75</v>
      </c>
      <c r="CK104" s="130">
        <f t="shared" si="395"/>
        <v>7898.9036400000005</v>
      </c>
      <c r="CL104" s="12">
        <f t="shared" si="395"/>
        <v>7605.2055</v>
      </c>
      <c r="CM104" s="12">
        <f t="shared" si="395"/>
        <v>292.63826999999998</v>
      </c>
      <c r="CN104" s="130">
        <f t="shared" si="395"/>
        <v>14696.963250000001</v>
      </c>
      <c r="CO104" s="12">
        <f t="shared" si="395"/>
        <v>3475.50684</v>
      </c>
      <c r="CP104" s="12">
        <f t="shared" si="395"/>
        <v>9438.2247299999999</v>
      </c>
      <c r="CQ104" s="12">
        <f t="shared" si="395"/>
        <v>1783.2316799999999</v>
      </c>
      <c r="DF104" s="100" t="s">
        <v>75</v>
      </c>
      <c r="DG104" s="12">
        <f t="shared" si="396"/>
        <v>9038.6961100000008</v>
      </c>
      <c r="DH104" s="12">
        <f t="shared" si="396"/>
        <v>8702.6865600000001</v>
      </c>
      <c r="DI104" s="12">
        <f t="shared" si="396"/>
        <v>334.79750000000001</v>
      </c>
      <c r="DJ104" s="12">
        <f t="shared" si="396"/>
        <v>16818.4944</v>
      </c>
      <c r="DK104" s="12">
        <f t="shared" si="396"/>
        <v>3977.5870700000005</v>
      </c>
      <c r="DL104" s="12">
        <f t="shared" si="396"/>
        <v>10800.20023</v>
      </c>
      <c r="DM104" s="12">
        <f t="shared" si="396"/>
        <v>2040.7071000000001</v>
      </c>
      <c r="EB104" s="100" t="s">
        <v>75</v>
      </c>
      <c r="EC104" s="12">
        <f t="shared" si="397"/>
        <v>10210.40069</v>
      </c>
      <c r="ED104" s="12">
        <f t="shared" si="397"/>
        <v>9830.8824800000002</v>
      </c>
      <c r="EE104" s="12">
        <f t="shared" si="397"/>
        <v>378.14958000000001</v>
      </c>
      <c r="EF104" s="12">
        <f t="shared" si="397"/>
        <v>18999.278200000001</v>
      </c>
      <c r="EG104" s="12">
        <f t="shared" si="397"/>
        <v>4493.6191699999999</v>
      </c>
      <c r="EH104" s="12">
        <f t="shared" si="397"/>
        <v>12200.29701</v>
      </c>
      <c r="EI104" s="12">
        <f t="shared" si="397"/>
        <v>2305.36202</v>
      </c>
      <c r="EX104" s="100" t="s">
        <v>75</v>
      </c>
      <c r="EY104" s="12">
        <f t="shared" si="398"/>
        <v>13249.346230000001</v>
      </c>
      <c r="EZ104" s="12">
        <f t="shared" si="398"/>
        <v>12760.43044</v>
      </c>
      <c r="FA104" s="12">
        <f t="shared" si="398"/>
        <v>487.17912000000001</v>
      </c>
      <c r="FB104" s="12">
        <f t="shared" si="398"/>
        <v>24695.395100000002</v>
      </c>
      <c r="FC104" s="12">
        <f t="shared" si="398"/>
        <v>5860.8384700000006</v>
      </c>
      <c r="FD104" s="12">
        <f t="shared" si="398"/>
        <v>15834.76065</v>
      </c>
      <c r="FE104" s="12">
        <f t="shared" si="398"/>
        <v>2999.7959799999999</v>
      </c>
      <c r="FT104" s="100" t="s">
        <v>75</v>
      </c>
      <c r="FU104" s="12">
        <f t="shared" si="399"/>
        <v>13731.918889999999</v>
      </c>
      <c r="FV104" s="12">
        <f t="shared" si="399"/>
        <v>13225.523740000001</v>
      </c>
      <c r="FW104" s="12">
        <f t="shared" si="399"/>
        <v>504.59884999999997</v>
      </c>
      <c r="FX104" s="12">
        <f t="shared" si="399"/>
        <v>25598.668850000002</v>
      </c>
      <c r="FY104" s="12">
        <f t="shared" si="399"/>
        <v>6077.0487300000004</v>
      </c>
      <c r="FZ104" s="12">
        <f t="shared" si="399"/>
        <v>16411.80082</v>
      </c>
      <c r="GA104" s="12">
        <f t="shared" si="399"/>
        <v>3109.8193000000001</v>
      </c>
      <c r="GP104" s="100" t="s">
        <v>75</v>
      </c>
      <c r="GQ104" s="12">
        <f t="shared" si="400"/>
        <v>12601.38494</v>
      </c>
      <c r="GR104" s="12">
        <f t="shared" si="400"/>
        <v>12137.433440000001</v>
      </c>
      <c r="GS104" s="12">
        <f t="shared" si="400"/>
        <v>462.31139999999999</v>
      </c>
      <c r="GT104" s="12">
        <f t="shared" si="400"/>
        <v>23499.8956</v>
      </c>
      <c r="GU104" s="12">
        <f t="shared" si="400"/>
        <v>5583.0279799999998</v>
      </c>
      <c r="GV104" s="12">
        <f t="shared" si="400"/>
        <v>15061.324619999999</v>
      </c>
      <c r="GW104" s="12">
        <f t="shared" si="400"/>
        <v>2855.5430000000001</v>
      </c>
    </row>
    <row r="105" spans="10:205" x14ac:dyDescent="0.2">
      <c r="AN105" s="113" t="s">
        <v>215</v>
      </c>
      <c r="AO105" s="45" t="s">
        <v>211</v>
      </c>
      <c r="AP105" s="107" t="s">
        <v>327</v>
      </c>
      <c r="AQ105" s="20">
        <f>(AT85+AT89)-(AP85+AP89)</f>
        <v>-29112.940589999984</v>
      </c>
      <c r="BN105" s="2"/>
      <c r="CJ105" s="2"/>
      <c r="DF105" s="2"/>
      <c r="EB105" s="2"/>
      <c r="EX105" s="2"/>
      <c r="FT105" s="2"/>
      <c r="GP105" s="2"/>
    </row>
    <row r="106" spans="10:205" x14ac:dyDescent="0.2">
      <c r="AN106" s="113"/>
      <c r="AO106" s="45" t="s">
        <v>212</v>
      </c>
      <c r="AP106" s="108" t="s">
        <v>328</v>
      </c>
      <c r="AQ106" s="109">
        <f>(AT85+AT89)/(AP85+AP89)</f>
        <v>0.88267057863216014</v>
      </c>
    </row>
    <row r="109" spans="10:205" x14ac:dyDescent="0.2">
      <c r="AP109" s="2"/>
    </row>
    <row r="110" spans="10:205" x14ac:dyDescent="0.2">
      <c r="AP110" s="2"/>
    </row>
    <row r="111" spans="10:205" x14ac:dyDescent="0.2">
      <c r="J111" t="str">
        <f>K56</f>
        <v>2020年</v>
      </c>
      <c r="AP111" s="2"/>
    </row>
    <row r="112" spans="10:205" x14ac:dyDescent="0.2">
      <c r="AP112" s="2"/>
      <c r="AX112" s="10"/>
      <c r="AY112" s="10"/>
    </row>
    <row r="113" spans="42:213" x14ac:dyDescent="0.2">
      <c r="AP113" s="2"/>
      <c r="AW113" s="74"/>
      <c r="AX113" s="10"/>
      <c r="AY113" s="49"/>
      <c r="BB113" s="74"/>
      <c r="BC113" s="74"/>
      <c r="BD113" s="74"/>
      <c r="BE113" s="74"/>
      <c r="BF113" s="74"/>
      <c r="BG113" s="74"/>
      <c r="BH113" s="74"/>
      <c r="BI113" s="10"/>
      <c r="BJ113" s="49"/>
    </row>
    <row r="114" spans="42:213" x14ac:dyDescent="0.2">
      <c r="AP114" s="2"/>
      <c r="AW114" s="74"/>
      <c r="AX114" s="10"/>
      <c r="AY114" s="49"/>
      <c r="BB114" s="74"/>
      <c r="BC114" s="74"/>
      <c r="BD114" s="74"/>
      <c r="BE114" s="74"/>
      <c r="BF114" s="74"/>
      <c r="BG114" s="74"/>
      <c r="BH114" s="74"/>
      <c r="BI114" s="10"/>
      <c r="BJ114" s="49"/>
    </row>
    <row r="115" spans="42:213" x14ac:dyDescent="0.2">
      <c r="AP115" s="2"/>
      <c r="AW115" s="17"/>
      <c r="AX115" s="10"/>
      <c r="AY115" s="49"/>
      <c r="BB115" s="17"/>
      <c r="BC115" s="17"/>
      <c r="BD115" s="17"/>
      <c r="BE115" s="17"/>
      <c r="BF115" s="17"/>
      <c r="BG115" s="17"/>
      <c r="BH115" s="17"/>
      <c r="BI115" s="10"/>
      <c r="BJ115" s="49"/>
      <c r="BN115" s="123" t="s">
        <v>271</v>
      </c>
      <c r="CJ115" s="123" t="s">
        <v>271</v>
      </c>
      <c r="DF115" s="123" t="s">
        <v>271</v>
      </c>
      <c r="EB115" s="123" t="s">
        <v>271</v>
      </c>
      <c r="EX115" s="123" t="s">
        <v>271</v>
      </c>
      <c r="FT115" s="123" t="s">
        <v>271</v>
      </c>
      <c r="GP115" s="123" t="s">
        <v>271</v>
      </c>
    </row>
    <row r="116" spans="42:213" x14ac:dyDescent="0.2">
      <c r="AP116" s="2"/>
      <c r="AW116" s="75"/>
      <c r="AX116" s="10"/>
      <c r="AY116" s="10"/>
      <c r="BC116" s="75"/>
      <c r="BD116" s="75"/>
      <c r="BE116" s="75"/>
      <c r="BF116" s="75"/>
      <c r="BG116" s="75"/>
      <c r="BH116" s="75"/>
      <c r="BN116" s="45"/>
      <c r="BO116" s="46" t="s">
        <v>273</v>
      </c>
      <c r="BP116" s="46" t="s">
        <v>274</v>
      </c>
      <c r="BQ116" s="46" t="s">
        <v>275</v>
      </c>
      <c r="BR116" s="46" t="s">
        <v>276</v>
      </c>
      <c r="BS116" s="46" t="s">
        <v>277</v>
      </c>
      <c r="BT116" s="46" t="s">
        <v>278</v>
      </c>
      <c r="BU116" s="46" t="s">
        <v>279</v>
      </c>
      <c r="BV116" s="46" t="s">
        <v>231</v>
      </c>
      <c r="BW116" s="46" t="s">
        <v>232</v>
      </c>
      <c r="BX116" s="46" t="s">
        <v>280</v>
      </c>
      <c r="BY116" s="45" t="s">
        <v>281</v>
      </c>
      <c r="BZ116" s="45" t="s">
        <v>282</v>
      </c>
      <c r="CA116" s="45" t="s">
        <v>283</v>
      </c>
      <c r="CB116" s="45" t="s">
        <v>284</v>
      </c>
      <c r="CC116" s="45" t="s">
        <v>285</v>
      </c>
      <c r="CJ116" s="45"/>
      <c r="CK116" s="46" t="s">
        <v>273</v>
      </c>
      <c r="CL116" s="46" t="s">
        <v>274</v>
      </c>
      <c r="CM116" s="46" t="s">
        <v>275</v>
      </c>
      <c r="CN116" s="46" t="s">
        <v>276</v>
      </c>
      <c r="CO116" s="46" t="s">
        <v>277</v>
      </c>
      <c r="CP116" s="46" t="s">
        <v>278</v>
      </c>
      <c r="CQ116" s="46" t="s">
        <v>279</v>
      </c>
      <c r="CR116" s="46" t="s">
        <v>231</v>
      </c>
      <c r="CS116" s="46" t="s">
        <v>232</v>
      </c>
      <c r="CT116" s="46" t="s">
        <v>280</v>
      </c>
      <c r="CU116" s="45" t="s">
        <v>281</v>
      </c>
      <c r="CV116" s="45" t="s">
        <v>282</v>
      </c>
      <c r="CW116" s="45" t="s">
        <v>283</v>
      </c>
      <c r="CX116" s="45" t="s">
        <v>284</v>
      </c>
      <c r="CY116" s="45" t="s">
        <v>285</v>
      </c>
      <c r="DF116" s="45"/>
      <c r="DG116" s="46" t="s">
        <v>273</v>
      </c>
      <c r="DH116" s="46" t="s">
        <v>274</v>
      </c>
      <c r="DI116" s="46" t="s">
        <v>275</v>
      </c>
      <c r="DJ116" s="46" t="s">
        <v>276</v>
      </c>
      <c r="DK116" s="46" t="s">
        <v>277</v>
      </c>
      <c r="DL116" s="46" t="s">
        <v>278</v>
      </c>
      <c r="DM116" s="46" t="s">
        <v>279</v>
      </c>
      <c r="DN116" s="46" t="s">
        <v>231</v>
      </c>
      <c r="DO116" s="46" t="s">
        <v>232</v>
      </c>
      <c r="DP116" s="46" t="s">
        <v>280</v>
      </c>
      <c r="DQ116" s="45" t="s">
        <v>281</v>
      </c>
      <c r="DR116" s="45" t="s">
        <v>282</v>
      </c>
      <c r="DS116" s="45" t="s">
        <v>283</v>
      </c>
      <c r="DT116" s="45" t="s">
        <v>284</v>
      </c>
      <c r="DU116" s="45" t="s">
        <v>285</v>
      </c>
      <c r="EB116" s="45"/>
      <c r="EC116" s="46" t="s">
        <v>273</v>
      </c>
      <c r="ED116" s="46" t="s">
        <v>274</v>
      </c>
      <c r="EE116" s="46" t="s">
        <v>275</v>
      </c>
      <c r="EF116" s="46" t="s">
        <v>276</v>
      </c>
      <c r="EG116" s="46" t="s">
        <v>277</v>
      </c>
      <c r="EH116" s="46" t="s">
        <v>278</v>
      </c>
      <c r="EI116" s="46" t="s">
        <v>279</v>
      </c>
      <c r="EJ116" s="46" t="s">
        <v>231</v>
      </c>
      <c r="EK116" s="46" t="s">
        <v>232</v>
      </c>
      <c r="EL116" s="46" t="s">
        <v>280</v>
      </c>
      <c r="EM116" s="45" t="s">
        <v>281</v>
      </c>
      <c r="EN116" s="45" t="s">
        <v>282</v>
      </c>
      <c r="EO116" s="45" t="s">
        <v>283</v>
      </c>
      <c r="EP116" s="45" t="s">
        <v>284</v>
      </c>
      <c r="EQ116" s="45" t="s">
        <v>285</v>
      </c>
      <c r="EX116" s="45"/>
      <c r="EY116" s="46" t="s">
        <v>273</v>
      </c>
      <c r="EZ116" s="46" t="s">
        <v>274</v>
      </c>
      <c r="FA116" s="46" t="s">
        <v>275</v>
      </c>
      <c r="FB116" s="46" t="s">
        <v>276</v>
      </c>
      <c r="FC116" s="46" t="s">
        <v>277</v>
      </c>
      <c r="FD116" s="46" t="s">
        <v>278</v>
      </c>
      <c r="FE116" s="46" t="s">
        <v>279</v>
      </c>
      <c r="FF116" s="46" t="s">
        <v>231</v>
      </c>
      <c r="FG116" s="46" t="s">
        <v>232</v>
      </c>
      <c r="FH116" s="46" t="s">
        <v>280</v>
      </c>
      <c r="FI116" s="45" t="s">
        <v>281</v>
      </c>
      <c r="FJ116" s="45" t="s">
        <v>282</v>
      </c>
      <c r="FK116" s="45" t="s">
        <v>283</v>
      </c>
      <c r="FL116" s="45" t="s">
        <v>284</v>
      </c>
      <c r="FM116" s="45" t="s">
        <v>285</v>
      </c>
      <c r="FT116" s="45"/>
      <c r="FU116" s="46" t="s">
        <v>273</v>
      </c>
      <c r="FV116" s="46" t="s">
        <v>274</v>
      </c>
      <c r="FW116" s="46" t="s">
        <v>275</v>
      </c>
      <c r="FX116" s="46" t="s">
        <v>276</v>
      </c>
      <c r="FY116" s="46" t="s">
        <v>277</v>
      </c>
      <c r="FZ116" s="46" t="s">
        <v>278</v>
      </c>
      <c r="GA116" s="46" t="s">
        <v>279</v>
      </c>
      <c r="GB116" s="46" t="s">
        <v>231</v>
      </c>
      <c r="GC116" s="46" t="s">
        <v>232</v>
      </c>
      <c r="GD116" s="46" t="s">
        <v>280</v>
      </c>
      <c r="GE116" s="45" t="s">
        <v>281</v>
      </c>
      <c r="GF116" s="45" t="s">
        <v>282</v>
      </c>
      <c r="GG116" s="45" t="s">
        <v>283</v>
      </c>
      <c r="GH116" s="45" t="s">
        <v>284</v>
      </c>
      <c r="GI116" s="45" t="s">
        <v>285</v>
      </c>
      <c r="GP116" s="45"/>
      <c r="GQ116" s="46" t="s">
        <v>273</v>
      </c>
      <c r="GR116" s="46" t="s">
        <v>274</v>
      </c>
      <c r="GS116" s="46" t="s">
        <v>275</v>
      </c>
      <c r="GT116" s="46" t="s">
        <v>276</v>
      </c>
      <c r="GU116" s="46" t="s">
        <v>277</v>
      </c>
      <c r="GV116" s="46" t="s">
        <v>278</v>
      </c>
      <c r="GW116" s="46" t="s">
        <v>279</v>
      </c>
      <c r="GX116" s="46" t="s">
        <v>231</v>
      </c>
      <c r="GY116" s="46" t="s">
        <v>232</v>
      </c>
      <c r="GZ116" s="46" t="s">
        <v>280</v>
      </c>
      <c r="HA116" s="45" t="s">
        <v>281</v>
      </c>
      <c r="HB116" s="45" t="s">
        <v>282</v>
      </c>
      <c r="HC116" s="45" t="s">
        <v>283</v>
      </c>
      <c r="HD116" s="45" t="s">
        <v>284</v>
      </c>
      <c r="HE116" s="45" t="s">
        <v>285</v>
      </c>
    </row>
    <row r="117" spans="42:213" x14ac:dyDescent="0.2">
      <c r="AX117" s="10"/>
      <c r="BI117" s="10"/>
      <c r="BJ117" s="10"/>
      <c r="BN117" s="45"/>
      <c r="BO117" s="46" t="s">
        <v>272</v>
      </c>
      <c r="BP117" s="46" t="s">
        <v>272</v>
      </c>
      <c r="BQ117" s="46" t="s">
        <v>272</v>
      </c>
      <c r="BR117" s="46" t="s">
        <v>272</v>
      </c>
      <c r="BS117" s="46" t="s">
        <v>272</v>
      </c>
      <c r="BT117" s="46" t="s">
        <v>272</v>
      </c>
      <c r="BU117" s="46" t="s">
        <v>272</v>
      </c>
      <c r="BV117" s="46" t="s">
        <v>272</v>
      </c>
      <c r="BW117" s="46" t="s">
        <v>272</v>
      </c>
      <c r="BX117" s="46" t="s">
        <v>272</v>
      </c>
      <c r="BY117" s="46" t="s">
        <v>272</v>
      </c>
      <c r="BZ117" s="46" t="s">
        <v>272</v>
      </c>
      <c r="CA117" s="46" t="s">
        <v>272</v>
      </c>
      <c r="CB117" s="46" t="s">
        <v>272</v>
      </c>
      <c r="CC117" s="46" t="s">
        <v>272</v>
      </c>
      <c r="CJ117" s="45"/>
      <c r="CK117" s="46" t="s">
        <v>272</v>
      </c>
      <c r="CL117" s="46" t="s">
        <v>272</v>
      </c>
      <c r="CM117" s="46" t="s">
        <v>272</v>
      </c>
      <c r="CN117" s="46" t="s">
        <v>272</v>
      </c>
      <c r="CO117" s="46" t="s">
        <v>272</v>
      </c>
      <c r="CP117" s="46" t="s">
        <v>272</v>
      </c>
      <c r="CQ117" s="46" t="s">
        <v>272</v>
      </c>
      <c r="CR117" s="46" t="s">
        <v>272</v>
      </c>
      <c r="CS117" s="46" t="s">
        <v>272</v>
      </c>
      <c r="CT117" s="46" t="s">
        <v>272</v>
      </c>
      <c r="CU117" s="46" t="s">
        <v>272</v>
      </c>
      <c r="CV117" s="46" t="s">
        <v>272</v>
      </c>
      <c r="CW117" s="46" t="s">
        <v>272</v>
      </c>
      <c r="CX117" s="46" t="s">
        <v>272</v>
      </c>
      <c r="CY117" s="46" t="s">
        <v>272</v>
      </c>
      <c r="DF117" s="45"/>
      <c r="DG117" s="46" t="s">
        <v>272</v>
      </c>
      <c r="DH117" s="46" t="s">
        <v>272</v>
      </c>
      <c r="DI117" s="46" t="s">
        <v>272</v>
      </c>
      <c r="DJ117" s="46" t="s">
        <v>272</v>
      </c>
      <c r="DK117" s="46" t="s">
        <v>272</v>
      </c>
      <c r="DL117" s="46" t="s">
        <v>272</v>
      </c>
      <c r="DM117" s="46" t="s">
        <v>272</v>
      </c>
      <c r="DN117" s="46" t="s">
        <v>272</v>
      </c>
      <c r="DO117" s="46" t="s">
        <v>272</v>
      </c>
      <c r="DP117" s="46" t="s">
        <v>272</v>
      </c>
      <c r="DQ117" s="46" t="s">
        <v>272</v>
      </c>
      <c r="DR117" s="46" t="s">
        <v>272</v>
      </c>
      <c r="DS117" s="46" t="s">
        <v>272</v>
      </c>
      <c r="DT117" s="46" t="s">
        <v>272</v>
      </c>
      <c r="DU117" s="46" t="s">
        <v>272</v>
      </c>
      <c r="EB117" s="45"/>
      <c r="EC117" s="46" t="s">
        <v>272</v>
      </c>
      <c r="ED117" s="46" t="s">
        <v>272</v>
      </c>
      <c r="EE117" s="46" t="s">
        <v>272</v>
      </c>
      <c r="EF117" s="46" t="s">
        <v>272</v>
      </c>
      <c r="EG117" s="46" t="s">
        <v>272</v>
      </c>
      <c r="EH117" s="46" t="s">
        <v>272</v>
      </c>
      <c r="EI117" s="46" t="s">
        <v>272</v>
      </c>
      <c r="EJ117" s="46" t="s">
        <v>272</v>
      </c>
      <c r="EK117" s="46" t="s">
        <v>272</v>
      </c>
      <c r="EL117" s="46" t="s">
        <v>272</v>
      </c>
      <c r="EM117" s="46" t="s">
        <v>272</v>
      </c>
      <c r="EN117" s="46" t="s">
        <v>272</v>
      </c>
      <c r="EO117" s="46" t="s">
        <v>272</v>
      </c>
      <c r="EP117" s="46" t="s">
        <v>272</v>
      </c>
      <c r="EQ117" s="46" t="s">
        <v>272</v>
      </c>
      <c r="EX117" s="45"/>
      <c r="EY117" s="46" t="s">
        <v>272</v>
      </c>
      <c r="EZ117" s="46" t="s">
        <v>272</v>
      </c>
      <c r="FA117" s="46" t="s">
        <v>272</v>
      </c>
      <c r="FB117" s="46" t="s">
        <v>272</v>
      </c>
      <c r="FC117" s="46" t="s">
        <v>272</v>
      </c>
      <c r="FD117" s="46" t="s">
        <v>272</v>
      </c>
      <c r="FE117" s="46" t="s">
        <v>272</v>
      </c>
      <c r="FF117" s="46" t="s">
        <v>272</v>
      </c>
      <c r="FG117" s="46" t="s">
        <v>272</v>
      </c>
      <c r="FH117" s="46" t="s">
        <v>272</v>
      </c>
      <c r="FI117" s="46" t="s">
        <v>272</v>
      </c>
      <c r="FJ117" s="46" t="s">
        <v>272</v>
      </c>
      <c r="FK117" s="46" t="s">
        <v>272</v>
      </c>
      <c r="FL117" s="46" t="s">
        <v>272</v>
      </c>
      <c r="FM117" s="46" t="s">
        <v>272</v>
      </c>
      <c r="FT117" s="45"/>
      <c r="FU117" s="46" t="s">
        <v>272</v>
      </c>
      <c r="FV117" s="46" t="s">
        <v>272</v>
      </c>
      <c r="FW117" s="46" t="s">
        <v>272</v>
      </c>
      <c r="FX117" s="46" t="s">
        <v>272</v>
      </c>
      <c r="FY117" s="46" t="s">
        <v>272</v>
      </c>
      <c r="FZ117" s="46" t="s">
        <v>272</v>
      </c>
      <c r="GA117" s="46" t="s">
        <v>272</v>
      </c>
      <c r="GB117" s="46" t="s">
        <v>272</v>
      </c>
      <c r="GC117" s="46" t="s">
        <v>272</v>
      </c>
      <c r="GD117" s="46" t="s">
        <v>272</v>
      </c>
      <c r="GE117" s="46" t="s">
        <v>272</v>
      </c>
      <c r="GF117" s="46" t="s">
        <v>272</v>
      </c>
      <c r="GG117" s="46" t="s">
        <v>272</v>
      </c>
      <c r="GH117" s="46" t="s">
        <v>272</v>
      </c>
      <c r="GI117" s="46" t="s">
        <v>272</v>
      </c>
      <c r="GP117" s="45"/>
      <c r="GQ117" s="46" t="s">
        <v>272</v>
      </c>
      <c r="GR117" s="46" t="s">
        <v>272</v>
      </c>
      <c r="GS117" s="46" t="s">
        <v>272</v>
      </c>
      <c r="GT117" s="46" t="s">
        <v>272</v>
      </c>
      <c r="GU117" s="46" t="s">
        <v>272</v>
      </c>
      <c r="GV117" s="46" t="s">
        <v>272</v>
      </c>
      <c r="GW117" s="46" t="s">
        <v>272</v>
      </c>
      <c r="GX117" s="46" t="s">
        <v>272</v>
      </c>
      <c r="GY117" s="46" t="s">
        <v>272</v>
      </c>
      <c r="GZ117" s="46" t="s">
        <v>272</v>
      </c>
      <c r="HA117" s="46" t="s">
        <v>272</v>
      </c>
      <c r="HB117" s="46" t="s">
        <v>272</v>
      </c>
      <c r="HC117" s="46" t="s">
        <v>272</v>
      </c>
      <c r="HD117" s="46" t="s">
        <v>272</v>
      </c>
      <c r="HE117" s="46" t="s">
        <v>272</v>
      </c>
    </row>
    <row r="118" spans="42:213" x14ac:dyDescent="0.2">
      <c r="AX118" s="10"/>
      <c r="BI118" s="10"/>
      <c r="BN118" s="45" t="s">
        <v>6</v>
      </c>
      <c r="BO118" s="118">
        <f>②自動集計ﾌｫｰﾏｯﾄ!AP4</f>
        <v>132.37733122284945</v>
      </c>
      <c r="BP118" s="118">
        <f>②自動集計ﾌｫｰﾏｯﾄ!AQ4</f>
        <v>92.915953890622959</v>
      </c>
      <c r="BQ118" s="118">
        <f>②自動集計ﾌｫｰﾏｯﾄ!AR4</f>
        <v>80.514963835588517</v>
      </c>
      <c r="BR118" s="118">
        <f>②自動集計ﾌｫｰﾏｯﾄ!AS4</f>
        <v>186.8503790140266</v>
      </c>
      <c r="BS118" s="118">
        <f>②自動集計ﾌｫｰﾏｯﾄ!AT4</f>
        <v>69.683114784540777</v>
      </c>
      <c r="BT118" s="118">
        <f>②自動集計ﾌｫｰﾏｯﾄ!AU4</f>
        <v>129.98079020702514</v>
      </c>
      <c r="BU118" s="118">
        <f>②自動集計ﾌｫｰﾏｯﾄ!AV4</f>
        <v>122.25499091134556</v>
      </c>
      <c r="BV118" s="118">
        <f>②自動集計ﾌｫｰﾏｯﾄ!AW4</f>
        <v>15.045026279848857</v>
      </c>
      <c r="BW118" s="118">
        <f>②自動集計ﾌｫｰﾏｯﾄ!AX4</f>
        <v>18.438216056012145</v>
      </c>
      <c r="BX118" s="118">
        <f>②自動集計ﾌｫｰﾏｯﾄ!AY4</f>
        <v>94.228377054844927</v>
      </c>
      <c r="BY118" s="118">
        <f>②自動集計ﾌｫｰﾏｯﾄ!AZ4</f>
        <v>28.945000732080594</v>
      </c>
      <c r="BZ118" s="118">
        <f>②自動集計ﾌｫｰﾏｯﾄ!BA4</f>
        <v>3.4315403930870003</v>
      </c>
      <c r="CA118" s="118">
        <f>②自動集計ﾌｫｰﾏｯﾄ!BB4</f>
        <v>5.8586387283830108</v>
      </c>
      <c r="CB118" s="118">
        <f>②自動集計ﾌｫｰﾏｯﾄ!BC4</f>
        <v>6.9850303318891829</v>
      </c>
      <c r="CC118" s="118">
        <f>②自動集計ﾌｫｰﾏｯﾄ!BD4</f>
        <v>0.33799571520461796</v>
      </c>
      <c r="CJ118" s="45" t="s">
        <v>6</v>
      </c>
      <c r="CK118" s="118">
        <f>BO118</f>
        <v>132.37733122284945</v>
      </c>
      <c r="CL118" s="118">
        <f t="shared" ref="CL118:CY133" si="401">BP118</f>
        <v>92.915953890622959</v>
      </c>
      <c r="CM118" s="118">
        <f t="shared" si="401"/>
        <v>80.514963835588517</v>
      </c>
      <c r="CN118" s="118">
        <f t="shared" si="401"/>
        <v>186.8503790140266</v>
      </c>
      <c r="CO118" s="118">
        <f t="shared" si="401"/>
        <v>69.683114784540777</v>
      </c>
      <c r="CP118" s="118">
        <f t="shared" si="401"/>
        <v>129.98079020702514</v>
      </c>
      <c r="CQ118" s="118">
        <f t="shared" si="401"/>
        <v>122.25499091134556</v>
      </c>
      <c r="CR118" s="118">
        <f t="shared" si="401"/>
        <v>15.045026279848857</v>
      </c>
      <c r="CS118" s="118">
        <f t="shared" si="401"/>
        <v>18.438216056012145</v>
      </c>
      <c r="CT118" s="118">
        <f t="shared" si="401"/>
        <v>94.228377054844927</v>
      </c>
      <c r="CU118" s="118">
        <f t="shared" si="401"/>
        <v>28.945000732080594</v>
      </c>
      <c r="CV118" s="118">
        <f t="shared" si="401"/>
        <v>3.4315403930870003</v>
      </c>
      <c r="CW118" s="118">
        <f t="shared" si="401"/>
        <v>5.8586387283830108</v>
      </c>
      <c r="CX118" s="118">
        <f t="shared" si="401"/>
        <v>6.9850303318891829</v>
      </c>
      <c r="CY118" s="118">
        <f t="shared" si="401"/>
        <v>0.33799571520461796</v>
      </c>
      <c r="DF118" s="45" t="s">
        <v>6</v>
      </c>
      <c r="DG118" s="118">
        <f>CK118</f>
        <v>132.37733122284945</v>
      </c>
      <c r="DH118" s="118">
        <f t="shared" ref="DH118:DH139" si="402">CL118</f>
        <v>92.915953890622959</v>
      </c>
      <c r="DI118" s="118">
        <f t="shared" ref="DI118:DI139" si="403">CM118</f>
        <v>80.514963835588517</v>
      </c>
      <c r="DJ118" s="118">
        <f t="shared" ref="DJ118:DJ139" si="404">CN118</f>
        <v>186.8503790140266</v>
      </c>
      <c r="DK118" s="118">
        <f t="shared" ref="DK118:DK139" si="405">CO118</f>
        <v>69.683114784540777</v>
      </c>
      <c r="DL118" s="118">
        <f t="shared" ref="DL118:DL139" si="406">CP118</f>
        <v>129.98079020702514</v>
      </c>
      <c r="DM118" s="118">
        <f t="shared" ref="DM118:DM139" si="407">CQ118</f>
        <v>122.25499091134556</v>
      </c>
      <c r="DN118" s="118">
        <f t="shared" ref="DN118:DN139" si="408">CR118</f>
        <v>15.045026279848857</v>
      </c>
      <c r="DO118" s="118">
        <f t="shared" ref="DO118:DO139" si="409">CS118</f>
        <v>18.438216056012145</v>
      </c>
      <c r="DP118" s="118">
        <f t="shared" ref="DP118:DP139" si="410">CT118</f>
        <v>94.228377054844927</v>
      </c>
      <c r="DQ118" s="118">
        <f t="shared" ref="DQ118:DQ139" si="411">CU118</f>
        <v>28.945000732080594</v>
      </c>
      <c r="DR118" s="118">
        <f t="shared" ref="DR118:DR139" si="412">CV118</f>
        <v>3.4315403930870003</v>
      </c>
      <c r="DS118" s="118">
        <f t="shared" ref="DS118:DS139" si="413">CW118</f>
        <v>5.8586387283830108</v>
      </c>
      <c r="DT118" s="118">
        <f t="shared" ref="DT118:DT139" si="414">CX118</f>
        <v>6.9850303318891829</v>
      </c>
      <c r="DU118" s="118">
        <f t="shared" ref="DU118:DU139" si="415">CY118</f>
        <v>0.33799571520461796</v>
      </c>
      <c r="EB118" s="45" t="s">
        <v>6</v>
      </c>
      <c r="EC118" s="118">
        <f>DG118</f>
        <v>132.37733122284945</v>
      </c>
      <c r="ED118" s="118">
        <f t="shared" ref="ED118:ED139" si="416">DH118</f>
        <v>92.915953890622959</v>
      </c>
      <c r="EE118" s="118">
        <f t="shared" ref="EE118:EE139" si="417">DI118</f>
        <v>80.514963835588517</v>
      </c>
      <c r="EF118" s="118">
        <f t="shared" ref="EF118:EF139" si="418">DJ118</f>
        <v>186.8503790140266</v>
      </c>
      <c r="EG118" s="118">
        <f t="shared" ref="EG118:EG139" si="419">DK118</f>
        <v>69.683114784540777</v>
      </c>
      <c r="EH118" s="118">
        <f t="shared" ref="EH118:EH139" si="420">DL118</f>
        <v>129.98079020702514</v>
      </c>
      <c r="EI118" s="118">
        <f t="shared" ref="EI118:EI139" si="421">DM118</f>
        <v>122.25499091134556</v>
      </c>
      <c r="EJ118" s="118">
        <f t="shared" ref="EJ118:EJ139" si="422">DN118</f>
        <v>15.045026279848857</v>
      </c>
      <c r="EK118" s="118">
        <f t="shared" ref="EK118:EK139" si="423">DO118</f>
        <v>18.438216056012145</v>
      </c>
      <c r="EL118" s="118">
        <f t="shared" ref="EL118:EL139" si="424">DP118</f>
        <v>94.228377054844927</v>
      </c>
      <c r="EM118" s="118">
        <f t="shared" ref="EM118:EM139" si="425">DQ118</f>
        <v>28.945000732080594</v>
      </c>
      <c r="EN118" s="118">
        <f t="shared" ref="EN118:EN139" si="426">DR118</f>
        <v>3.4315403930870003</v>
      </c>
      <c r="EO118" s="118">
        <f t="shared" ref="EO118:EO139" si="427">DS118</f>
        <v>5.8586387283830108</v>
      </c>
      <c r="EP118" s="118">
        <f t="shared" ref="EP118:EP139" si="428">DT118</f>
        <v>6.9850303318891829</v>
      </c>
      <c r="EQ118" s="118">
        <f t="shared" ref="EQ118:EQ139" si="429">DU118</f>
        <v>0.33799571520461796</v>
      </c>
      <c r="EX118" s="45" t="s">
        <v>6</v>
      </c>
      <c r="EY118" s="118">
        <f>EC118</f>
        <v>132.37733122284945</v>
      </c>
      <c r="EZ118" s="118">
        <f t="shared" ref="EZ118:EZ139" si="430">ED118</f>
        <v>92.915953890622959</v>
      </c>
      <c r="FA118" s="118">
        <f t="shared" ref="FA118:FA139" si="431">EE118</f>
        <v>80.514963835588517</v>
      </c>
      <c r="FB118" s="118">
        <f t="shared" ref="FB118:FB139" si="432">EF118</f>
        <v>186.8503790140266</v>
      </c>
      <c r="FC118" s="118">
        <f t="shared" ref="FC118:FC139" si="433">EG118</f>
        <v>69.683114784540777</v>
      </c>
      <c r="FD118" s="118">
        <f t="shared" ref="FD118:FD139" si="434">EH118</f>
        <v>129.98079020702514</v>
      </c>
      <c r="FE118" s="118">
        <f t="shared" ref="FE118:FE139" si="435">EI118</f>
        <v>122.25499091134556</v>
      </c>
      <c r="FF118" s="118">
        <f t="shared" ref="FF118:FF139" si="436">EJ118</f>
        <v>15.045026279848857</v>
      </c>
      <c r="FG118" s="118">
        <f t="shared" ref="FG118:FG139" si="437">EK118</f>
        <v>18.438216056012145</v>
      </c>
      <c r="FH118" s="118">
        <f t="shared" ref="FH118:FH139" si="438">EL118</f>
        <v>94.228377054844927</v>
      </c>
      <c r="FI118" s="118">
        <f t="shared" ref="FI118:FI139" si="439">EM118</f>
        <v>28.945000732080594</v>
      </c>
      <c r="FJ118" s="118">
        <f t="shared" ref="FJ118:FJ139" si="440">EN118</f>
        <v>3.4315403930870003</v>
      </c>
      <c r="FK118" s="118">
        <f t="shared" ref="FK118:FK139" si="441">EO118</f>
        <v>5.8586387283830108</v>
      </c>
      <c r="FL118" s="118">
        <f t="shared" ref="FL118:FL139" si="442">EP118</f>
        <v>6.9850303318891829</v>
      </c>
      <c r="FM118" s="118">
        <f t="shared" ref="FM118:FM139" si="443">EQ118</f>
        <v>0.33799571520461796</v>
      </c>
      <c r="FT118" s="45" t="s">
        <v>6</v>
      </c>
      <c r="FU118" s="118">
        <f>EY118</f>
        <v>132.37733122284945</v>
      </c>
      <c r="FV118" s="118">
        <f t="shared" ref="FV118:FV139" si="444">EZ118</f>
        <v>92.915953890622959</v>
      </c>
      <c r="FW118" s="118">
        <f t="shared" ref="FW118:FW139" si="445">FA118</f>
        <v>80.514963835588517</v>
      </c>
      <c r="FX118" s="118">
        <f t="shared" ref="FX118:FX139" si="446">FB118</f>
        <v>186.8503790140266</v>
      </c>
      <c r="FY118" s="118">
        <f t="shared" ref="FY118:FY139" si="447">FC118</f>
        <v>69.683114784540777</v>
      </c>
      <c r="FZ118" s="118">
        <f t="shared" ref="FZ118:FZ139" si="448">FD118</f>
        <v>129.98079020702514</v>
      </c>
      <c r="GA118" s="118">
        <f t="shared" ref="GA118:GA139" si="449">FE118</f>
        <v>122.25499091134556</v>
      </c>
      <c r="GB118" s="118">
        <f t="shared" ref="GB118:GB139" si="450">FF118</f>
        <v>15.045026279848857</v>
      </c>
      <c r="GC118" s="118">
        <f t="shared" ref="GC118:GC139" si="451">FG118</f>
        <v>18.438216056012145</v>
      </c>
      <c r="GD118" s="118">
        <f t="shared" ref="GD118:GD139" si="452">FH118</f>
        <v>94.228377054844927</v>
      </c>
      <c r="GE118" s="118">
        <f t="shared" ref="GE118:GE139" si="453">FI118</f>
        <v>28.945000732080594</v>
      </c>
      <c r="GF118" s="118">
        <f t="shared" ref="GF118:GF139" si="454">FJ118</f>
        <v>3.4315403930870003</v>
      </c>
      <c r="GG118" s="118">
        <f t="shared" ref="GG118:GG139" si="455">FK118</f>
        <v>5.8586387283830108</v>
      </c>
      <c r="GH118" s="118">
        <f t="shared" ref="GH118:GH139" si="456">FL118</f>
        <v>6.9850303318891829</v>
      </c>
      <c r="GI118" s="118">
        <f t="shared" ref="GI118:GI139" si="457">FM118</f>
        <v>0.33799571520461796</v>
      </c>
      <c r="GP118" s="45" t="s">
        <v>6</v>
      </c>
      <c r="GQ118" s="118">
        <f>FU118</f>
        <v>132.37733122284945</v>
      </c>
      <c r="GR118" s="118">
        <f t="shared" ref="GR118:GR139" si="458">FV118</f>
        <v>92.915953890622959</v>
      </c>
      <c r="GS118" s="118">
        <f t="shared" ref="GS118:GS139" si="459">FW118</f>
        <v>80.514963835588517</v>
      </c>
      <c r="GT118" s="118">
        <f t="shared" ref="GT118:GT139" si="460">FX118</f>
        <v>186.8503790140266</v>
      </c>
      <c r="GU118" s="118">
        <f t="shared" ref="GU118:GU139" si="461">FY118</f>
        <v>69.683114784540777</v>
      </c>
      <c r="GV118" s="118">
        <f t="shared" ref="GV118:GV139" si="462">FZ118</f>
        <v>129.98079020702514</v>
      </c>
      <c r="GW118" s="118">
        <f t="shared" ref="GW118:GW139" si="463">GA118</f>
        <v>122.25499091134556</v>
      </c>
      <c r="GX118" s="118">
        <f t="shared" ref="GX118:GX139" si="464">GB118</f>
        <v>15.045026279848857</v>
      </c>
      <c r="GY118" s="118">
        <f t="shared" ref="GY118:GY139" si="465">GC118</f>
        <v>18.438216056012145</v>
      </c>
      <c r="GZ118" s="118">
        <f t="shared" ref="GZ118:GZ139" si="466">GD118</f>
        <v>94.228377054844927</v>
      </c>
      <c r="HA118" s="118">
        <f t="shared" ref="HA118:HA139" si="467">GE118</f>
        <v>28.945000732080594</v>
      </c>
      <c r="HB118" s="118">
        <f t="shared" ref="HB118:HB139" si="468">GF118</f>
        <v>3.4315403930870003</v>
      </c>
      <c r="HC118" s="118">
        <f t="shared" ref="HC118:HC139" si="469">GG118</f>
        <v>5.8586387283830108</v>
      </c>
      <c r="HD118" s="118">
        <f t="shared" ref="HD118:HD139" si="470">GH118</f>
        <v>6.9850303318891829</v>
      </c>
      <c r="HE118" s="118">
        <f t="shared" ref="HE118:HE139" si="471">GI118</f>
        <v>0.33799571520461796</v>
      </c>
    </row>
    <row r="119" spans="42:213" x14ac:dyDescent="0.2">
      <c r="AW119" s="74"/>
      <c r="AX119" s="24"/>
      <c r="AY119" s="70"/>
      <c r="BB119" s="76"/>
      <c r="BC119" s="76"/>
      <c r="BD119" s="76"/>
      <c r="BE119" s="76"/>
      <c r="BF119" s="76"/>
      <c r="BG119" s="76"/>
      <c r="BH119" s="76"/>
      <c r="BI119" s="24"/>
      <c r="BJ119" s="70"/>
      <c r="BN119" s="45" t="s">
        <v>241</v>
      </c>
      <c r="BO119" s="118">
        <f>②自動集計ﾌｫｰﾏｯﾄ!AP5</f>
        <v>144.47202090034011</v>
      </c>
      <c r="BP119" s="118">
        <f>②自動集計ﾌｫｰﾏｯﾄ!AQ5</f>
        <v>94.94099024800451</v>
      </c>
      <c r="BQ119" s="118">
        <f>②自動集計ﾌｫｰﾏｯﾄ!AR5</f>
        <v>56.478054245066431</v>
      </c>
      <c r="BR119" s="118">
        <f>②自動集計ﾌｫｰﾏｯﾄ!AS5</f>
        <v>192.07196267650272</v>
      </c>
      <c r="BS119" s="118">
        <f>②自動集計ﾌｫｰﾏｯﾄ!AT5</f>
        <v>67.87937734360375</v>
      </c>
      <c r="BT119" s="118">
        <f>②自動集計ﾌｫｰﾏｯﾄ!AU5</f>
        <v>123.37526306833759</v>
      </c>
      <c r="BU119" s="118">
        <f>②自動集計ﾌｫｰﾏｯﾄ!AV5</f>
        <v>119.89996560146329</v>
      </c>
      <c r="BV119" s="118">
        <f>②自動集計ﾌｫｰﾏｯﾄ!AW5</f>
        <v>15.162237794790306</v>
      </c>
      <c r="BW119" s="118">
        <f>②自動集計ﾌｫｰﾏｯﾄ!AX5</f>
        <v>21.978803141715797</v>
      </c>
      <c r="BX119" s="118">
        <f>②自動集計ﾌｫｰﾏｯﾄ!AY5</f>
        <v>76.088379375561161</v>
      </c>
      <c r="BY119" s="118">
        <f>②自動集計ﾌｫｰﾏｯﾄ!AZ5</f>
        <v>27.233807662529792</v>
      </c>
      <c r="BZ119" s="118">
        <f>②自動集計ﾌｫｰﾏｯﾄ!BA5</f>
        <v>3.0171818185082468</v>
      </c>
      <c r="CA119" s="118">
        <f>②自動集計ﾌｫｰﾏｯﾄ!BB5</f>
        <v>5.7778406827484385</v>
      </c>
      <c r="CB119" s="118">
        <f>②自動集計ﾌｫｰﾏｯﾄ!BC5</f>
        <v>8.0665159745889987</v>
      </c>
      <c r="CC119" s="118">
        <f>②自動集計ﾌｫｰﾏｯﾄ!BD5</f>
        <v>0.27411713673048937</v>
      </c>
      <c r="CJ119" s="45" t="s">
        <v>241</v>
      </c>
      <c r="CK119" s="118">
        <f t="shared" ref="CK119:CK139" si="472">BO119</f>
        <v>144.47202090034011</v>
      </c>
      <c r="CL119" s="118">
        <f t="shared" si="401"/>
        <v>94.94099024800451</v>
      </c>
      <c r="CM119" s="118">
        <f t="shared" si="401"/>
        <v>56.478054245066431</v>
      </c>
      <c r="CN119" s="118">
        <f t="shared" si="401"/>
        <v>192.07196267650272</v>
      </c>
      <c r="CO119" s="118">
        <f t="shared" si="401"/>
        <v>67.87937734360375</v>
      </c>
      <c r="CP119" s="118">
        <f t="shared" si="401"/>
        <v>123.37526306833759</v>
      </c>
      <c r="CQ119" s="118">
        <f t="shared" si="401"/>
        <v>119.89996560146329</v>
      </c>
      <c r="CR119" s="118">
        <f t="shared" si="401"/>
        <v>15.162237794790306</v>
      </c>
      <c r="CS119" s="118">
        <f t="shared" si="401"/>
        <v>21.978803141715797</v>
      </c>
      <c r="CT119" s="118">
        <f t="shared" si="401"/>
        <v>76.088379375561161</v>
      </c>
      <c r="CU119" s="118">
        <f t="shared" si="401"/>
        <v>27.233807662529792</v>
      </c>
      <c r="CV119" s="118">
        <f t="shared" si="401"/>
        <v>3.0171818185082468</v>
      </c>
      <c r="CW119" s="118">
        <f t="shared" si="401"/>
        <v>5.7778406827484385</v>
      </c>
      <c r="CX119" s="118">
        <f t="shared" si="401"/>
        <v>8.0665159745889987</v>
      </c>
      <c r="CY119" s="118">
        <f t="shared" si="401"/>
        <v>0.27411713673048937</v>
      </c>
      <c r="DF119" s="45" t="s">
        <v>241</v>
      </c>
      <c r="DG119" s="118">
        <f t="shared" ref="DG119:DG139" si="473">CK119</f>
        <v>144.47202090034011</v>
      </c>
      <c r="DH119" s="118">
        <f t="shared" si="402"/>
        <v>94.94099024800451</v>
      </c>
      <c r="DI119" s="118">
        <f t="shared" si="403"/>
        <v>56.478054245066431</v>
      </c>
      <c r="DJ119" s="118">
        <f t="shared" si="404"/>
        <v>192.07196267650272</v>
      </c>
      <c r="DK119" s="118">
        <f t="shared" si="405"/>
        <v>67.87937734360375</v>
      </c>
      <c r="DL119" s="118">
        <f t="shared" si="406"/>
        <v>123.37526306833759</v>
      </c>
      <c r="DM119" s="118">
        <f t="shared" si="407"/>
        <v>119.89996560146329</v>
      </c>
      <c r="DN119" s="118">
        <f t="shared" si="408"/>
        <v>15.162237794790306</v>
      </c>
      <c r="DO119" s="118">
        <f t="shared" si="409"/>
        <v>21.978803141715797</v>
      </c>
      <c r="DP119" s="118">
        <f t="shared" si="410"/>
        <v>76.088379375561161</v>
      </c>
      <c r="DQ119" s="118">
        <f t="shared" si="411"/>
        <v>27.233807662529792</v>
      </c>
      <c r="DR119" s="118">
        <f t="shared" si="412"/>
        <v>3.0171818185082468</v>
      </c>
      <c r="DS119" s="118">
        <f t="shared" si="413"/>
        <v>5.7778406827484385</v>
      </c>
      <c r="DT119" s="118">
        <f t="shared" si="414"/>
        <v>8.0665159745889987</v>
      </c>
      <c r="DU119" s="118">
        <f t="shared" si="415"/>
        <v>0.27411713673048937</v>
      </c>
      <c r="EB119" s="45" t="s">
        <v>241</v>
      </c>
      <c r="EC119" s="118">
        <f t="shared" ref="EC119:EC139" si="474">DG119</f>
        <v>144.47202090034011</v>
      </c>
      <c r="ED119" s="118">
        <f t="shared" si="416"/>
        <v>94.94099024800451</v>
      </c>
      <c r="EE119" s="118">
        <f t="shared" si="417"/>
        <v>56.478054245066431</v>
      </c>
      <c r="EF119" s="118">
        <f t="shared" si="418"/>
        <v>192.07196267650272</v>
      </c>
      <c r="EG119" s="118">
        <f t="shared" si="419"/>
        <v>67.87937734360375</v>
      </c>
      <c r="EH119" s="118">
        <f t="shared" si="420"/>
        <v>123.37526306833759</v>
      </c>
      <c r="EI119" s="118">
        <f t="shared" si="421"/>
        <v>119.89996560146329</v>
      </c>
      <c r="EJ119" s="118">
        <f t="shared" si="422"/>
        <v>15.162237794790306</v>
      </c>
      <c r="EK119" s="118">
        <f t="shared" si="423"/>
        <v>21.978803141715797</v>
      </c>
      <c r="EL119" s="118">
        <f t="shared" si="424"/>
        <v>76.088379375561161</v>
      </c>
      <c r="EM119" s="118">
        <f t="shared" si="425"/>
        <v>27.233807662529792</v>
      </c>
      <c r="EN119" s="118">
        <f t="shared" si="426"/>
        <v>3.0171818185082468</v>
      </c>
      <c r="EO119" s="118">
        <f t="shared" si="427"/>
        <v>5.7778406827484385</v>
      </c>
      <c r="EP119" s="118">
        <f t="shared" si="428"/>
        <v>8.0665159745889987</v>
      </c>
      <c r="EQ119" s="118">
        <f t="shared" si="429"/>
        <v>0.27411713673048937</v>
      </c>
      <c r="EX119" s="45" t="s">
        <v>241</v>
      </c>
      <c r="EY119" s="118">
        <f t="shared" ref="EY119:EY139" si="475">EC119</f>
        <v>144.47202090034011</v>
      </c>
      <c r="EZ119" s="118">
        <f t="shared" si="430"/>
        <v>94.94099024800451</v>
      </c>
      <c r="FA119" s="118">
        <f t="shared" si="431"/>
        <v>56.478054245066431</v>
      </c>
      <c r="FB119" s="118">
        <f t="shared" si="432"/>
        <v>192.07196267650272</v>
      </c>
      <c r="FC119" s="118">
        <f t="shared" si="433"/>
        <v>67.87937734360375</v>
      </c>
      <c r="FD119" s="118">
        <f t="shared" si="434"/>
        <v>123.37526306833759</v>
      </c>
      <c r="FE119" s="118">
        <f t="shared" si="435"/>
        <v>119.89996560146329</v>
      </c>
      <c r="FF119" s="118">
        <f t="shared" si="436"/>
        <v>15.162237794790306</v>
      </c>
      <c r="FG119" s="118">
        <f t="shared" si="437"/>
        <v>21.978803141715797</v>
      </c>
      <c r="FH119" s="118">
        <f t="shared" si="438"/>
        <v>76.088379375561161</v>
      </c>
      <c r="FI119" s="118">
        <f t="shared" si="439"/>
        <v>27.233807662529792</v>
      </c>
      <c r="FJ119" s="118">
        <f t="shared" si="440"/>
        <v>3.0171818185082468</v>
      </c>
      <c r="FK119" s="118">
        <f t="shared" si="441"/>
        <v>5.7778406827484385</v>
      </c>
      <c r="FL119" s="118">
        <f t="shared" si="442"/>
        <v>8.0665159745889987</v>
      </c>
      <c r="FM119" s="118">
        <f t="shared" si="443"/>
        <v>0.27411713673048937</v>
      </c>
      <c r="FT119" s="45" t="s">
        <v>241</v>
      </c>
      <c r="FU119" s="118">
        <f t="shared" ref="FU119:FU139" si="476">EY119</f>
        <v>144.47202090034011</v>
      </c>
      <c r="FV119" s="118">
        <f t="shared" si="444"/>
        <v>94.94099024800451</v>
      </c>
      <c r="FW119" s="118">
        <f t="shared" si="445"/>
        <v>56.478054245066431</v>
      </c>
      <c r="FX119" s="118">
        <f t="shared" si="446"/>
        <v>192.07196267650272</v>
      </c>
      <c r="FY119" s="118">
        <f t="shared" si="447"/>
        <v>67.87937734360375</v>
      </c>
      <c r="FZ119" s="118">
        <f t="shared" si="448"/>
        <v>123.37526306833759</v>
      </c>
      <c r="GA119" s="118">
        <f t="shared" si="449"/>
        <v>119.89996560146329</v>
      </c>
      <c r="GB119" s="118">
        <f t="shared" si="450"/>
        <v>15.162237794790306</v>
      </c>
      <c r="GC119" s="118">
        <f t="shared" si="451"/>
        <v>21.978803141715797</v>
      </c>
      <c r="GD119" s="118">
        <f t="shared" si="452"/>
        <v>76.088379375561161</v>
      </c>
      <c r="GE119" s="118">
        <f t="shared" si="453"/>
        <v>27.233807662529792</v>
      </c>
      <c r="GF119" s="118">
        <f t="shared" si="454"/>
        <v>3.0171818185082468</v>
      </c>
      <c r="GG119" s="118">
        <f t="shared" si="455"/>
        <v>5.7778406827484385</v>
      </c>
      <c r="GH119" s="118">
        <f t="shared" si="456"/>
        <v>8.0665159745889987</v>
      </c>
      <c r="GI119" s="118">
        <f t="shared" si="457"/>
        <v>0.27411713673048937</v>
      </c>
      <c r="GP119" s="45" t="s">
        <v>241</v>
      </c>
      <c r="GQ119" s="118">
        <f t="shared" ref="GQ119:GQ139" si="477">FU119</f>
        <v>144.47202090034011</v>
      </c>
      <c r="GR119" s="118">
        <f t="shared" si="458"/>
        <v>94.94099024800451</v>
      </c>
      <c r="GS119" s="118">
        <f t="shared" si="459"/>
        <v>56.478054245066431</v>
      </c>
      <c r="GT119" s="118">
        <f t="shared" si="460"/>
        <v>192.07196267650272</v>
      </c>
      <c r="GU119" s="118">
        <f t="shared" si="461"/>
        <v>67.87937734360375</v>
      </c>
      <c r="GV119" s="118">
        <f t="shared" si="462"/>
        <v>123.37526306833759</v>
      </c>
      <c r="GW119" s="118">
        <f t="shared" si="463"/>
        <v>119.89996560146329</v>
      </c>
      <c r="GX119" s="118">
        <f t="shared" si="464"/>
        <v>15.162237794790306</v>
      </c>
      <c r="GY119" s="118">
        <f t="shared" si="465"/>
        <v>21.978803141715797</v>
      </c>
      <c r="GZ119" s="118">
        <f t="shared" si="466"/>
        <v>76.088379375561161</v>
      </c>
      <c r="HA119" s="118">
        <f t="shared" si="467"/>
        <v>27.233807662529792</v>
      </c>
      <c r="HB119" s="118">
        <f t="shared" si="468"/>
        <v>3.0171818185082468</v>
      </c>
      <c r="HC119" s="118">
        <f t="shared" si="469"/>
        <v>5.7778406827484385</v>
      </c>
      <c r="HD119" s="118">
        <f t="shared" si="470"/>
        <v>8.0665159745889987</v>
      </c>
      <c r="HE119" s="118">
        <f t="shared" si="471"/>
        <v>0.27411713673048937</v>
      </c>
    </row>
    <row r="120" spans="42:213" x14ac:dyDescent="0.2">
      <c r="AW120" s="17"/>
      <c r="AX120" s="10"/>
      <c r="AY120" s="10"/>
      <c r="BB120" s="17"/>
      <c r="BC120" s="17"/>
      <c r="BD120" s="17"/>
      <c r="BE120" s="17"/>
      <c r="BF120" s="17"/>
      <c r="BG120" s="17"/>
      <c r="BH120" s="17"/>
      <c r="BI120" s="10"/>
      <c r="BJ120" s="10"/>
      <c r="BN120" s="45" t="s">
        <v>242</v>
      </c>
      <c r="BO120" s="118">
        <f>②自動集計ﾌｫｰﾏｯﾄ!AP6</f>
        <v>106.48529562420886</v>
      </c>
      <c r="BP120" s="118">
        <f>②自動集計ﾌｫｰﾏｯﾄ!AQ6</f>
        <v>88.580802278469903</v>
      </c>
      <c r="BQ120" s="118">
        <f>②自動集計ﾌｫｰﾏｯﾄ!AR6</f>
        <v>131.97263124125837</v>
      </c>
      <c r="BR120" s="118">
        <f>②自動集計ﾌｫｰﾏｯﾄ!AS6</f>
        <v>175.67213189275262</v>
      </c>
      <c r="BS120" s="118">
        <f>②自動集計ﾌｫｰﾏｯﾄ!AT6</f>
        <v>73.544514727547153</v>
      </c>
      <c r="BT120" s="118">
        <f>②自動集計ﾌｫｰﾏｯﾄ!AU6</f>
        <v>144.12175193347505</v>
      </c>
      <c r="BU120" s="118">
        <f>②自動集計ﾌｫｰﾏｯﾄ!AV6</f>
        <v>127.29657534096958</v>
      </c>
      <c r="BV120" s="118">
        <f>②自動集計ﾌｫｰﾏｯﾄ!AW6</f>
        <v>14.794102544030922</v>
      </c>
      <c r="BW120" s="118">
        <f>②自動集計ﾌｫｰﾏｯﾄ!AX6</f>
        <v>10.858608037317957</v>
      </c>
      <c r="BX120" s="118">
        <f>②自動集計ﾌｫｰﾏｯﾄ!AY6</f>
        <v>133.06207003874954</v>
      </c>
      <c r="BY120" s="118">
        <f>②自動集計ﾌｫｰﾏｯﾄ!AZ6</f>
        <v>32.608283797161164</v>
      </c>
      <c r="BZ120" s="118">
        <f>②自動集計ﾌｫｰﾏｯﾄ!BA6</f>
        <v>4.3185897717545618</v>
      </c>
      <c r="CA120" s="118">
        <f>②自動集計ﾌｫｰﾏｯﾄ!BB6</f>
        <v>6.0316093402511575</v>
      </c>
      <c r="CB120" s="118">
        <f>②自動集計ﾌｫｰﾏｯﾄ!BC6</f>
        <v>4.6698105530538188</v>
      </c>
      <c r="CC120" s="118">
        <f>②自動集計ﾌｫｰﾏｯﾄ!BD6</f>
        <v>0.47474551796481951</v>
      </c>
      <c r="CJ120" s="45" t="s">
        <v>242</v>
      </c>
      <c r="CK120" s="118">
        <f t="shared" si="472"/>
        <v>106.48529562420886</v>
      </c>
      <c r="CL120" s="118">
        <f t="shared" si="401"/>
        <v>88.580802278469903</v>
      </c>
      <c r="CM120" s="118">
        <f t="shared" si="401"/>
        <v>131.97263124125837</v>
      </c>
      <c r="CN120" s="118">
        <f t="shared" si="401"/>
        <v>175.67213189275262</v>
      </c>
      <c r="CO120" s="118">
        <f t="shared" si="401"/>
        <v>73.544514727547153</v>
      </c>
      <c r="CP120" s="118">
        <f t="shared" si="401"/>
        <v>144.12175193347505</v>
      </c>
      <c r="CQ120" s="118">
        <f t="shared" si="401"/>
        <v>127.29657534096958</v>
      </c>
      <c r="CR120" s="118">
        <f t="shared" si="401"/>
        <v>14.794102544030922</v>
      </c>
      <c r="CS120" s="118">
        <f t="shared" si="401"/>
        <v>10.858608037317957</v>
      </c>
      <c r="CT120" s="118">
        <f t="shared" si="401"/>
        <v>133.06207003874954</v>
      </c>
      <c r="CU120" s="118">
        <f t="shared" si="401"/>
        <v>32.608283797161164</v>
      </c>
      <c r="CV120" s="118">
        <f t="shared" si="401"/>
        <v>4.3185897717545618</v>
      </c>
      <c r="CW120" s="118">
        <f t="shared" si="401"/>
        <v>6.0316093402511575</v>
      </c>
      <c r="CX120" s="118">
        <f t="shared" si="401"/>
        <v>4.6698105530538188</v>
      </c>
      <c r="CY120" s="118">
        <f t="shared" si="401"/>
        <v>0.47474551796481951</v>
      </c>
      <c r="DF120" s="45" t="s">
        <v>242</v>
      </c>
      <c r="DG120" s="118">
        <f t="shared" si="473"/>
        <v>106.48529562420886</v>
      </c>
      <c r="DH120" s="118">
        <f t="shared" si="402"/>
        <v>88.580802278469903</v>
      </c>
      <c r="DI120" s="118">
        <f t="shared" si="403"/>
        <v>131.97263124125837</v>
      </c>
      <c r="DJ120" s="118">
        <f t="shared" si="404"/>
        <v>175.67213189275262</v>
      </c>
      <c r="DK120" s="118">
        <f t="shared" si="405"/>
        <v>73.544514727547153</v>
      </c>
      <c r="DL120" s="118">
        <f t="shared" si="406"/>
        <v>144.12175193347505</v>
      </c>
      <c r="DM120" s="118">
        <f t="shared" si="407"/>
        <v>127.29657534096958</v>
      </c>
      <c r="DN120" s="118">
        <f t="shared" si="408"/>
        <v>14.794102544030922</v>
      </c>
      <c r="DO120" s="118">
        <f t="shared" si="409"/>
        <v>10.858608037317957</v>
      </c>
      <c r="DP120" s="118">
        <f t="shared" si="410"/>
        <v>133.06207003874954</v>
      </c>
      <c r="DQ120" s="118">
        <f t="shared" si="411"/>
        <v>32.608283797161164</v>
      </c>
      <c r="DR120" s="118">
        <f t="shared" si="412"/>
        <v>4.3185897717545618</v>
      </c>
      <c r="DS120" s="118">
        <f t="shared" si="413"/>
        <v>6.0316093402511575</v>
      </c>
      <c r="DT120" s="118">
        <f t="shared" si="414"/>
        <v>4.6698105530538188</v>
      </c>
      <c r="DU120" s="118">
        <f t="shared" si="415"/>
        <v>0.47474551796481951</v>
      </c>
      <c r="EB120" s="45" t="s">
        <v>242</v>
      </c>
      <c r="EC120" s="118">
        <f t="shared" si="474"/>
        <v>106.48529562420886</v>
      </c>
      <c r="ED120" s="118">
        <f t="shared" si="416"/>
        <v>88.580802278469903</v>
      </c>
      <c r="EE120" s="118">
        <f t="shared" si="417"/>
        <v>131.97263124125837</v>
      </c>
      <c r="EF120" s="118">
        <f t="shared" si="418"/>
        <v>175.67213189275262</v>
      </c>
      <c r="EG120" s="118">
        <f t="shared" si="419"/>
        <v>73.544514727547153</v>
      </c>
      <c r="EH120" s="118">
        <f t="shared" si="420"/>
        <v>144.12175193347505</v>
      </c>
      <c r="EI120" s="118">
        <f t="shared" si="421"/>
        <v>127.29657534096958</v>
      </c>
      <c r="EJ120" s="118">
        <f t="shared" si="422"/>
        <v>14.794102544030922</v>
      </c>
      <c r="EK120" s="118">
        <f t="shared" si="423"/>
        <v>10.858608037317957</v>
      </c>
      <c r="EL120" s="118">
        <f t="shared" si="424"/>
        <v>133.06207003874954</v>
      </c>
      <c r="EM120" s="118">
        <f t="shared" si="425"/>
        <v>32.608283797161164</v>
      </c>
      <c r="EN120" s="118">
        <f t="shared" si="426"/>
        <v>4.3185897717545618</v>
      </c>
      <c r="EO120" s="118">
        <f t="shared" si="427"/>
        <v>6.0316093402511575</v>
      </c>
      <c r="EP120" s="118">
        <f t="shared" si="428"/>
        <v>4.6698105530538188</v>
      </c>
      <c r="EQ120" s="118">
        <f t="shared" si="429"/>
        <v>0.47474551796481951</v>
      </c>
      <c r="EX120" s="45" t="s">
        <v>242</v>
      </c>
      <c r="EY120" s="118">
        <f t="shared" si="475"/>
        <v>106.48529562420886</v>
      </c>
      <c r="EZ120" s="118">
        <f t="shared" si="430"/>
        <v>88.580802278469903</v>
      </c>
      <c r="FA120" s="118">
        <f t="shared" si="431"/>
        <v>131.97263124125837</v>
      </c>
      <c r="FB120" s="118">
        <f t="shared" si="432"/>
        <v>175.67213189275262</v>
      </c>
      <c r="FC120" s="118">
        <f t="shared" si="433"/>
        <v>73.544514727547153</v>
      </c>
      <c r="FD120" s="118">
        <f t="shared" si="434"/>
        <v>144.12175193347505</v>
      </c>
      <c r="FE120" s="118">
        <f t="shared" si="435"/>
        <v>127.29657534096958</v>
      </c>
      <c r="FF120" s="118">
        <f t="shared" si="436"/>
        <v>14.794102544030922</v>
      </c>
      <c r="FG120" s="118">
        <f t="shared" si="437"/>
        <v>10.858608037317957</v>
      </c>
      <c r="FH120" s="118">
        <f t="shared" si="438"/>
        <v>133.06207003874954</v>
      </c>
      <c r="FI120" s="118">
        <f t="shared" si="439"/>
        <v>32.608283797161164</v>
      </c>
      <c r="FJ120" s="118">
        <f t="shared" si="440"/>
        <v>4.3185897717545618</v>
      </c>
      <c r="FK120" s="118">
        <f t="shared" si="441"/>
        <v>6.0316093402511575</v>
      </c>
      <c r="FL120" s="118">
        <f t="shared" si="442"/>
        <v>4.6698105530538188</v>
      </c>
      <c r="FM120" s="118">
        <f t="shared" si="443"/>
        <v>0.47474551796481951</v>
      </c>
      <c r="FT120" s="45" t="s">
        <v>242</v>
      </c>
      <c r="FU120" s="118">
        <f t="shared" si="476"/>
        <v>106.48529562420886</v>
      </c>
      <c r="FV120" s="118">
        <f t="shared" si="444"/>
        <v>88.580802278469903</v>
      </c>
      <c r="FW120" s="118">
        <f t="shared" si="445"/>
        <v>131.97263124125837</v>
      </c>
      <c r="FX120" s="118">
        <f t="shared" si="446"/>
        <v>175.67213189275262</v>
      </c>
      <c r="FY120" s="118">
        <f t="shared" si="447"/>
        <v>73.544514727547153</v>
      </c>
      <c r="FZ120" s="118">
        <f t="shared" si="448"/>
        <v>144.12175193347505</v>
      </c>
      <c r="GA120" s="118">
        <f t="shared" si="449"/>
        <v>127.29657534096958</v>
      </c>
      <c r="GB120" s="118">
        <f t="shared" si="450"/>
        <v>14.794102544030922</v>
      </c>
      <c r="GC120" s="118">
        <f t="shared" si="451"/>
        <v>10.858608037317957</v>
      </c>
      <c r="GD120" s="118">
        <f t="shared" si="452"/>
        <v>133.06207003874954</v>
      </c>
      <c r="GE120" s="118">
        <f t="shared" si="453"/>
        <v>32.608283797161164</v>
      </c>
      <c r="GF120" s="118">
        <f t="shared" si="454"/>
        <v>4.3185897717545618</v>
      </c>
      <c r="GG120" s="118">
        <f t="shared" si="455"/>
        <v>6.0316093402511575</v>
      </c>
      <c r="GH120" s="118">
        <f t="shared" si="456"/>
        <v>4.6698105530538188</v>
      </c>
      <c r="GI120" s="118">
        <f t="shared" si="457"/>
        <v>0.47474551796481951</v>
      </c>
      <c r="GP120" s="45" t="s">
        <v>242</v>
      </c>
      <c r="GQ120" s="118">
        <f t="shared" si="477"/>
        <v>106.48529562420886</v>
      </c>
      <c r="GR120" s="118">
        <f t="shared" si="458"/>
        <v>88.580802278469903</v>
      </c>
      <c r="GS120" s="118">
        <f t="shared" si="459"/>
        <v>131.97263124125837</v>
      </c>
      <c r="GT120" s="118">
        <f t="shared" si="460"/>
        <v>175.67213189275262</v>
      </c>
      <c r="GU120" s="118">
        <f t="shared" si="461"/>
        <v>73.544514727547153</v>
      </c>
      <c r="GV120" s="118">
        <f t="shared" si="462"/>
        <v>144.12175193347505</v>
      </c>
      <c r="GW120" s="118">
        <f t="shared" si="463"/>
        <v>127.29657534096958</v>
      </c>
      <c r="GX120" s="118">
        <f t="shared" si="464"/>
        <v>14.794102544030922</v>
      </c>
      <c r="GY120" s="118">
        <f t="shared" si="465"/>
        <v>10.858608037317957</v>
      </c>
      <c r="GZ120" s="118">
        <f t="shared" si="466"/>
        <v>133.06207003874954</v>
      </c>
      <c r="HA120" s="118">
        <f t="shared" si="467"/>
        <v>32.608283797161164</v>
      </c>
      <c r="HB120" s="118">
        <f t="shared" si="468"/>
        <v>4.3185897717545618</v>
      </c>
      <c r="HC120" s="118">
        <f t="shared" si="469"/>
        <v>6.0316093402511575</v>
      </c>
      <c r="HD120" s="118">
        <f t="shared" si="470"/>
        <v>4.6698105530538188</v>
      </c>
      <c r="HE120" s="118">
        <f t="shared" si="471"/>
        <v>0.47474551796481951</v>
      </c>
    </row>
    <row r="121" spans="42:213" x14ac:dyDescent="0.2">
      <c r="AX121" s="10"/>
      <c r="AY121" s="10"/>
      <c r="BI121" s="10"/>
      <c r="BJ121" s="10"/>
      <c r="BN121" s="45" t="s">
        <v>243</v>
      </c>
      <c r="BO121" s="118">
        <f>②自動集計ﾌｫｰﾏｯﾄ!AP7</f>
        <v>174.15953493583842</v>
      </c>
      <c r="BP121" s="118">
        <f>②自動集計ﾌｫｰﾏｯﾄ!AQ7</f>
        <v>374.1550917059327</v>
      </c>
      <c r="BQ121" s="118">
        <f>②自動集計ﾌｫｰﾏｯﾄ!AR7</f>
        <v>18.410586382098714</v>
      </c>
      <c r="BR121" s="118">
        <f>②自動集計ﾌｫｰﾏｯﾄ!AS7</f>
        <v>71.054325708037339</v>
      </c>
      <c r="BS121" s="118">
        <f>②自動集計ﾌｫｰﾏｯﾄ!AT7</f>
        <v>8.0945819503027518</v>
      </c>
      <c r="BT121" s="118">
        <f>②自動集計ﾌｫｰﾏｯﾄ!AU7</f>
        <v>33.906823090617422</v>
      </c>
      <c r="BU121" s="118">
        <f>②自動集計ﾌｫｰﾏｯﾄ!AV7</f>
        <v>10.684166315072947</v>
      </c>
      <c r="BV121" s="118">
        <f>②自動集計ﾌｫｰﾏｯﾄ!AW7</f>
        <v>8.6307955317678751</v>
      </c>
      <c r="BW121" s="118">
        <f>②自動集計ﾌｫｰﾏｯﾄ!AX7</f>
        <v>1.1376860064174905</v>
      </c>
      <c r="BX121" s="118">
        <f>②自動集計ﾌｫｰﾏｯﾄ!AY7</f>
        <v>23.170101804009274</v>
      </c>
      <c r="BY121" s="118">
        <f>②自動集計ﾌｫｰﾏｯﾄ!AZ7</f>
        <v>9.3730091124707346</v>
      </c>
      <c r="BZ121" s="118">
        <f>②自動集計ﾌｫｰﾏｯﾄ!BA7</f>
        <v>0.311490883146255</v>
      </c>
      <c r="CA121" s="118">
        <f>②自動集計ﾌｫｰﾏｯﾄ!BB7</f>
        <v>4.5343203112166594E-2</v>
      </c>
      <c r="CB121" s="118">
        <f>②自動集計ﾌｫｰﾏｯﾄ!BC7</f>
        <v>6.4360897899851624E-2</v>
      </c>
      <c r="CC121" s="118" t="e">
        <f>②自動集計ﾌｫｰﾏｯﾄ!BD7</f>
        <v>#VALUE!</v>
      </c>
      <c r="CJ121" s="45" t="s">
        <v>243</v>
      </c>
      <c r="CK121" s="118">
        <f t="shared" si="472"/>
        <v>174.15953493583842</v>
      </c>
      <c r="CL121" s="118">
        <f t="shared" si="401"/>
        <v>374.1550917059327</v>
      </c>
      <c r="CM121" s="118">
        <f t="shared" si="401"/>
        <v>18.410586382098714</v>
      </c>
      <c r="CN121" s="118">
        <f t="shared" si="401"/>
        <v>71.054325708037339</v>
      </c>
      <c r="CO121" s="118">
        <f t="shared" si="401"/>
        <v>8.0945819503027518</v>
      </c>
      <c r="CP121" s="118">
        <f t="shared" si="401"/>
        <v>33.906823090617422</v>
      </c>
      <c r="CQ121" s="118">
        <f t="shared" si="401"/>
        <v>10.684166315072947</v>
      </c>
      <c r="CR121" s="118">
        <f t="shared" si="401"/>
        <v>8.6307955317678751</v>
      </c>
      <c r="CS121" s="118">
        <f t="shared" si="401"/>
        <v>1.1376860064174905</v>
      </c>
      <c r="CT121" s="118">
        <f t="shared" si="401"/>
        <v>23.170101804009274</v>
      </c>
      <c r="CU121" s="118">
        <f t="shared" si="401"/>
        <v>9.3730091124707346</v>
      </c>
      <c r="CV121" s="118">
        <f t="shared" si="401"/>
        <v>0.311490883146255</v>
      </c>
      <c r="CW121" s="118">
        <f t="shared" si="401"/>
        <v>4.5343203112166594E-2</v>
      </c>
      <c r="CX121" s="118">
        <f t="shared" si="401"/>
        <v>6.4360897899851624E-2</v>
      </c>
      <c r="CY121" s="118" t="e">
        <f t="shared" si="401"/>
        <v>#VALUE!</v>
      </c>
      <c r="DF121" s="45" t="s">
        <v>243</v>
      </c>
      <c r="DG121" s="118">
        <f t="shared" si="473"/>
        <v>174.15953493583842</v>
      </c>
      <c r="DH121" s="118">
        <f t="shared" si="402"/>
        <v>374.1550917059327</v>
      </c>
      <c r="DI121" s="118">
        <f t="shared" si="403"/>
        <v>18.410586382098714</v>
      </c>
      <c r="DJ121" s="118">
        <f t="shared" si="404"/>
        <v>71.054325708037339</v>
      </c>
      <c r="DK121" s="118">
        <f t="shared" si="405"/>
        <v>8.0945819503027518</v>
      </c>
      <c r="DL121" s="118">
        <f t="shared" si="406"/>
        <v>33.906823090617422</v>
      </c>
      <c r="DM121" s="118">
        <f t="shared" si="407"/>
        <v>10.684166315072947</v>
      </c>
      <c r="DN121" s="118">
        <f t="shared" si="408"/>
        <v>8.6307955317678751</v>
      </c>
      <c r="DO121" s="118">
        <f t="shared" si="409"/>
        <v>1.1376860064174905</v>
      </c>
      <c r="DP121" s="118">
        <f t="shared" si="410"/>
        <v>23.170101804009274</v>
      </c>
      <c r="DQ121" s="118">
        <f t="shared" si="411"/>
        <v>9.3730091124707346</v>
      </c>
      <c r="DR121" s="118">
        <f t="shared" si="412"/>
        <v>0.311490883146255</v>
      </c>
      <c r="DS121" s="118">
        <f t="shared" si="413"/>
        <v>4.5343203112166594E-2</v>
      </c>
      <c r="DT121" s="118">
        <f t="shared" si="414"/>
        <v>6.4360897899851624E-2</v>
      </c>
      <c r="DU121" s="118" t="e">
        <f t="shared" si="415"/>
        <v>#VALUE!</v>
      </c>
      <c r="EB121" s="45" t="s">
        <v>243</v>
      </c>
      <c r="EC121" s="118">
        <f t="shared" si="474"/>
        <v>174.15953493583842</v>
      </c>
      <c r="ED121" s="118">
        <f t="shared" si="416"/>
        <v>374.1550917059327</v>
      </c>
      <c r="EE121" s="118">
        <f t="shared" si="417"/>
        <v>18.410586382098714</v>
      </c>
      <c r="EF121" s="118">
        <f t="shared" si="418"/>
        <v>71.054325708037339</v>
      </c>
      <c r="EG121" s="118">
        <f t="shared" si="419"/>
        <v>8.0945819503027518</v>
      </c>
      <c r="EH121" s="118">
        <f t="shared" si="420"/>
        <v>33.906823090617422</v>
      </c>
      <c r="EI121" s="118">
        <f t="shared" si="421"/>
        <v>10.684166315072947</v>
      </c>
      <c r="EJ121" s="118">
        <f t="shared" si="422"/>
        <v>8.6307955317678751</v>
      </c>
      <c r="EK121" s="118">
        <f t="shared" si="423"/>
        <v>1.1376860064174905</v>
      </c>
      <c r="EL121" s="118">
        <f t="shared" si="424"/>
        <v>23.170101804009274</v>
      </c>
      <c r="EM121" s="118">
        <f t="shared" si="425"/>
        <v>9.3730091124707346</v>
      </c>
      <c r="EN121" s="118">
        <f t="shared" si="426"/>
        <v>0.311490883146255</v>
      </c>
      <c r="EO121" s="118">
        <f t="shared" si="427"/>
        <v>4.5343203112166594E-2</v>
      </c>
      <c r="EP121" s="118">
        <f t="shared" si="428"/>
        <v>6.4360897899851624E-2</v>
      </c>
      <c r="EQ121" s="118" t="e">
        <f t="shared" si="429"/>
        <v>#VALUE!</v>
      </c>
      <c r="EX121" s="45" t="s">
        <v>243</v>
      </c>
      <c r="EY121" s="118">
        <f t="shared" si="475"/>
        <v>174.15953493583842</v>
      </c>
      <c r="EZ121" s="118">
        <f t="shared" si="430"/>
        <v>374.1550917059327</v>
      </c>
      <c r="FA121" s="118">
        <f t="shared" si="431"/>
        <v>18.410586382098714</v>
      </c>
      <c r="FB121" s="118">
        <f t="shared" si="432"/>
        <v>71.054325708037339</v>
      </c>
      <c r="FC121" s="118">
        <f t="shared" si="433"/>
        <v>8.0945819503027518</v>
      </c>
      <c r="FD121" s="118">
        <f t="shared" si="434"/>
        <v>33.906823090617422</v>
      </c>
      <c r="FE121" s="118">
        <f t="shared" si="435"/>
        <v>10.684166315072947</v>
      </c>
      <c r="FF121" s="118">
        <f t="shared" si="436"/>
        <v>8.6307955317678751</v>
      </c>
      <c r="FG121" s="118">
        <f t="shared" si="437"/>
        <v>1.1376860064174905</v>
      </c>
      <c r="FH121" s="118">
        <f t="shared" si="438"/>
        <v>23.170101804009274</v>
      </c>
      <c r="FI121" s="118">
        <f t="shared" si="439"/>
        <v>9.3730091124707346</v>
      </c>
      <c r="FJ121" s="118">
        <f t="shared" si="440"/>
        <v>0.311490883146255</v>
      </c>
      <c r="FK121" s="118">
        <f t="shared" si="441"/>
        <v>4.5343203112166594E-2</v>
      </c>
      <c r="FL121" s="118">
        <f t="shared" si="442"/>
        <v>6.4360897899851624E-2</v>
      </c>
      <c r="FM121" s="118" t="e">
        <f t="shared" si="443"/>
        <v>#VALUE!</v>
      </c>
      <c r="FT121" s="45" t="s">
        <v>243</v>
      </c>
      <c r="FU121" s="118">
        <f t="shared" si="476"/>
        <v>174.15953493583842</v>
      </c>
      <c r="FV121" s="118">
        <f t="shared" si="444"/>
        <v>374.1550917059327</v>
      </c>
      <c r="FW121" s="118">
        <f t="shared" si="445"/>
        <v>18.410586382098714</v>
      </c>
      <c r="FX121" s="118">
        <f t="shared" si="446"/>
        <v>71.054325708037339</v>
      </c>
      <c r="FY121" s="118">
        <f t="shared" si="447"/>
        <v>8.0945819503027518</v>
      </c>
      <c r="FZ121" s="118">
        <f t="shared" si="448"/>
        <v>33.906823090617422</v>
      </c>
      <c r="GA121" s="118">
        <f t="shared" si="449"/>
        <v>10.684166315072947</v>
      </c>
      <c r="GB121" s="118">
        <f t="shared" si="450"/>
        <v>8.6307955317678751</v>
      </c>
      <c r="GC121" s="118">
        <f t="shared" si="451"/>
        <v>1.1376860064174905</v>
      </c>
      <c r="GD121" s="118">
        <f t="shared" si="452"/>
        <v>23.170101804009274</v>
      </c>
      <c r="GE121" s="118">
        <f t="shared" si="453"/>
        <v>9.3730091124707346</v>
      </c>
      <c r="GF121" s="118">
        <f t="shared" si="454"/>
        <v>0.311490883146255</v>
      </c>
      <c r="GG121" s="118">
        <f t="shared" si="455"/>
        <v>4.5343203112166594E-2</v>
      </c>
      <c r="GH121" s="118">
        <f t="shared" si="456"/>
        <v>6.4360897899851624E-2</v>
      </c>
      <c r="GI121" s="118" t="e">
        <f t="shared" si="457"/>
        <v>#VALUE!</v>
      </c>
      <c r="GP121" s="45" t="s">
        <v>243</v>
      </c>
      <c r="GQ121" s="118">
        <f t="shared" si="477"/>
        <v>174.15953493583842</v>
      </c>
      <c r="GR121" s="118">
        <f t="shared" si="458"/>
        <v>374.1550917059327</v>
      </c>
      <c r="GS121" s="118">
        <f t="shared" si="459"/>
        <v>18.410586382098714</v>
      </c>
      <c r="GT121" s="118">
        <f t="shared" si="460"/>
        <v>71.054325708037339</v>
      </c>
      <c r="GU121" s="118">
        <f t="shared" si="461"/>
        <v>8.0945819503027518</v>
      </c>
      <c r="GV121" s="118">
        <f t="shared" si="462"/>
        <v>33.906823090617422</v>
      </c>
      <c r="GW121" s="118">
        <f t="shared" si="463"/>
        <v>10.684166315072947</v>
      </c>
      <c r="GX121" s="118">
        <f t="shared" si="464"/>
        <v>8.6307955317678751</v>
      </c>
      <c r="GY121" s="118">
        <f t="shared" si="465"/>
        <v>1.1376860064174905</v>
      </c>
      <c r="GZ121" s="118">
        <f t="shared" si="466"/>
        <v>23.170101804009274</v>
      </c>
      <c r="HA121" s="118">
        <f t="shared" si="467"/>
        <v>9.3730091124707346</v>
      </c>
      <c r="HB121" s="118">
        <f t="shared" si="468"/>
        <v>0.311490883146255</v>
      </c>
      <c r="HC121" s="118">
        <f t="shared" si="469"/>
        <v>4.5343203112166594E-2</v>
      </c>
      <c r="HD121" s="118">
        <f t="shared" si="470"/>
        <v>6.4360897899851624E-2</v>
      </c>
      <c r="HE121" s="118" t="e">
        <f t="shared" si="471"/>
        <v>#VALUE!</v>
      </c>
    </row>
    <row r="122" spans="42:213" x14ac:dyDescent="0.2">
      <c r="AX122" s="10"/>
      <c r="AY122" s="10"/>
      <c r="BI122" s="10"/>
      <c r="BJ122" s="10"/>
      <c r="BN122" s="45" t="s">
        <v>244</v>
      </c>
      <c r="BO122" s="118">
        <f>②自動集計ﾌｫｰﾏｯﾄ!AP8</f>
        <v>197.0214695553156</v>
      </c>
      <c r="BP122" s="118">
        <f>②自動集計ﾌｫｰﾏｯﾄ!AQ8</f>
        <v>93.095756348412408</v>
      </c>
      <c r="BQ122" s="118">
        <f>②自動集計ﾌｫｰﾏｯﾄ!AR8</f>
        <v>47.548375099533885</v>
      </c>
      <c r="BR122" s="118">
        <f>②自動集計ﾌｫｰﾏｯﾄ!AS8</f>
        <v>119.79953811173478</v>
      </c>
      <c r="BS122" s="118">
        <f>②自動集計ﾌｫｰﾏｯﾄ!AT8</f>
        <v>22.31246256406099</v>
      </c>
      <c r="BT122" s="118">
        <f>②自動集計ﾌｫｰﾏｯﾄ!AU8</f>
        <v>59.497630604477202</v>
      </c>
      <c r="BU122" s="118">
        <f>②自動集計ﾌｫｰﾏｯﾄ!AV8</f>
        <v>9.2516831821816687</v>
      </c>
      <c r="BV122" s="118">
        <f>②自動集計ﾌｫｰﾏｯﾄ!AW8</f>
        <v>18.978755520959449</v>
      </c>
      <c r="BW122" s="118">
        <f>②自動集計ﾌｫｰﾏｯﾄ!AX8</f>
        <v>7.542490233702309</v>
      </c>
      <c r="BX122" s="118">
        <f>②自動集計ﾌｫｰﾏｯﾄ!AY8</f>
        <v>40.5003578826162</v>
      </c>
      <c r="BY122" s="118">
        <f>②自動集計ﾌｫｰﾏｯﾄ!AZ8</f>
        <v>6.2838311043506341</v>
      </c>
      <c r="BZ122" s="118">
        <f>②自動集計ﾌｫｰﾏｯﾄ!BA8</f>
        <v>0.65550772133516155</v>
      </c>
      <c r="CA122" s="118">
        <f>②自動集計ﾌｫｰﾏｯﾄ!BB8</f>
        <v>1.1936979776868339E-2</v>
      </c>
      <c r="CB122" s="118">
        <f>②自動集計ﾌｫｰﾏｯﾄ!BC8</f>
        <v>0.15857984240692147</v>
      </c>
      <c r="CC122" s="118" t="e">
        <f>②自動集計ﾌｫｰﾏｯﾄ!BD8</f>
        <v>#VALUE!</v>
      </c>
      <c r="CJ122" s="45" t="s">
        <v>244</v>
      </c>
      <c r="CK122" s="118">
        <f t="shared" si="472"/>
        <v>197.0214695553156</v>
      </c>
      <c r="CL122" s="118">
        <f t="shared" si="401"/>
        <v>93.095756348412408</v>
      </c>
      <c r="CM122" s="118">
        <f t="shared" si="401"/>
        <v>47.548375099533885</v>
      </c>
      <c r="CN122" s="118">
        <f t="shared" si="401"/>
        <v>119.79953811173478</v>
      </c>
      <c r="CO122" s="118">
        <f t="shared" si="401"/>
        <v>22.31246256406099</v>
      </c>
      <c r="CP122" s="118">
        <f t="shared" si="401"/>
        <v>59.497630604477202</v>
      </c>
      <c r="CQ122" s="118">
        <f t="shared" si="401"/>
        <v>9.2516831821816687</v>
      </c>
      <c r="CR122" s="118">
        <f t="shared" si="401"/>
        <v>18.978755520959449</v>
      </c>
      <c r="CS122" s="118">
        <f t="shared" si="401"/>
        <v>7.542490233702309</v>
      </c>
      <c r="CT122" s="118">
        <f t="shared" si="401"/>
        <v>40.5003578826162</v>
      </c>
      <c r="CU122" s="118">
        <f t="shared" si="401"/>
        <v>6.2838311043506341</v>
      </c>
      <c r="CV122" s="118">
        <f t="shared" si="401"/>
        <v>0.65550772133516155</v>
      </c>
      <c r="CW122" s="118">
        <f t="shared" si="401"/>
        <v>1.1936979776868339E-2</v>
      </c>
      <c r="CX122" s="118">
        <f t="shared" si="401"/>
        <v>0.15857984240692147</v>
      </c>
      <c r="CY122" s="118" t="e">
        <f t="shared" si="401"/>
        <v>#VALUE!</v>
      </c>
      <c r="DF122" s="45" t="s">
        <v>244</v>
      </c>
      <c r="DG122" s="118">
        <f t="shared" si="473"/>
        <v>197.0214695553156</v>
      </c>
      <c r="DH122" s="118">
        <f t="shared" si="402"/>
        <v>93.095756348412408</v>
      </c>
      <c r="DI122" s="118">
        <f t="shared" si="403"/>
        <v>47.548375099533885</v>
      </c>
      <c r="DJ122" s="118">
        <f t="shared" si="404"/>
        <v>119.79953811173478</v>
      </c>
      <c r="DK122" s="118">
        <f t="shared" si="405"/>
        <v>22.31246256406099</v>
      </c>
      <c r="DL122" s="118">
        <f t="shared" si="406"/>
        <v>59.497630604477202</v>
      </c>
      <c r="DM122" s="118">
        <f t="shared" si="407"/>
        <v>9.2516831821816687</v>
      </c>
      <c r="DN122" s="118">
        <f t="shared" si="408"/>
        <v>18.978755520959449</v>
      </c>
      <c r="DO122" s="118">
        <f t="shared" si="409"/>
        <v>7.542490233702309</v>
      </c>
      <c r="DP122" s="118">
        <f t="shared" si="410"/>
        <v>40.5003578826162</v>
      </c>
      <c r="DQ122" s="118">
        <f t="shared" si="411"/>
        <v>6.2838311043506341</v>
      </c>
      <c r="DR122" s="118">
        <f t="shared" si="412"/>
        <v>0.65550772133516155</v>
      </c>
      <c r="DS122" s="118">
        <f t="shared" si="413"/>
        <v>1.1936979776868339E-2</v>
      </c>
      <c r="DT122" s="118">
        <f t="shared" si="414"/>
        <v>0.15857984240692147</v>
      </c>
      <c r="DU122" s="118" t="e">
        <f t="shared" si="415"/>
        <v>#VALUE!</v>
      </c>
      <c r="EB122" s="45" t="s">
        <v>244</v>
      </c>
      <c r="EC122" s="118">
        <f t="shared" si="474"/>
        <v>197.0214695553156</v>
      </c>
      <c r="ED122" s="118">
        <f t="shared" si="416"/>
        <v>93.095756348412408</v>
      </c>
      <c r="EE122" s="118">
        <f t="shared" si="417"/>
        <v>47.548375099533885</v>
      </c>
      <c r="EF122" s="118">
        <f t="shared" si="418"/>
        <v>119.79953811173478</v>
      </c>
      <c r="EG122" s="118">
        <f t="shared" si="419"/>
        <v>22.31246256406099</v>
      </c>
      <c r="EH122" s="118">
        <f t="shared" si="420"/>
        <v>59.497630604477202</v>
      </c>
      <c r="EI122" s="118">
        <f t="shared" si="421"/>
        <v>9.2516831821816687</v>
      </c>
      <c r="EJ122" s="118">
        <f t="shared" si="422"/>
        <v>18.978755520959449</v>
      </c>
      <c r="EK122" s="118">
        <f t="shared" si="423"/>
        <v>7.542490233702309</v>
      </c>
      <c r="EL122" s="118">
        <f t="shared" si="424"/>
        <v>40.5003578826162</v>
      </c>
      <c r="EM122" s="118">
        <f t="shared" si="425"/>
        <v>6.2838311043506341</v>
      </c>
      <c r="EN122" s="118">
        <f t="shared" si="426"/>
        <v>0.65550772133516155</v>
      </c>
      <c r="EO122" s="118">
        <f t="shared" si="427"/>
        <v>1.1936979776868339E-2</v>
      </c>
      <c r="EP122" s="118">
        <f t="shared" si="428"/>
        <v>0.15857984240692147</v>
      </c>
      <c r="EQ122" s="118" t="e">
        <f t="shared" si="429"/>
        <v>#VALUE!</v>
      </c>
      <c r="EX122" s="45" t="s">
        <v>244</v>
      </c>
      <c r="EY122" s="118">
        <f t="shared" si="475"/>
        <v>197.0214695553156</v>
      </c>
      <c r="EZ122" s="118">
        <f t="shared" si="430"/>
        <v>93.095756348412408</v>
      </c>
      <c r="FA122" s="118">
        <f t="shared" si="431"/>
        <v>47.548375099533885</v>
      </c>
      <c r="FB122" s="118">
        <f t="shared" si="432"/>
        <v>119.79953811173478</v>
      </c>
      <c r="FC122" s="118">
        <f t="shared" si="433"/>
        <v>22.31246256406099</v>
      </c>
      <c r="FD122" s="118">
        <f t="shared" si="434"/>
        <v>59.497630604477202</v>
      </c>
      <c r="FE122" s="118">
        <f t="shared" si="435"/>
        <v>9.2516831821816687</v>
      </c>
      <c r="FF122" s="118">
        <f t="shared" si="436"/>
        <v>18.978755520959449</v>
      </c>
      <c r="FG122" s="118">
        <f t="shared" si="437"/>
        <v>7.542490233702309</v>
      </c>
      <c r="FH122" s="118">
        <f t="shared" si="438"/>
        <v>40.5003578826162</v>
      </c>
      <c r="FI122" s="118">
        <f t="shared" si="439"/>
        <v>6.2838311043506341</v>
      </c>
      <c r="FJ122" s="118">
        <f t="shared" si="440"/>
        <v>0.65550772133516155</v>
      </c>
      <c r="FK122" s="118">
        <f t="shared" si="441"/>
        <v>1.1936979776868339E-2</v>
      </c>
      <c r="FL122" s="118">
        <f t="shared" si="442"/>
        <v>0.15857984240692147</v>
      </c>
      <c r="FM122" s="118" t="e">
        <f t="shared" si="443"/>
        <v>#VALUE!</v>
      </c>
      <c r="FT122" s="45" t="s">
        <v>244</v>
      </c>
      <c r="FU122" s="118">
        <f t="shared" si="476"/>
        <v>197.0214695553156</v>
      </c>
      <c r="FV122" s="118">
        <f t="shared" si="444"/>
        <v>93.095756348412408</v>
      </c>
      <c r="FW122" s="118">
        <f t="shared" si="445"/>
        <v>47.548375099533885</v>
      </c>
      <c r="FX122" s="118">
        <f t="shared" si="446"/>
        <v>119.79953811173478</v>
      </c>
      <c r="FY122" s="118">
        <f t="shared" si="447"/>
        <v>22.31246256406099</v>
      </c>
      <c r="FZ122" s="118">
        <f t="shared" si="448"/>
        <v>59.497630604477202</v>
      </c>
      <c r="GA122" s="118">
        <f t="shared" si="449"/>
        <v>9.2516831821816687</v>
      </c>
      <c r="GB122" s="118">
        <f t="shared" si="450"/>
        <v>18.978755520959449</v>
      </c>
      <c r="GC122" s="118">
        <f t="shared" si="451"/>
        <v>7.542490233702309</v>
      </c>
      <c r="GD122" s="118">
        <f t="shared" si="452"/>
        <v>40.5003578826162</v>
      </c>
      <c r="GE122" s="118">
        <f t="shared" si="453"/>
        <v>6.2838311043506341</v>
      </c>
      <c r="GF122" s="118">
        <f t="shared" si="454"/>
        <v>0.65550772133516155</v>
      </c>
      <c r="GG122" s="118">
        <f t="shared" si="455"/>
        <v>1.1936979776868339E-2</v>
      </c>
      <c r="GH122" s="118">
        <f t="shared" si="456"/>
        <v>0.15857984240692147</v>
      </c>
      <c r="GI122" s="118" t="e">
        <f t="shared" si="457"/>
        <v>#VALUE!</v>
      </c>
      <c r="GP122" s="45" t="s">
        <v>244</v>
      </c>
      <c r="GQ122" s="118">
        <f t="shared" si="477"/>
        <v>197.0214695553156</v>
      </c>
      <c r="GR122" s="118">
        <f t="shared" si="458"/>
        <v>93.095756348412408</v>
      </c>
      <c r="GS122" s="118">
        <f t="shared" si="459"/>
        <v>47.548375099533885</v>
      </c>
      <c r="GT122" s="118">
        <f t="shared" si="460"/>
        <v>119.79953811173478</v>
      </c>
      <c r="GU122" s="118">
        <f t="shared" si="461"/>
        <v>22.31246256406099</v>
      </c>
      <c r="GV122" s="118">
        <f t="shared" si="462"/>
        <v>59.497630604477202</v>
      </c>
      <c r="GW122" s="118">
        <f t="shared" si="463"/>
        <v>9.2516831821816687</v>
      </c>
      <c r="GX122" s="118">
        <f t="shared" si="464"/>
        <v>18.978755520959449</v>
      </c>
      <c r="GY122" s="118">
        <f t="shared" si="465"/>
        <v>7.542490233702309</v>
      </c>
      <c r="GZ122" s="118">
        <f t="shared" si="466"/>
        <v>40.5003578826162</v>
      </c>
      <c r="HA122" s="118">
        <f t="shared" si="467"/>
        <v>6.2838311043506341</v>
      </c>
      <c r="HB122" s="118">
        <f t="shared" si="468"/>
        <v>0.65550772133516155</v>
      </c>
      <c r="HC122" s="118">
        <f t="shared" si="469"/>
        <v>1.1936979776868339E-2</v>
      </c>
      <c r="HD122" s="118">
        <f t="shared" si="470"/>
        <v>0.15857984240692147</v>
      </c>
      <c r="HE122" s="118" t="e">
        <f t="shared" si="471"/>
        <v>#VALUE!</v>
      </c>
    </row>
    <row r="123" spans="42:213" x14ac:dyDescent="0.2">
      <c r="AV123" s="74"/>
      <c r="AX123" s="10"/>
      <c r="BI123" s="10"/>
      <c r="BN123" s="45" t="s">
        <v>9</v>
      </c>
      <c r="BO123" s="118">
        <f>②自動集計ﾌｫｰﾏｯﾄ!AP9</f>
        <v>189.68276665454687</v>
      </c>
      <c r="BP123" s="118">
        <f>②自動集計ﾌｫｰﾏｯﾄ!AQ9</f>
        <v>31.271614048410317</v>
      </c>
      <c r="BQ123" s="118">
        <f>②自動集計ﾌｫｰﾏｯﾄ!AR9</f>
        <v>89.620603834238736</v>
      </c>
      <c r="BR123" s="118">
        <f>②自動集計ﾌｫｰﾏｯﾄ!AS9</f>
        <v>144.17666773553441</v>
      </c>
      <c r="BS123" s="118">
        <f>②自動集計ﾌｫｰﾏｯﾄ!AT9</f>
        <v>57.72422709458943</v>
      </c>
      <c r="BT123" s="118">
        <f>②自動集計ﾌｫｰﾏｯﾄ!AU9</f>
        <v>64.792442210704692</v>
      </c>
      <c r="BU123" s="118">
        <f>②自動集計ﾌｫｰﾏｯﾄ!AV9</f>
        <v>22.001013970861504</v>
      </c>
      <c r="BV123" s="118">
        <f>②自動集計ﾌｫｰﾏｯﾄ!AW9</f>
        <v>18.292053460381009</v>
      </c>
      <c r="BW123" s="118">
        <f>②自動集計ﾌｫｰﾏｯﾄ!AX9</f>
        <v>17.111726641774123</v>
      </c>
      <c r="BX123" s="118">
        <f>②自動集計ﾌｫｰﾏｯﾄ!AY9</f>
        <v>39.899051368709728</v>
      </c>
      <c r="BY123" s="118">
        <f>②自動集計ﾌｫｰﾏｯﾄ!AZ9</f>
        <v>9.2944889358773288</v>
      </c>
      <c r="BZ123" s="118">
        <f>②自動集計ﾌｫｰﾏｯﾄ!BA9</f>
        <v>0.80568823230297171</v>
      </c>
      <c r="CA123" s="118">
        <f>②自動集計ﾌｫｰﾏｯﾄ!BB9</f>
        <v>8.5327174150753277E-2</v>
      </c>
      <c r="CB123" s="118">
        <f>②自動集計ﾌｫｰﾏｯﾄ!BC9</f>
        <v>0.5604820369846123</v>
      </c>
      <c r="CC123" s="118" t="e">
        <f>②自動集計ﾌｫｰﾏｯﾄ!BD9</f>
        <v>#VALUE!</v>
      </c>
      <c r="CJ123" s="45" t="s">
        <v>9</v>
      </c>
      <c r="CK123" s="118">
        <f t="shared" si="472"/>
        <v>189.68276665454687</v>
      </c>
      <c r="CL123" s="118">
        <f t="shared" si="401"/>
        <v>31.271614048410317</v>
      </c>
      <c r="CM123" s="118">
        <f t="shared" si="401"/>
        <v>89.620603834238736</v>
      </c>
      <c r="CN123" s="118">
        <f t="shared" si="401"/>
        <v>144.17666773553441</v>
      </c>
      <c r="CO123" s="118">
        <f t="shared" si="401"/>
        <v>57.72422709458943</v>
      </c>
      <c r="CP123" s="118">
        <f t="shared" si="401"/>
        <v>64.792442210704692</v>
      </c>
      <c r="CQ123" s="118">
        <f t="shared" si="401"/>
        <v>22.001013970861504</v>
      </c>
      <c r="CR123" s="118">
        <f t="shared" si="401"/>
        <v>18.292053460381009</v>
      </c>
      <c r="CS123" s="118">
        <f t="shared" si="401"/>
        <v>17.111726641774123</v>
      </c>
      <c r="CT123" s="118">
        <f t="shared" si="401"/>
        <v>39.899051368709728</v>
      </c>
      <c r="CU123" s="118">
        <f t="shared" si="401"/>
        <v>9.2944889358773288</v>
      </c>
      <c r="CV123" s="118">
        <f t="shared" si="401"/>
        <v>0.80568823230297171</v>
      </c>
      <c r="CW123" s="118">
        <f t="shared" si="401"/>
        <v>8.5327174150753277E-2</v>
      </c>
      <c r="CX123" s="118">
        <f t="shared" si="401"/>
        <v>0.5604820369846123</v>
      </c>
      <c r="CY123" s="118" t="e">
        <f t="shared" si="401"/>
        <v>#VALUE!</v>
      </c>
      <c r="DF123" s="45" t="s">
        <v>9</v>
      </c>
      <c r="DG123" s="118">
        <f t="shared" si="473"/>
        <v>189.68276665454687</v>
      </c>
      <c r="DH123" s="118">
        <f t="shared" si="402"/>
        <v>31.271614048410317</v>
      </c>
      <c r="DI123" s="118">
        <f t="shared" si="403"/>
        <v>89.620603834238736</v>
      </c>
      <c r="DJ123" s="118">
        <f t="shared" si="404"/>
        <v>144.17666773553441</v>
      </c>
      <c r="DK123" s="118">
        <f t="shared" si="405"/>
        <v>57.72422709458943</v>
      </c>
      <c r="DL123" s="118">
        <f t="shared" si="406"/>
        <v>64.792442210704692</v>
      </c>
      <c r="DM123" s="118">
        <f t="shared" si="407"/>
        <v>22.001013970861504</v>
      </c>
      <c r="DN123" s="118">
        <f t="shared" si="408"/>
        <v>18.292053460381009</v>
      </c>
      <c r="DO123" s="118">
        <f t="shared" si="409"/>
        <v>17.111726641774123</v>
      </c>
      <c r="DP123" s="118">
        <f t="shared" si="410"/>
        <v>39.899051368709728</v>
      </c>
      <c r="DQ123" s="118">
        <f t="shared" si="411"/>
        <v>9.2944889358773288</v>
      </c>
      <c r="DR123" s="118">
        <f t="shared" si="412"/>
        <v>0.80568823230297171</v>
      </c>
      <c r="DS123" s="118">
        <f t="shared" si="413"/>
        <v>8.5327174150753277E-2</v>
      </c>
      <c r="DT123" s="118">
        <f t="shared" si="414"/>
        <v>0.5604820369846123</v>
      </c>
      <c r="DU123" s="118" t="e">
        <f t="shared" si="415"/>
        <v>#VALUE!</v>
      </c>
      <c r="EB123" s="45" t="s">
        <v>9</v>
      </c>
      <c r="EC123" s="118">
        <f t="shared" si="474"/>
        <v>189.68276665454687</v>
      </c>
      <c r="ED123" s="118">
        <f t="shared" si="416"/>
        <v>31.271614048410317</v>
      </c>
      <c r="EE123" s="118">
        <f t="shared" si="417"/>
        <v>89.620603834238736</v>
      </c>
      <c r="EF123" s="118">
        <f t="shared" si="418"/>
        <v>144.17666773553441</v>
      </c>
      <c r="EG123" s="118">
        <f t="shared" si="419"/>
        <v>57.72422709458943</v>
      </c>
      <c r="EH123" s="118">
        <f t="shared" si="420"/>
        <v>64.792442210704692</v>
      </c>
      <c r="EI123" s="118">
        <f t="shared" si="421"/>
        <v>22.001013970861504</v>
      </c>
      <c r="EJ123" s="118">
        <f t="shared" si="422"/>
        <v>18.292053460381009</v>
      </c>
      <c r="EK123" s="118">
        <f t="shared" si="423"/>
        <v>17.111726641774123</v>
      </c>
      <c r="EL123" s="118">
        <f t="shared" si="424"/>
        <v>39.899051368709728</v>
      </c>
      <c r="EM123" s="118">
        <f t="shared" si="425"/>
        <v>9.2944889358773288</v>
      </c>
      <c r="EN123" s="118">
        <f t="shared" si="426"/>
        <v>0.80568823230297171</v>
      </c>
      <c r="EO123" s="118">
        <f t="shared" si="427"/>
        <v>8.5327174150753277E-2</v>
      </c>
      <c r="EP123" s="118">
        <f t="shared" si="428"/>
        <v>0.5604820369846123</v>
      </c>
      <c r="EQ123" s="118" t="e">
        <f t="shared" si="429"/>
        <v>#VALUE!</v>
      </c>
      <c r="EX123" s="45" t="s">
        <v>9</v>
      </c>
      <c r="EY123" s="118">
        <f t="shared" si="475"/>
        <v>189.68276665454687</v>
      </c>
      <c r="EZ123" s="118">
        <f t="shared" si="430"/>
        <v>31.271614048410317</v>
      </c>
      <c r="FA123" s="118">
        <f t="shared" si="431"/>
        <v>89.620603834238736</v>
      </c>
      <c r="FB123" s="118">
        <f t="shared" si="432"/>
        <v>144.17666773553441</v>
      </c>
      <c r="FC123" s="118">
        <f t="shared" si="433"/>
        <v>57.72422709458943</v>
      </c>
      <c r="FD123" s="118">
        <f t="shared" si="434"/>
        <v>64.792442210704692</v>
      </c>
      <c r="FE123" s="118">
        <f t="shared" si="435"/>
        <v>22.001013970861504</v>
      </c>
      <c r="FF123" s="118">
        <f t="shared" si="436"/>
        <v>18.292053460381009</v>
      </c>
      <c r="FG123" s="118">
        <f t="shared" si="437"/>
        <v>17.111726641774123</v>
      </c>
      <c r="FH123" s="118">
        <f t="shared" si="438"/>
        <v>39.899051368709728</v>
      </c>
      <c r="FI123" s="118">
        <f t="shared" si="439"/>
        <v>9.2944889358773288</v>
      </c>
      <c r="FJ123" s="118">
        <f t="shared" si="440"/>
        <v>0.80568823230297171</v>
      </c>
      <c r="FK123" s="118">
        <f t="shared" si="441"/>
        <v>8.5327174150753277E-2</v>
      </c>
      <c r="FL123" s="118">
        <f t="shared" si="442"/>
        <v>0.5604820369846123</v>
      </c>
      <c r="FM123" s="118" t="e">
        <f t="shared" si="443"/>
        <v>#VALUE!</v>
      </c>
      <c r="FT123" s="45" t="s">
        <v>9</v>
      </c>
      <c r="FU123" s="118">
        <f t="shared" si="476"/>
        <v>189.68276665454687</v>
      </c>
      <c r="FV123" s="118">
        <f t="shared" si="444"/>
        <v>31.271614048410317</v>
      </c>
      <c r="FW123" s="118">
        <f t="shared" si="445"/>
        <v>89.620603834238736</v>
      </c>
      <c r="FX123" s="118">
        <f t="shared" si="446"/>
        <v>144.17666773553441</v>
      </c>
      <c r="FY123" s="118">
        <f t="shared" si="447"/>
        <v>57.72422709458943</v>
      </c>
      <c r="FZ123" s="118">
        <f t="shared" si="448"/>
        <v>64.792442210704692</v>
      </c>
      <c r="GA123" s="118">
        <f t="shared" si="449"/>
        <v>22.001013970861504</v>
      </c>
      <c r="GB123" s="118">
        <f t="shared" si="450"/>
        <v>18.292053460381009</v>
      </c>
      <c r="GC123" s="118">
        <f t="shared" si="451"/>
        <v>17.111726641774123</v>
      </c>
      <c r="GD123" s="118">
        <f t="shared" si="452"/>
        <v>39.899051368709728</v>
      </c>
      <c r="GE123" s="118">
        <f t="shared" si="453"/>
        <v>9.2944889358773288</v>
      </c>
      <c r="GF123" s="118">
        <f t="shared" si="454"/>
        <v>0.80568823230297171</v>
      </c>
      <c r="GG123" s="118">
        <f t="shared" si="455"/>
        <v>8.5327174150753277E-2</v>
      </c>
      <c r="GH123" s="118">
        <f t="shared" si="456"/>
        <v>0.5604820369846123</v>
      </c>
      <c r="GI123" s="118" t="e">
        <f t="shared" si="457"/>
        <v>#VALUE!</v>
      </c>
      <c r="GP123" s="45" t="s">
        <v>9</v>
      </c>
      <c r="GQ123" s="118">
        <f t="shared" si="477"/>
        <v>189.68276665454687</v>
      </c>
      <c r="GR123" s="118">
        <f t="shared" si="458"/>
        <v>31.271614048410317</v>
      </c>
      <c r="GS123" s="118">
        <f t="shared" si="459"/>
        <v>89.620603834238736</v>
      </c>
      <c r="GT123" s="118">
        <f t="shared" si="460"/>
        <v>144.17666773553441</v>
      </c>
      <c r="GU123" s="118">
        <f t="shared" si="461"/>
        <v>57.72422709458943</v>
      </c>
      <c r="GV123" s="118">
        <f t="shared" si="462"/>
        <v>64.792442210704692</v>
      </c>
      <c r="GW123" s="118">
        <f t="shared" si="463"/>
        <v>22.001013970861504</v>
      </c>
      <c r="GX123" s="118">
        <f t="shared" si="464"/>
        <v>18.292053460381009</v>
      </c>
      <c r="GY123" s="118">
        <f t="shared" si="465"/>
        <v>17.111726641774123</v>
      </c>
      <c r="GZ123" s="118">
        <f t="shared" si="466"/>
        <v>39.899051368709728</v>
      </c>
      <c r="HA123" s="118">
        <f t="shared" si="467"/>
        <v>9.2944889358773288</v>
      </c>
      <c r="HB123" s="118">
        <f t="shared" si="468"/>
        <v>0.80568823230297171</v>
      </c>
      <c r="HC123" s="118">
        <f t="shared" si="469"/>
        <v>8.5327174150753277E-2</v>
      </c>
      <c r="HD123" s="118">
        <f t="shared" si="470"/>
        <v>0.5604820369846123</v>
      </c>
      <c r="HE123" s="118" t="e">
        <f t="shared" si="471"/>
        <v>#VALUE!</v>
      </c>
    </row>
    <row r="124" spans="42:213" x14ac:dyDescent="0.2">
      <c r="AV124" s="74"/>
      <c r="AW124" s="76"/>
      <c r="AX124" s="77"/>
      <c r="AY124" s="49"/>
      <c r="BB124" s="76"/>
      <c r="BC124" s="76"/>
      <c r="BD124" s="76"/>
      <c r="BE124" s="76"/>
      <c r="BF124" s="76"/>
      <c r="BG124" s="76"/>
      <c r="BH124" s="76"/>
      <c r="BI124" s="77"/>
      <c r="BJ124" s="49"/>
      <c r="BN124" s="45" t="s">
        <v>10</v>
      </c>
      <c r="BO124" s="118">
        <f>②自動集計ﾌｫｰﾏｯﾄ!AP10</f>
        <v>180.02439526539507</v>
      </c>
      <c r="BP124" s="118">
        <f>②自動集計ﾌｫｰﾏｯﾄ!AQ10</f>
        <v>34.06356049523184</v>
      </c>
      <c r="BQ124" s="118">
        <f>②自動集計ﾌｫｰﾏｯﾄ!AR10</f>
        <v>66.255503772358821</v>
      </c>
      <c r="BR124" s="118">
        <f>②自動集計ﾌｫｰﾏｯﾄ!AS10</f>
        <v>167.92277987892294</v>
      </c>
      <c r="BS124" s="118">
        <f>②自動集計ﾌｫｰﾏｯﾄ!AT10</f>
        <v>71.756448222771979</v>
      </c>
      <c r="BT124" s="118">
        <f>②自動集計ﾌｫｰﾏｯﾄ!AU10</f>
        <v>76.864880406688727</v>
      </c>
      <c r="BU124" s="118">
        <f>②自動集計ﾌｫｰﾏｯﾄ!AV10</f>
        <v>47.075342579213384</v>
      </c>
      <c r="BV124" s="118">
        <f>②自動集計ﾌｫｰﾏｯﾄ!AW10</f>
        <v>21.639165040520734</v>
      </c>
      <c r="BW124" s="118">
        <f>②自動集計ﾌｫｰﾏｯﾄ!AX10</f>
        <v>34.971705770684316</v>
      </c>
      <c r="BX124" s="118">
        <f>②自動集計ﾌｫｰﾏｯﾄ!AY10</f>
        <v>27.755986291625273</v>
      </c>
      <c r="BY124" s="118">
        <f>②自動集計ﾌｫｰﾏｯﾄ!AZ10</f>
        <v>11.864014759078769</v>
      </c>
      <c r="BZ124" s="118">
        <f>②自動集計ﾌｫｰﾏｯﾄ!BA10</f>
        <v>1.3881953874092525</v>
      </c>
      <c r="CA124" s="118">
        <f>②自動集計ﾌｫｰﾏｯﾄ!BB10</f>
        <v>0.37670579671527199</v>
      </c>
      <c r="CB124" s="118">
        <f>②自動集計ﾌｫｰﾏｯﾄ!BC10</f>
        <v>2.3225760802018489</v>
      </c>
      <c r="CC124" s="118">
        <f>②自動集計ﾌｫｰﾏｯﾄ!BD10</f>
        <v>4.1890907576380742E-3</v>
      </c>
      <c r="CJ124" s="45" t="s">
        <v>10</v>
      </c>
      <c r="CK124" s="118">
        <f t="shared" si="472"/>
        <v>180.02439526539507</v>
      </c>
      <c r="CL124" s="118">
        <f t="shared" si="401"/>
        <v>34.06356049523184</v>
      </c>
      <c r="CM124" s="118">
        <f t="shared" si="401"/>
        <v>66.255503772358821</v>
      </c>
      <c r="CN124" s="118">
        <f t="shared" si="401"/>
        <v>167.92277987892294</v>
      </c>
      <c r="CO124" s="118">
        <f t="shared" si="401"/>
        <v>71.756448222771979</v>
      </c>
      <c r="CP124" s="118">
        <f t="shared" si="401"/>
        <v>76.864880406688727</v>
      </c>
      <c r="CQ124" s="118">
        <f t="shared" si="401"/>
        <v>47.075342579213384</v>
      </c>
      <c r="CR124" s="118">
        <f t="shared" si="401"/>
        <v>21.639165040520734</v>
      </c>
      <c r="CS124" s="118">
        <f t="shared" si="401"/>
        <v>34.971705770684316</v>
      </c>
      <c r="CT124" s="118">
        <f t="shared" si="401"/>
        <v>27.755986291625273</v>
      </c>
      <c r="CU124" s="118">
        <f t="shared" si="401"/>
        <v>11.864014759078769</v>
      </c>
      <c r="CV124" s="118">
        <f t="shared" si="401"/>
        <v>1.3881953874092525</v>
      </c>
      <c r="CW124" s="118">
        <f t="shared" si="401"/>
        <v>0.37670579671527199</v>
      </c>
      <c r="CX124" s="118">
        <f t="shared" si="401"/>
        <v>2.3225760802018489</v>
      </c>
      <c r="CY124" s="118">
        <f t="shared" si="401"/>
        <v>4.1890907576380742E-3</v>
      </c>
      <c r="DF124" s="45" t="s">
        <v>10</v>
      </c>
      <c r="DG124" s="118">
        <f t="shared" si="473"/>
        <v>180.02439526539507</v>
      </c>
      <c r="DH124" s="118">
        <f t="shared" si="402"/>
        <v>34.06356049523184</v>
      </c>
      <c r="DI124" s="118">
        <f t="shared" si="403"/>
        <v>66.255503772358821</v>
      </c>
      <c r="DJ124" s="118">
        <f t="shared" si="404"/>
        <v>167.92277987892294</v>
      </c>
      <c r="DK124" s="118">
        <f t="shared" si="405"/>
        <v>71.756448222771979</v>
      </c>
      <c r="DL124" s="118">
        <f t="shared" si="406"/>
        <v>76.864880406688727</v>
      </c>
      <c r="DM124" s="118">
        <f t="shared" si="407"/>
        <v>47.075342579213384</v>
      </c>
      <c r="DN124" s="118">
        <f t="shared" si="408"/>
        <v>21.639165040520734</v>
      </c>
      <c r="DO124" s="118">
        <f t="shared" si="409"/>
        <v>34.971705770684316</v>
      </c>
      <c r="DP124" s="118">
        <f t="shared" si="410"/>
        <v>27.755986291625273</v>
      </c>
      <c r="DQ124" s="118">
        <f t="shared" si="411"/>
        <v>11.864014759078769</v>
      </c>
      <c r="DR124" s="118">
        <f t="shared" si="412"/>
        <v>1.3881953874092525</v>
      </c>
      <c r="DS124" s="118">
        <f t="shared" si="413"/>
        <v>0.37670579671527199</v>
      </c>
      <c r="DT124" s="118">
        <f t="shared" si="414"/>
        <v>2.3225760802018489</v>
      </c>
      <c r="DU124" s="118">
        <f t="shared" si="415"/>
        <v>4.1890907576380742E-3</v>
      </c>
      <c r="EB124" s="45" t="s">
        <v>10</v>
      </c>
      <c r="EC124" s="118">
        <f t="shared" si="474"/>
        <v>180.02439526539507</v>
      </c>
      <c r="ED124" s="118">
        <f t="shared" si="416"/>
        <v>34.06356049523184</v>
      </c>
      <c r="EE124" s="118">
        <f t="shared" si="417"/>
        <v>66.255503772358821</v>
      </c>
      <c r="EF124" s="118">
        <f t="shared" si="418"/>
        <v>167.92277987892294</v>
      </c>
      <c r="EG124" s="118">
        <f t="shared" si="419"/>
        <v>71.756448222771979</v>
      </c>
      <c r="EH124" s="118">
        <f t="shared" si="420"/>
        <v>76.864880406688727</v>
      </c>
      <c r="EI124" s="118">
        <f t="shared" si="421"/>
        <v>47.075342579213384</v>
      </c>
      <c r="EJ124" s="118">
        <f t="shared" si="422"/>
        <v>21.639165040520734</v>
      </c>
      <c r="EK124" s="118">
        <f t="shared" si="423"/>
        <v>34.971705770684316</v>
      </c>
      <c r="EL124" s="118">
        <f t="shared" si="424"/>
        <v>27.755986291625273</v>
      </c>
      <c r="EM124" s="118">
        <f t="shared" si="425"/>
        <v>11.864014759078769</v>
      </c>
      <c r="EN124" s="118">
        <f t="shared" si="426"/>
        <v>1.3881953874092525</v>
      </c>
      <c r="EO124" s="118">
        <f t="shared" si="427"/>
        <v>0.37670579671527199</v>
      </c>
      <c r="EP124" s="118">
        <f t="shared" si="428"/>
        <v>2.3225760802018489</v>
      </c>
      <c r="EQ124" s="118">
        <f t="shared" si="429"/>
        <v>4.1890907576380742E-3</v>
      </c>
      <c r="EX124" s="45" t="s">
        <v>10</v>
      </c>
      <c r="EY124" s="118">
        <f t="shared" si="475"/>
        <v>180.02439526539507</v>
      </c>
      <c r="EZ124" s="118">
        <f t="shared" si="430"/>
        <v>34.06356049523184</v>
      </c>
      <c r="FA124" s="118">
        <f t="shared" si="431"/>
        <v>66.255503772358821</v>
      </c>
      <c r="FB124" s="118">
        <f t="shared" si="432"/>
        <v>167.92277987892294</v>
      </c>
      <c r="FC124" s="118">
        <f t="shared" si="433"/>
        <v>71.756448222771979</v>
      </c>
      <c r="FD124" s="118">
        <f t="shared" si="434"/>
        <v>76.864880406688727</v>
      </c>
      <c r="FE124" s="118">
        <f t="shared" si="435"/>
        <v>47.075342579213384</v>
      </c>
      <c r="FF124" s="118">
        <f t="shared" si="436"/>
        <v>21.639165040520734</v>
      </c>
      <c r="FG124" s="118">
        <f t="shared" si="437"/>
        <v>34.971705770684316</v>
      </c>
      <c r="FH124" s="118">
        <f t="shared" si="438"/>
        <v>27.755986291625273</v>
      </c>
      <c r="FI124" s="118">
        <f t="shared" si="439"/>
        <v>11.864014759078769</v>
      </c>
      <c r="FJ124" s="118">
        <f t="shared" si="440"/>
        <v>1.3881953874092525</v>
      </c>
      <c r="FK124" s="118">
        <f t="shared" si="441"/>
        <v>0.37670579671527199</v>
      </c>
      <c r="FL124" s="118">
        <f t="shared" si="442"/>
        <v>2.3225760802018489</v>
      </c>
      <c r="FM124" s="118">
        <f t="shared" si="443"/>
        <v>4.1890907576380742E-3</v>
      </c>
      <c r="FT124" s="45" t="s">
        <v>10</v>
      </c>
      <c r="FU124" s="118">
        <f t="shared" si="476"/>
        <v>180.02439526539507</v>
      </c>
      <c r="FV124" s="118">
        <f t="shared" si="444"/>
        <v>34.06356049523184</v>
      </c>
      <c r="FW124" s="118">
        <f t="shared" si="445"/>
        <v>66.255503772358821</v>
      </c>
      <c r="FX124" s="118">
        <f t="shared" si="446"/>
        <v>167.92277987892294</v>
      </c>
      <c r="FY124" s="118">
        <f t="shared" si="447"/>
        <v>71.756448222771979</v>
      </c>
      <c r="FZ124" s="118">
        <f t="shared" si="448"/>
        <v>76.864880406688727</v>
      </c>
      <c r="GA124" s="118">
        <f t="shared" si="449"/>
        <v>47.075342579213384</v>
      </c>
      <c r="GB124" s="118">
        <f t="shared" si="450"/>
        <v>21.639165040520734</v>
      </c>
      <c r="GC124" s="118">
        <f t="shared" si="451"/>
        <v>34.971705770684316</v>
      </c>
      <c r="GD124" s="118">
        <f t="shared" si="452"/>
        <v>27.755986291625273</v>
      </c>
      <c r="GE124" s="118">
        <f t="shared" si="453"/>
        <v>11.864014759078769</v>
      </c>
      <c r="GF124" s="118">
        <f t="shared" si="454"/>
        <v>1.3881953874092525</v>
      </c>
      <c r="GG124" s="118">
        <f t="shared" si="455"/>
        <v>0.37670579671527199</v>
      </c>
      <c r="GH124" s="118">
        <f t="shared" si="456"/>
        <v>2.3225760802018489</v>
      </c>
      <c r="GI124" s="118">
        <f t="shared" si="457"/>
        <v>4.1890907576380742E-3</v>
      </c>
      <c r="GP124" s="45" t="s">
        <v>10</v>
      </c>
      <c r="GQ124" s="118">
        <f t="shared" si="477"/>
        <v>180.02439526539507</v>
      </c>
      <c r="GR124" s="118">
        <f t="shared" si="458"/>
        <v>34.06356049523184</v>
      </c>
      <c r="GS124" s="118">
        <f t="shared" si="459"/>
        <v>66.255503772358821</v>
      </c>
      <c r="GT124" s="118">
        <f t="shared" si="460"/>
        <v>167.92277987892294</v>
      </c>
      <c r="GU124" s="118">
        <f t="shared" si="461"/>
        <v>71.756448222771979</v>
      </c>
      <c r="GV124" s="118">
        <f t="shared" si="462"/>
        <v>76.864880406688727</v>
      </c>
      <c r="GW124" s="118">
        <f t="shared" si="463"/>
        <v>47.075342579213384</v>
      </c>
      <c r="GX124" s="118">
        <f t="shared" si="464"/>
        <v>21.639165040520734</v>
      </c>
      <c r="GY124" s="118">
        <f t="shared" si="465"/>
        <v>34.971705770684316</v>
      </c>
      <c r="GZ124" s="118">
        <f t="shared" si="466"/>
        <v>27.755986291625273</v>
      </c>
      <c r="HA124" s="118">
        <f t="shared" si="467"/>
        <v>11.864014759078769</v>
      </c>
      <c r="HB124" s="118">
        <f t="shared" si="468"/>
        <v>1.3881953874092525</v>
      </c>
      <c r="HC124" s="118">
        <f t="shared" si="469"/>
        <v>0.37670579671527199</v>
      </c>
      <c r="HD124" s="118">
        <f t="shared" si="470"/>
        <v>2.3225760802018489</v>
      </c>
      <c r="HE124" s="118">
        <f t="shared" si="471"/>
        <v>4.1890907576380742E-3</v>
      </c>
    </row>
    <row r="125" spans="42:213" x14ac:dyDescent="0.2">
      <c r="AQ125" s="74"/>
      <c r="AR125" s="74"/>
      <c r="AS125" s="74"/>
      <c r="AT125" s="74"/>
      <c r="AU125" s="74"/>
      <c r="AV125" s="17"/>
      <c r="BN125" s="45" t="s">
        <v>11</v>
      </c>
      <c r="BO125" s="118">
        <f>②自動集計ﾌｫｰﾏｯﾄ!AP11</f>
        <v>183.01584445522539</v>
      </c>
      <c r="BP125" s="118">
        <f>②自動集計ﾌｫｰﾏｯﾄ!AQ11</f>
        <v>41.439950553298068</v>
      </c>
      <c r="BQ125" s="118">
        <f>②自動集計ﾌｫｰﾏｯﾄ!AR11</f>
        <v>49.735489687140671</v>
      </c>
      <c r="BR125" s="118">
        <f>②自動集計ﾌｫｰﾏｯﾄ!AS11</f>
        <v>231.85337566522477</v>
      </c>
      <c r="BS125" s="118">
        <f>②自動集計ﾌｫｰﾏｯﾄ!AT11</f>
        <v>50.448795752162717</v>
      </c>
      <c r="BT125" s="118">
        <f>②自動集計ﾌｫｰﾏｯﾄ!AU11</f>
        <v>98.216274390421219</v>
      </c>
      <c r="BU125" s="118">
        <f>②自動集計ﾌｫｰﾏｯﾄ!AV11</f>
        <v>65.555207713537783</v>
      </c>
      <c r="BV125" s="118">
        <f>②自動集計ﾌｫｰﾏｯﾄ!AW11</f>
        <v>9.3880998332235492</v>
      </c>
      <c r="BW125" s="118">
        <f>②自動集計ﾌｫｰﾏｯﾄ!AX11</f>
        <v>39.772025869967912</v>
      </c>
      <c r="BX125" s="118">
        <f>②自動集計ﾌｫｰﾏｯﾄ!AY11</f>
        <v>21.74726836052702</v>
      </c>
      <c r="BY125" s="118">
        <f>②自動集計ﾌｫｰﾏｯﾄ!AZ11</f>
        <v>14.849901655901361</v>
      </c>
      <c r="BZ125" s="118">
        <f>②自動集計ﾌｫｰﾏｯﾄ!BA11</f>
        <v>1.6101114627998041</v>
      </c>
      <c r="CA125" s="118">
        <f>②自動集計ﾌｫｰﾏｯﾄ!BB11</f>
        <v>0.65443485493956954</v>
      </c>
      <c r="CB125" s="118">
        <f>②自動集計ﾌｫｰﾏｯﾄ!BC11</f>
        <v>7.8431341232557825</v>
      </c>
      <c r="CC125" s="118">
        <f>②自動集計ﾌｫｰﾏｯﾄ!BD11</f>
        <v>1.3635694314875602E-2</v>
      </c>
      <c r="CJ125" s="45" t="s">
        <v>11</v>
      </c>
      <c r="CK125" s="118">
        <f t="shared" si="472"/>
        <v>183.01584445522539</v>
      </c>
      <c r="CL125" s="118">
        <f t="shared" si="401"/>
        <v>41.439950553298068</v>
      </c>
      <c r="CM125" s="118">
        <f t="shared" si="401"/>
        <v>49.735489687140671</v>
      </c>
      <c r="CN125" s="118">
        <f t="shared" si="401"/>
        <v>231.85337566522477</v>
      </c>
      <c r="CO125" s="118">
        <f t="shared" si="401"/>
        <v>50.448795752162717</v>
      </c>
      <c r="CP125" s="118">
        <f t="shared" si="401"/>
        <v>98.216274390421219</v>
      </c>
      <c r="CQ125" s="118">
        <f t="shared" si="401"/>
        <v>65.555207713537783</v>
      </c>
      <c r="CR125" s="118">
        <f t="shared" si="401"/>
        <v>9.3880998332235492</v>
      </c>
      <c r="CS125" s="118">
        <f t="shared" si="401"/>
        <v>39.772025869967912</v>
      </c>
      <c r="CT125" s="118">
        <f t="shared" si="401"/>
        <v>21.74726836052702</v>
      </c>
      <c r="CU125" s="118">
        <f t="shared" si="401"/>
        <v>14.849901655901361</v>
      </c>
      <c r="CV125" s="118">
        <f t="shared" si="401"/>
        <v>1.6101114627998041</v>
      </c>
      <c r="CW125" s="118">
        <f t="shared" si="401"/>
        <v>0.65443485493956954</v>
      </c>
      <c r="CX125" s="118">
        <f t="shared" si="401"/>
        <v>7.8431341232557825</v>
      </c>
      <c r="CY125" s="118">
        <f t="shared" si="401"/>
        <v>1.3635694314875602E-2</v>
      </c>
      <c r="DF125" s="45" t="s">
        <v>11</v>
      </c>
      <c r="DG125" s="118">
        <f t="shared" si="473"/>
        <v>183.01584445522539</v>
      </c>
      <c r="DH125" s="118">
        <f t="shared" si="402"/>
        <v>41.439950553298068</v>
      </c>
      <c r="DI125" s="118">
        <f t="shared" si="403"/>
        <v>49.735489687140671</v>
      </c>
      <c r="DJ125" s="118">
        <f t="shared" si="404"/>
        <v>231.85337566522477</v>
      </c>
      <c r="DK125" s="118">
        <f t="shared" si="405"/>
        <v>50.448795752162717</v>
      </c>
      <c r="DL125" s="118">
        <f t="shared" si="406"/>
        <v>98.216274390421219</v>
      </c>
      <c r="DM125" s="118">
        <f t="shared" si="407"/>
        <v>65.555207713537783</v>
      </c>
      <c r="DN125" s="118">
        <f t="shared" si="408"/>
        <v>9.3880998332235492</v>
      </c>
      <c r="DO125" s="118">
        <f t="shared" si="409"/>
        <v>39.772025869967912</v>
      </c>
      <c r="DP125" s="118">
        <f t="shared" si="410"/>
        <v>21.74726836052702</v>
      </c>
      <c r="DQ125" s="118">
        <f t="shared" si="411"/>
        <v>14.849901655901361</v>
      </c>
      <c r="DR125" s="118">
        <f t="shared" si="412"/>
        <v>1.6101114627998041</v>
      </c>
      <c r="DS125" s="118">
        <f t="shared" si="413"/>
        <v>0.65443485493956954</v>
      </c>
      <c r="DT125" s="118">
        <f t="shared" si="414"/>
        <v>7.8431341232557825</v>
      </c>
      <c r="DU125" s="118">
        <f t="shared" si="415"/>
        <v>1.3635694314875602E-2</v>
      </c>
      <c r="EB125" s="45" t="s">
        <v>11</v>
      </c>
      <c r="EC125" s="118">
        <f t="shared" si="474"/>
        <v>183.01584445522539</v>
      </c>
      <c r="ED125" s="118">
        <f t="shared" si="416"/>
        <v>41.439950553298068</v>
      </c>
      <c r="EE125" s="118">
        <f t="shared" si="417"/>
        <v>49.735489687140671</v>
      </c>
      <c r="EF125" s="118">
        <f t="shared" si="418"/>
        <v>231.85337566522477</v>
      </c>
      <c r="EG125" s="118">
        <f t="shared" si="419"/>
        <v>50.448795752162717</v>
      </c>
      <c r="EH125" s="118">
        <f t="shared" si="420"/>
        <v>98.216274390421219</v>
      </c>
      <c r="EI125" s="118">
        <f t="shared" si="421"/>
        <v>65.555207713537783</v>
      </c>
      <c r="EJ125" s="118">
        <f t="shared" si="422"/>
        <v>9.3880998332235492</v>
      </c>
      <c r="EK125" s="118">
        <f t="shared" si="423"/>
        <v>39.772025869967912</v>
      </c>
      <c r="EL125" s="118">
        <f t="shared" si="424"/>
        <v>21.74726836052702</v>
      </c>
      <c r="EM125" s="118">
        <f t="shared" si="425"/>
        <v>14.849901655901361</v>
      </c>
      <c r="EN125" s="118">
        <f t="shared" si="426"/>
        <v>1.6101114627998041</v>
      </c>
      <c r="EO125" s="118">
        <f t="shared" si="427"/>
        <v>0.65443485493956954</v>
      </c>
      <c r="EP125" s="118">
        <f t="shared" si="428"/>
        <v>7.8431341232557825</v>
      </c>
      <c r="EQ125" s="118">
        <f t="shared" si="429"/>
        <v>1.3635694314875602E-2</v>
      </c>
      <c r="EX125" s="45" t="s">
        <v>11</v>
      </c>
      <c r="EY125" s="118">
        <f t="shared" si="475"/>
        <v>183.01584445522539</v>
      </c>
      <c r="EZ125" s="118">
        <f t="shared" si="430"/>
        <v>41.439950553298068</v>
      </c>
      <c r="FA125" s="118">
        <f t="shared" si="431"/>
        <v>49.735489687140671</v>
      </c>
      <c r="FB125" s="118">
        <f t="shared" si="432"/>
        <v>231.85337566522477</v>
      </c>
      <c r="FC125" s="118">
        <f t="shared" si="433"/>
        <v>50.448795752162717</v>
      </c>
      <c r="FD125" s="118">
        <f t="shared" si="434"/>
        <v>98.216274390421219</v>
      </c>
      <c r="FE125" s="118">
        <f t="shared" si="435"/>
        <v>65.555207713537783</v>
      </c>
      <c r="FF125" s="118">
        <f t="shared" si="436"/>
        <v>9.3880998332235492</v>
      </c>
      <c r="FG125" s="118">
        <f t="shared" si="437"/>
        <v>39.772025869967912</v>
      </c>
      <c r="FH125" s="118">
        <f t="shared" si="438"/>
        <v>21.74726836052702</v>
      </c>
      <c r="FI125" s="118">
        <f t="shared" si="439"/>
        <v>14.849901655901361</v>
      </c>
      <c r="FJ125" s="118">
        <f t="shared" si="440"/>
        <v>1.6101114627998041</v>
      </c>
      <c r="FK125" s="118">
        <f t="shared" si="441"/>
        <v>0.65443485493956954</v>
      </c>
      <c r="FL125" s="118">
        <f t="shared" si="442"/>
        <v>7.8431341232557825</v>
      </c>
      <c r="FM125" s="118">
        <f t="shared" si="443"/>
        <v>1.3635694314875602E-2</v>
      </c>
      <c r="FT125" s="45" t="s">
        <v>11</v>
      </c>
      <c r="FU125" s="118">
        <f t="shared" si="476"/>
        <v>183.01584445522539</v>
      </c>
      <c r="FV125" s="118">
        <f t="shared" si="444"/>
        <v>41.439950553298068</v>
      </c>
      <c r="FW125" s="118">
        <f t="shared" si="445"/>
        <v>49.735489687140671</v>
      </c>
      <c r="FX125" s="118">
        <f t="shared" si="446"/>
        <v>231.85337566522477</v>
      </c>
      <c r="FY125" s="118">
        <f t="shared" si="447"/>
        <v>50.448795752162717</v>
      </c>
      <c r="FZ125" s="118">
        <f t="shared" si="448"/>
        <v>98.216274390421219</v>
      </c>
      <c r="GA125" s="118">
        <f t="shared" si="449"/>
        <v>65.555207713537783</v>
      </c>
      <c r="GB125" s="118">
        <f t="shared" si="450"/>
        <v>9.3880998332235492</v>
      </c>
      <c r="GC125" s="118">
        <f t="shared" si="451"/>
        <v>39.772025869967912</v>
      </c>
      <c r="GD125" s="118">
        <f t="shared" si="452"/>
        <v>21.74726836052702</v>
      </c>
      <c r="GE125" s="118">
        <f t="shared" si="453"/>
        <v>14.849901655901361</v>
      </c>
      <c r="GF125" s="118">
        <f t="shared" si="454"/>
        <v>1.6101114627998041</v>
      </c>
      <c r="GG125" s="118">
        <f t="shared" si="455"/>
        <v>0.65443485493956954</v>
      </c>
      <c r="GH125" s="118">
        <f t="shared" si="456"/>
        <v>7.8431341232557825</v>
      </c>
      <c r="GI125" s="118">
        <f t="shared" si="457"/>
        <v>1.3635694314875602E-2</v>
      </c>
      <c r="GP125" s="45" t="s">
        <v>11</v>
      </c>
      <c r="GQ125" s="118">
        <f t="shared" si="477"/>
        <v>183.01584445522539</v>
      </c>
      <c r="GR125" s="118">
        <f t="shared" si="458"/>
        <v>41.439950553298068</v>
      </c>
      <c r="GS125" s="118">
        <f t="shared" si="459"/>
        <v>49.735489687140671</v>
      </c>
      <c r="GT125" s="118">
        <f t="shared" si="460"/>
        <v>231.85337566522477</v>
      </c>
      <c r="GU125" s="118">
        <f t="shared" si="461"/>
        <v>50.448795752162717</v>
      </c>
      <c r="GV125" s="118">
        <f t="shared" si="462"/>
        <v>98.216274390421219</v>
      </c>
      <c r="GW125" s="118">
        <f t="shared" si="463"/>
        <v>65.555207713537783</v>
      </c>
      <c r="GX125" s="118">
        <f t="shared" si="464"/>
        <v>9.3880998332235492</v>
      </c>
      <c r="GY125" s="118">
        <f t="shared" si="465"/>
        <v>39.772025869967912</v>
      </c>
      <c r="GZ125" s="118">
        <f t="shared" si="466"/>
        <v>21.74726836052702</v>
      </c>
      <c r="HA125" s="118">
        <f t="shared" si="467"/>
        <v>14.849901655901361</v>
      </c>
      <c r="HB125" s="118">
        <f t="shared" si="468"/>
        <v>1.6101114627998041</v>
      </c>
      <c r="HC125" s="118">
        <f t="shared" si="469"/>
        <v>0.65443485493956954</v>
      </c>
      <c r="HD125" s="118">
        <f t="shared" si="470"/>
        <v>7.8431341232557825</v>
      </c>
      <c r="HE125" s="118">
        <f t="shared" si="471"/>
        <v>1.3635694314875602E-2</v>
      </c>
    </row>
    <row r="126" spans="42:213" x14ac:dyDescent="0.2">
      <c r="AP126" s="74"/>
      <c r="AQ126" s="74"/>
      <c r="AR126" s="74"/>
      <c r="AS126" s="74"/>
      <c r="AT126" s="74"/>
      <c r="AU126" s="74"/>
      <c r="AV126" s="75"/>
      <c r="BN126" s="45" t="s">
        <v>12</v>
      </c>
      <c r="BO126" s="118">
        <f>②自動集計ﾌｫｰﾏｯﾄ!AP12</f>
        <v>171.45652229312446</v>
      </c>
      <c r="BP126" s="118">
        <f>②自動集計ﾌｫｰﾏｯﾄ!AQ12</f>
        <v>41.079434672091026</v>
      </c>
      <c r="BQ126" s="118">
        <f>②自動集計ﾌｫｰﾏｯﾄ!AR12</f>
        <v>43.574174565036557</v>
      </c>
      <c r="BR126" s="118">
        <f>②自動集計ﾌｫｰﾏｯﾄ!AS12</f>
        <v>234.46693144383559</v>
      </c>
      <c r="BS126" s="118">
        <f>②自動集計ﾌｫｰﾏｯﾄ!AT12</f>
        <v>49.272354076197857</v>
      </c>
      <c r="BT126" s="118">
        <f>②自動集計ﾌｫｰﾏｯﾄ!AU12</f>
        <v>101.58074518214968</v>
      </c>
      <c r="BU126" s="118">
        <f>②自動集計ﾌｫｰﾏｯﾄ!AV12</f>
        <v>77.822120938151002</v>
      </c>
      <c r="BV126" s="118">
        <f>②自動集計ﾌｫｰﾏｯﾄ!AW12</f>
        <v>7.2148989266026886</v>
      </c>
      <c r="BW126" s="118">
        <f>②自動集計ﾌｫｰﾏｯﾄ!AX12</f>
        <v>44.599742348131265</v>
      </c>
      <c r="BX126" s="118">
        <f>②自動集計ﾌｫｰﾏｯﾄ!AY12</f>
        <v>23.01171566705171</v>
      </c>
      <c r="BY126" s="118">
        <f>②自動集計ﾌｫｰﾏｯﾄ!AZ12</f>
        <v>17.740328831335397</v>
      </c>
      <c r="BZ126" s="118">
        <f>②自動集計ﾌｫｰﾏｯﾄ!BA12</f>
        <v>1.655623592452101</v>
      </c>
      <c r="CA126" s="118">
        <f>②自動集計ﾌｫｰﾏｯﾄ!BB12</f>
        <v>0.5731403822330513</v>
      </c>
      <c r="CB126" s="118">
        <f>②自動集計ﾌｫｰﾏｯﾄ!BC12</f>
        <v>10.221836205070197</v>
      </c>
      <c r="CC126" s="118">
        <f>②自動集計ﾌｫｰﾏｯﾄ!BD12</f>
        <v>1.9093395569407208E-2</v>
      </c>
      <c r="CJ126" s="45" t="s">
        <v>12</v>
      </c>
      <c r="CK126" s="118">
        <f t="shared" si="472"/>
        <v>171.45652229312446</v>
      </c>
      <c r="CL126" s="118">
        <f t="shared" si="401"/>
        <v>41.079434672091026</v>
      </c>
      <c r="CM126" s="118">
        <f t="shared" si="401"/>
        <v>43.574174565036557</v>
      </c>
      <c r="CN126" s="118">
        <f t="shared" si="401"/>
        <v>234.46693144383559</v>
      </c>
      <c r="CO126" s="118">
        <f t="shared" si="401"/>
        <v>49.272354076197857</v>
      </c>
      <c r="CP126" s="118">
        <f t="shared" si="401"/>
        <v>101.58074518214968</v>
      </c>
      <c r="CQ126" s="118">
        <f t="shared" si="401"/>
        <v>77.822120938151002</v>
      </c>
      <c r="CR126" s="118">
        <f t="shared" si="401"/>
        <v>7.2148989266026886</v>
      </c>
      <c r="CS126" s="118">
        <f t="shared" si="401"/>
        <v>44.599742348131265</v>
      </c>
      <c r="CT126" s="118">
        <f t="shared" si="401"/>
        <v>23.01171566705171</v>
      </c>
      <c r="CU126" s="118">
        <f t="shared" si="401"/>
        <v>17.740328831335397</v>
      </c>
      <c r="CV126" s="118">
        <f t="shared" si="401"/>
        <v>1.655623592452101</v>
      </c>
      <c r="CW126" s="118">
        <f t="shared" si="401"/>
        <v>0.5731403822330513</v>
      </c>
      <c r="CX126" s="118">
        <f t="shared" si="401"/>
        <v>10.221836205070197</v>
      </c>
      <c r="CY126" s="118">
        <f t="shared" si="401"/>
        <v>1.9093395569407208E-2</v>
      </c>
      <c r="DF126" s="45" t="s">
        <v>12</v>
      </c>
      <c r="DG126" s="118">
        <f t="shared" si="473"/>
        <v>171.45652229312446</v>
      </c>
      <c r="DH126" s="118">
        <f t="shared" si="402"/>
        <v>41.079434672091026</v>
      </c>
      <c r="DI126" s="118">
        <f t="shared" si="403"/>
        <v>43.574174565036557</v>
      </c>
      <c r="DJ126" s="118">
        <f t="shared" si="404"/>
        <v>234.46693144383559</v>
      </c>
      <c r="DK126" s="118">
        <f t="shared" si="405"/>
        <v>49.272354076197857</v>
      </c>
      <c r="DL126" s="118">
        <f t="shared" si="406"/>
        <v>101.58074518214968</v>
      </c>
      <c r="DM126" s="118">
        <f t="shared" si="407"/>
        <v>77.822120938151002</v>
      </c>
      <c r="DN126" s="118">
        <f t="shared" si="408"/>
        <v>7.2148989266026886</v>
      </c>
      <c r="DO126" s="118">
        <f t="shared" si="409"/>
        <v>44.599742348131265</v>
      </c>
      <c r="DP126" s="118">
        <f t="shared" si="410"/>
        <v>23.01171566705171</v>
      </c>
      <c r="DQ126" s="118">
        <f t="shared" si="411"/>
        <v>17.740328831335397</v>
      </c>
      <c r="DR126" s="118">
        <f t="shared" si="412"/>
        <v>1.655623592452101</v>
      </c>
      <c r="DS126" s="118">
        <f t="shared" si="413"/>
        <v>0.5731403822330513</v>
      </c>
      <c r="DT126" s="118">
        <f t="shared" si="414"/>
        <v>10.221836205070197</v>
      </c>
      <c r="DU126" s="118">
        <f t="shared" si="415"/>
        <v>1.9093395569407208E-2</v>
      </c>
      <c r="EB126" s="45" t="s">
        <v>12</v>
      </c>
      <c r="EC126" s="118">
        <f t="shared" si="474"/>
        <v>171.45652229312446</v>
      </c>
      <c r="ED126" s="118">
        <f t="shared" si="416"/>
        <v>41.079434672091026</v>
      </c>
      <c r="EE126" s="118">
        <f t="shared" si="417"/>
        <v>43.574174565036557</v>
      </c>
      <c r="EF126" s="118">
        <f t="shared" si="418"/>
        <v>234.46693144383559</v>
      </c>
      <c r="EG126" s="118">
        <f t="shared" si="419"/>
        <v>49.272354076197857</v>
      </c>
      <c r="EH126" s="118">
        <f t="shared" si="420"/>
        <v>101.58074518214968</v>
      </c>
      <c r="EI126" s="118">
        <f t="shared" si="421"/>
        <v>77.822120938151002</v>
      </c>
      <c r="EJ126" s="118">
        <f t="shared" si="422"/>
        <v>7.2148989266026886</v>
      </c>
      <c r="EK126" s="118">
        <f t="shared" si="423"/>
        <v>44.599742348131265</v>
      </c>
      <c r="EL126" s="118">
        <f t="shared" si="424"/>
        <v>23.01171566705171</v>
      </c>
      <c r="EM126" s="118">
        <f t="shared" si="425"/>
        <v>17.740328831335397</v>
      </c>
      <c r="EN126" s="118">
        <f t="shared" si="426"/>
        <v>1.655623592452101</v>
      </c>
      <c r="EO126" s="118">
        <f t="shared" si="427"/>
        <v>0.5731403822330513</v>
      </c>
      <c r="EP126" s="118">
        <f t="shared" si="428"/>
        <v>10.221836205070197</v>
      </c>
      <c r="EQ126" s="118">
        <f t="shared" si="429"/>
        <v>1.9093395569407208E-2</v>
      </c>
      <c r="EX126" s="45" t="s">
        <v>12</v>
      </c>
      <c r="EY126" s="118">
        <f t="shared" si="475"/>
        <v>171.45652229312446</v>
      </c>
      <c r="EZ126" s="118">
        <f t="shared" si="430"/>
        <v>41.079434672091026</v>
      </c>
      <c r="FA126" s="118">
        <f t="shared" si="431"/>
        <v>43.574174565036557</v>
      </c>
      <c r="FB126" s="118">
        <f t="shared" si="432"/>
        <v>234.46693144383559</v>
      </c>
      <c r="FC126" s="118">
        <f t="shared" si="433"/>
        <v>49.272354076197857</v>
      </c>
      <c r="FD126" s="118">
        <f t="shared" si="434"/>
        <v>101.58074518214968</v>
      </c>
      <c r="FE126" s="118">
        <f t="shared" si="435"/>
        <v>77.822120938151002</v>
      </c>
      <c r="FF126" s="118">
        <f t="shared" si="436"/>
        <v>7.2148989266026886</v>
      </c>
      <c r="FG126" s="118">
        <f t="shared" si="437"/>
        <v>44.599742348131265</v>
      </c>
      <c r="FH126" s="118">
        <f t="shared" si="438"/>
        <v>23.01171566705171</v>
      </c>
      <c r="FI126" s="118">
        <f t="shared" si="439"/>
        <v>17.740328831335397</v>
      </c>
      <c r="FJ126" s="118">
        <f t="shared" si="440"/>
        <v>1.655623592452101</v>
      </c>
      <c r="FK126" s="118">
        <f t="shared" si="441"/>
        <v>0.5731403822330513</v>
      </c>
      <c r="FL126" s="118">
        <f t="shared" si="442"/>
        <v>10.221836205070197</v>
      </c>
      <c r="FM126" s="118">
        <f t="shared" si="443"/>
        <v>1.9093395569407208E-2</v>
      </c>
      <c r="FT126" s="45" t="s">
        <v>12</v>
      </c>
      <c r="FU126" s="118">
        <f t="shared" si="476"/>
        <v>171.45652229312446</v>
      </c>
      <c r="FV126" s="118">
        <f t="shared" si="444"/>
        <v>41.079434672091026</v>
      </c>
      <c r="FW126" s="118">
        <f t="shared" si="445"/>
        <v>43.574174565036557</v>
      </c>
      <c r="FX126" s="118">
        <f t="shared" si="446"/>
        <v>234.46693144383559</v>
      </c>
      <c r="FY126" s="118">
        <f t="shared" si="447"/>
        <v>49.272354076197857</v>
      </c>
      <c r="FZ126" s="118">
        <f t="shared" si="448"/>
        <v>101.58074518214968</v>
      </c>
      <c r="GA126" s="118">
        <f t="shared" si="449"/>
        <v>77.822120938151002</v>
      </c>
      <c r="GB126" s="118">
        <f t="shared" si="450"/>
        <v>7.2148989266026886</v>
      </c>
      <c r="GC126" s="118">
        <f t="shared" si="451"/>
        <v>44.599742348131265</v>
      </c>
      <c r="GD126" s="118">
        <f t="shared" si="452"/>
        <v>23.01171566705171</v>
      </c>
      <c r="GE126" s="118">
        <f t="shared" si="453"/>
        <v>17.740328831335397</v>
      </c>
      <c r="GF126" s="118">
        <f t="shared" si="454"/>
        <v>1.655623592452101</v>
      </c>
      <c r="GG126" s="118">
        <f t="shared" si="455"/>
        <v>0.5731403822330513</v>
      </c>
      <c r="GH126" s="118">
        <f t="shared" si="456"/>
        <v>10.221836205070197</v>
      </c>
      <c r="GI126" s="118">
        <f t="shared" si="457"/>
        <v>1.9093395569407208E-2</v>
      </c>
      <c r="GP126" s="45" t="s">
        <v>12</v>
      </c>
      <c r="GQ126" s="118">
        <f t="shared" si="477"/>
        <v>171.45652229312446</v>
      </c>
      <c r="GR126" s="118">
        <f t="shared" si="458"/>
        <v>41.079434672091026</v>
      </c>
      <c r="GS126" s="118">
        <f t="shared" si="459"/>
        <v>43.574174565036557</v>
      </c>
      <c r="GT126" s="118">
        <f t="shared" si="460"/>
        <v>234.46693144383559</v>
      </c>
      <c r="GU126" s="118">
        <f t="shared" si="461"/>
        <v>49.272354076197857</v>
      </c>
      <c r="GV126" s="118">
        <f t="shared" si="462"/>
        <v>101.58074518214968</v>
      </c>
      <c r="GW126" s="118">
        <f t="shared" si="463"/>
        <v>77.822120938151002</v>
      </c>
      <c r="GX126" s="118">
        <f t="shared" si="464"/>
        <v>7.2148989266026886</v>
      </c>
      <c r="GY126" s="118">
        <f t="shared" si="465"/>
        <v>44.599742348131265</v>
      </c>
      <c r="GZ126" s="118">
        <f t="shared" si="466"/>
        <v>23.01171566705171</v>
      </c>
      <c r="HA126" s="118">
        <f t="shared" si="467"/>
        <v>17.740328831335397</v>
      </c>
      <c r="HB126" s="118">
        <f t="shared" si="468"/>
        <v>1.655623592452101</v>
      </c>
      <c r="HC126" s="118">
        <f t="shared" si="469"/>
        <v>0.5731403822330513</v>
      </c>
      <c r="HD126" s="118">
        <f t="shared" si="470"/>
        <v>10.221836205070197</v>
      </c>
      <c r="HE126" s="118">
        <f t="shared" si="471"/>
        <v>1.9093395569407208E-2</v>
      </c>
    </row>
    <row r="127" spans="42:213" x14ac:dyDescent="0.2">
      <c r="AQ127" s="17"/>
      <c r="AR127" s="17"/>
      <c r="AS127" s="17"/>
      <c r="AT127" s="17"/>
      <c r="AU127" s="17"/>
      <c r="BN127" s="45" t="s">
        <v>13</v>
      </c>
      <c r="BO127" s="118">
        <f>②自動集計ﾌｫｰﾏｯﾄ!AP13</f>
        <v>163.37760248667666</v>
      </c>
      <c r="BP127" s="118">
        <f>②自動集計ﾌｫｰﾏｯﾄ!AQ13</f>
        <v>43.203274741759223</v>
      </c>
      <c r="BQ127" s="118">
        <f>②自動集計ﾌｫｰﾏｯﾄ!AR13</f>
        <v>48.288137635144061</v>
      </c>
      <c r="BR127" s="118">
        <f>②自動集計ﾌｫｰﾏｯﾄ!AS13</f>
        <v>228.88156256719961</v>
      </c>
      <c r="BS127" s="118">
        <f>②自動集計ﾌｫｰﾏｯﾄ!AT13</f>
        <v>52.660190892203424</v>
      </c>
      <c r="BT127" s="118">
        <f>②自動集計ﾌｫｰﾏｯﾄ!AU13</f>
        <v>103.5976894348627</v>
      </c>
      <c r="BU127" s="118">
        <f>②自動集計ﾌｫｰﾏｯﾄ!AV13</f>
        <v>81.446637364402548</v>
      </c>
      <c r="BV127" s="118">
        <f>②自動集計ﾌｫｰﾏｯﾄ!AW13</f>
        <v>7.3109767550916249</v>
      </c>
      <c r="BW127" s="118">
        <f>②自動集計ﾌｫｰﾏｯﾄ!AX13</f>
        <v>41.08726167621387</v>
      </c>
      <c r="BX127" s="118">
        <f>②自動集計ﾌｫｰﾏｯﾄ!AY13</f>
        <v>29.19150817276677</v>
      </c>
      <c r="BY127" s="118">
        <f>②自動集計ﾌｫｰﾏｯﾄ!AZ13</f>
        <v>19.50172872995023</v>
      </c>
      <c r="BZ127" s="118">
        <f>②自動集計ﾌｫｰﾏｯﾄ!BA13</f>
        <v>2.0278433041347022</v>
      </c>
      <c r="CA127" s="118">
        <f>②自動集計ﾌｫｰﾏｯﾄ!BB13</f>
        <v>1.4538139578265026</v>
      </c>
      <c r="CB127" s="118">
        <f>②自動集計ﾌｫｰﾏｯﾄ!BC13</f>
        <v>10.413123385590334</v>
      </c>
      <c r="CC127" s="118">
        <f>②自動集計ﾌｫｰﾏｯﾄ!BD13</f>
        <v>2.8686942486210319E-2</v>
      </c>
      <c r="CJ127" s="45" t="s">
        <v>13</v>
      </c>
      <c r="CK127" s="118">
        <f t="shared" si="472"/>
        <v>163.37760248667666</v>
      </c>
      <c r="CL127" s="118">
        <f t="shared" si="401"/>
        <v>43.203274741759223</v>
      </c>
      <c r="CM127" s="118">
        <f t="shared" si="401"/>
        <v>48.288137635144061</v>
      </c>
      <c r="CN127" s="118">
        <f t="shared" si="401"/>
        <v>228.88156256719961</v>
      </c>
      <c r="CO127" s="118">
        <f t="shared" si="401"/>
        <v>52.660190892203424</v>
      </c>
      <c r="CP127" s="118">
        <f t="shared" si="401"/>
        <v>103.5976894348627</v>
      </c>
      <c r="CQ127" s="118">
        <f t="shared" si="401"/>
        <v>81.446637364402548</v>
      </c>
      <c r="CR127" s="118">
        <f t="shared" si="401"/>
        <v>7.3109767550916249</v>
      </c>
      <c r="CS127" s="118">
        <f t="shared" si="401"/>
        <v>41.08726167621387</v>
      </c>
      <c r="CT127" s="118">
        <f t="shared" si="401"/>
        <v>29.19150817276677</v>
      </c>
      <c r="CU127" s="118">
        <f t="shared" si="401"/>
        <v>19.50172872995023</v>
      </c>
      <c r="CV127" s="118">
        <f t="shared" si="401"/>
        <v>2.0278433041347022</v>
      </c>
      <c r="CW127" s="118">
        <f t="shared" si="401"/>
        <v>1.4538139578265026</v>
      </c>
      <c r="CX127" s="118">
        <f t="shared" si="401"/>
        <v>10.413123385590334</v>
      </c>
      <c r="CY127" s="118">
        <f t="shared" si="401"/>
        <v>2.8686942486210319E-2</v>
      </c>
      <c r="DF127" s="45" t="s">
        <v>13</v>
      </c>
      <c r="DG127" s="118">
        <f t="shared" si="473"/>
        <v>163.37760248667666</v>
      </c>
      <c r="DH127" s="118">
        <f t="shared" si="402"/>
        <v>43.203274741759223</v>
      </c>
      <c r="DI127" s="118">
        <f t="shared" si="403"/>
        <v>48.288137635144061</v>
      </c>
      <c r="DJ127" s="118">
        <f t="shared" si="404"/>
        <v>228.88156256719961</v>
      </c>
      <c r="DK127" s="118">
        <f t="shared" si="405"/>
        <v>52.660190892203424</v>
      </c>
      <c r="DL127" s="118">
        <f t="shared" si="406"/>
        <v>103.5976894348627</v>
      </c>
      <c r="DM127" s="118">
        <f t="shared" si="407"/>
        <v>81.446637364402548</v>
      </c>
      <c r="DN127" s="118">
        <f t="shared" si="408"/>
        <v>7.3109767550916249</v>
      </c>
      <c r="DO127" s="118">
        <f t="shared" si="409"/>
        <v>41.08726167621387</v>
      </c>
      <c r="DP127" s="118">
        <f t="shared" si="410"/>
        <v>29.19150817276677</v>
      </c>
      <c r="DQ127" s="118">
        <f t="shared" si="411"/>
        <v>19.50172872995023</v>
      </c>
      <c r="DR127" s="118">
        <f t="shared" si="412"/>
        <v>2.0278433041347022</v>
      </c>
      <c r="DS127" s="118">
        <f t="shared" si="413"/>
        <v>1.4538139578265026</v>
      </c>
      <c r="DT127" s="118">
        <f t="shared" si="414"/>
        <v>10.413123385590334</v>
      </c>
      <c r="DU127" s="118">
        <f t="shared" si="415"/>
        <v>2.8686942486210319E-2</v>
      </c>
      <c r="EB127" s="45" t="s">
        <v>13</v>
      </c>
      <c r="EC127" s="118">
        <f t="shared" si="474"/>
        <v>163.37760248667666</v>
      </c>
      <c r="ED127" s="118">
        <f t="shared" si="416"/>
        <v>43.203274741759223</v>
      </c>
      <c r="EE127" s="118">
        <f t="shared" si="417"/>
        <v>48.288137635144061</v>
      </c>
      <c r="EF127" s="118">
        <f t="shared" si="418"/>
        <v>228.88156256719961</v>
      </c>
      <c r="EG127" s="118">
        <f t="shared" si="419"/>
        <v>52.660190892203424</v>
      </c>
      <c r="EH127" s="118">
        <f t="shared" si="420"/>
        <v>103.5976894348627</v>
      </c>
      <c r="EI127" s="118">
        <f t="shared" si="421"/>
        <v>81.446637364402548</v>
      </c>
      <c r="EJ127" s="118">
        <f t="shared" si="422"/>
        <v>7.3109767550916249</v>
      </c>
      <c r="EK127" s="118">
        <f t="shared" si="423"/>
        <v>41.08726167621387</v>
      </c>
      <c r="EL127" s="118">
        <f t="shared" si="424"/>
        <v>29.19150817276677</v>
      </c>
      <c r="EM127" s="118">
        <f t="shared" si="425"/>
        <v>19.50172872995023</v>
      </c>
      <c r="EN127" s="118">
        <f t="shared" si="426"/>
        <v>2.0278433041347022</v>
      </c>
      <c r="EO127" s="118">
        <f t="shared" si="427"/>
        <v>1.4538139578265026</v>
      </c>
      <c r="EP127" s="118">
        <f t="shared" si="428"/>
        <v>10.413123385590334</v>
      </c>
      <c r="EQ127" s="118">
        <f t="shared" si="429"/>
        <v>2.8686942486210319E-2</v>
      </c>
      <c r="EX127" s="45" t="s">
        <v>13</v>
      </c>
      <c r="EY127" s="118">
        <f t="shared" si="475"/>
        <v>163.37760248667666</v>
      </c>
      <c r="EZ127" s="118">
        <f t="shared" si="430"/>
        <v>43.203274741759223</v>
      </c>
      <c r="FA127" s="118">
        <f t="shared" si="431"/>
        <v>48.288137635144061</v>
      </c>
      <c r="FB127" s="118">
        <f t="shared" si="432"/>
        <v>228.88156256719961</v>
      </c>
      <c r="FC127" s="118">
        <f t="shared" si="433"/>
        <v>52.660190892203424</v>
      </c>
      <c r="FD127" s="118">
        <f t="shared" si="434"/>
        <v>103.5976894348627</v>
      </c>
      <c r="FE127" s="118">
        <f t="shared" si="435"/>
        <v>81.446637364402548</v>
      </c>
      <c r="FF127" s="118">
        <f t="shared" si="436"/>
        <v>7.3109767550916249</v>
      </c>
      <c r="FG127" s="118">
        <f t="shared" si="437"/>
        <v>41.08726167621387</v>
      </c>
      <c r="FH127" s="118">
        <f t="shared" si="438"/>
        <v>29.19150817276677</v>
      </c>
      <c r="FI127" s="118">
        <f t="shared" si="439"/>
        <v>19.50172872995023</v>
      </c>
      <c r="FJ127" s="118">
        <f t="shared" si="440"/>
        <v>2.0278433041347022</v>
      </c>
      <c r="FK127" s="118">
        <f t="shared" si="441"/>
        <v>1.4538139578265026</v>
      </c>
      <c r="FL127" s="118">
        <f t="shared" si="442"/>
        <v>10.413123385590334</v>
      </c>
      <c r="FM127" s="118">
        <f t="shared" si="443"/>
        <v>2.8686942486210319E-2</v>
      </c>
      <c r="FT127" s="45" t="s">
        <v>13</v>
      </c>
      <c r="FU127" s="118">
        <f t="shared" si="476"/>
        <v>163.37760248667666</v>
      </c>
      <c r="FV127" s="118">
        <f t="shared" si="444"/>
        <v>43.203274741759223</v>
      </c>
      <c r="FW127" s="118">
        <f t="shared" si="445"/>
        <v>48.288137635144061</v>
      </c>
      <c r="FX127" s="118">
        <f t="shared" si="446"/>
        <v>228.88156256719961</v>
      </c>
      <c r="FY127" s="118">
        <f t="shared" si="447"/>
        <v>52.660190892203424</v>
      </c>
      <c r="FZ127" s="118">
        <f t="shared" si="448"/>
        <v>103.5976894348627</v>
      </c>
      <c r="GA127" s="118">
        <f t="shared" si="449"/>
        <v>81.446637364402548</v>
      </c>
      <c r="GB127" s="118">
        <f t="shared" si="450"/>
        <v>7.3109767550916249</v>
      </c>
      <c r="GC127" s="118">
        <f t="shared" si="451"/>
        <v>41.08726167621387</v>
      </c>
      <c r="GD127" s="118">
        <f t="shared" si="452"/>
        <v>29.19150817276677</v>
      </c>
      <c r="GE127" s="118">
        <f t="shared" si="453"/>
        <v>19.50172872995023</v>
      </c>
      <c r="GF127" s="118">
        <f t="shared" si="454"/>
        <v>2.0278433041347022</v>
      </c>
      <c r="GG127" s="118">
        <f t="shared" si="455"/>
        <v>1.4538139578265026</v>
      </c>
      <c r="GH127" s="118">
        <f t="shared" si="456"/>
        <v>10.413123385590334</v>
      </c>
      <c r="GI127" s="118">
        <f t="shared" si="457"/>
        <v>2.8686942486210319E-2</v>
      </c>
      <c r="GP127" s="45" t="s">
        <v>13</v>
      </c>
      <c r="GQ127" s="118">
        <f t="shared" si="477"/>
        <v>163.37760248667666</v>
      </c>
      <c r="GR127" s="118">
        <f t="shared" si="458"/>
        <v>43.203274741759223</v>
      </c>
      <c r="GS127" s="118">
        <f t="shared" si="459"/>
        <v>48.288137635144061</v>
      </c>
      <c r="GT127" s="118">
        <f t="shared" si="460"/>
        <v>228.88156256719961</v>
      </c>
      <c r="GU127" s="118">
        <f t="shared" si="461"/>
        <v>52.660190892203424</v>
      </c>
      <c r="GV127" s="118">
        <f t="shared" si="462"/>
        <v>103.5976894348627</v>
      </c>
      <c r="GW127" s="118">
        <f t="shared" si="463"/>
        <v>81.446637364402548</v>
      </c>
      <c r="GX127" s="118">
        <f t="shared" si="464"/>
        <v>7.3109767550916249</v>
      </c>
      <c r="GY127" s="118">
        <f t="shared" si="465"/>
        <v>41.08726167621387</v>
      </c>
      <c r="GZ127" s="118">
        <f t="shared" si="466"/>
        <v>29.19150817276677</v>
      </c>
      <c r="HA127" s="118">
        <f t="shared" si="467"/>
        <v>19.50172872995023</v>
      </c>
      <c r="HB127" s="118">
        <f t="shared" si="468"/>
        <v>2.0278433041347022</v>
      </c>
      <c r="HC127" s="118">
        <f t="shared" si="469"/>
        <v>1.4538139578265026</v>
      </c>
      <c r="HD127" s="118">
        <f t="shared" si="470"/>
        <v>10.413123385590334</v>
      </c>
      <c r="HE127" s="118">
        <f t="shared" si="471"/>
        <v>2.8686942486210319E-2</v>
      </c>
    </row>
    <row r="128" spans="42:213" x14ac:dyDescent="0.2">
      <c r="AR128" s="75"/>
      <c r="AS128" s="75"/>
      <c r="AT128" s="75"/>
      <c r="AU128" s="75"/>
      <c r="AW128" s="76"/>
      <c r="BB128" s="76"/>
      <c r="BC128" s="76"/>
      <c r="BD128" s="76"/>
      <c r="BE128" s="76"/>
      <c r="BF128" s="76"/>
      <c r="BG128" s="76"/>
      <c r="BH128" s="76"/>
      <c r="BJ128" s="49"/>
      <c r="BN128" s="45" t="s">
        <v>14</v>
      </c>
      <c r="BO128" s="118">
        <f>②自動集計ﾌｫｰﾏｯﾄ!AP14</f>
        <v>158.08742059617802</v>
      </c>
      <c r="BP128" s="118">
        <f>②自動集計ﾌｫｰﾏｯﾄ!AQ14</f>
        <v>47.653405607466226</v>
      </c>
      <c r="BQ128" s="118">
        <f>②自動集計ﾌｫｰﾏｯﾄ!AR14</f>
        <v>50.508794761053863</v>
      </c>
      <c r="BR128" s="118">
        <f>②自動集計ﾌｫｰﾏｯﾄ!AS14</f>
        <v>221.26434477658296</v>
      </c>
      <c r="BS128" s="118">
        <f>②自動集計ﾌｫｰﾏｯﾄ!AT14</f>
        <v>60.475577257603341</v>
      </c>
      <c r="BT128" s="118">
        <f>②自動集計ﾌｫｰﾏｯﾄ!AU14</f>
        <v>109.47101852767452</v>
      </c>
      <c r="BU128" s="118">
        <f>②自動集計ﾌｫｰﾏｯﾄ!AV14</f>
        <v>92.356843317683527</v>
      </c>
      <c r="BV128" s="118">
        <f>②自動集計ﾌｫｰﾏｯﾄ!AW14</f>
        <v>9.1124846972244011</v>
      </c>
      <c r="BW128" s="118">
        <f>②自動集計ﾌｫｰﾏｯﾄ!AX14</f>
        <v>40.708665514403066</v>
      </c>
      <c r="BX128" s="118">
        <f>②自動集計ﾌｫｰﾏｯﾄ!AY14</f>
        <v>41.371749857591915</v>
      </c>
      <c r="BY128" s="118">
        <f>②自動集計ﾌｫｰﾏｯﾄ!AZ14</f>
        <v>21.595796976909696</v>
      </c>
      <c r="BZ128" s="118">
        <f>②自動集計ﾌｫｰﾏｯﾄ!BA14</f>
        <v>2.4734017913474382</v>
      </c>
      <c r="CA128" s="118">
        <f>②自動集計ﾌｫｰﾏｯﾄ!BB14</f>
        <v>2.818889509433752</v>
      </c>
      <c r="CB128" s="118">
        <f>②自動集計ﾌｫｰﾏｯﾄ!BC14</f>
        <v>11.827309761603995</v>
      </c>
      <c r="CC128" s="118">
        <f>②自動集計ﾌｫｰﾏｯﾄ!BD14</f>
        <v>5.4289721409401304E-2</v>
      </c>
      <c r="CJ128" s="45" t="s">
        <v>14</v>
      </c>
      <c r="CK128" s="118">
        <f t="shared" si="472"/>
        <v>158.08742059617802</v>
      </c>
      <c r="CL128" s="118">
        <f t="shared" si="401"/>
        <v>47.653405607466226</v>
      </c>
      <c r="CM128" s="118">
        <f t="shared" si="401"/>
        <v>50.508794761053863</v>
      </c>
      <c r="CN128" s="118">
        <f t="shared" si="401"/>
        <v>221.26434477658296</v>
      </c>
      <c r="CO128" s="118">
        <f t="shared" si="401"/>
        <v>60.475577257603341</v>
      </c>
      <c r="CP128" s="118">
        <f t="shared" si="401"/>
        <v>109.47101852767452</v>
      </c>
      <c r="CQ128" s="118">
        <f t="shared" si="401"/>
        <v>92.356843317683527</v>
      </c>
      <c r="CR128" s="118">
        <f t="shared" si="401"/>
        <v>9.1124846972244011</v>
      </c>
      <c r="CS128" s="118">
        <f t="shared" si="401"/>
        <v>40.708665514403066</v>
      </c>
      <c r="CT128" s="118">
        <f t="shared" si="401"/>
        <v>41.371749857591915</v>
      </c>
      <c r="CU128" s="118">
        <f t="shared" si="401"/>
        <v>21.595796976909696</v>
      </c>
      <c r="CV128" s="118">
        <f t="shared" si="401"/>
        <v>2.4734017913474382</v>
      </c>
      <c r="CW128" s="118">
        <f t="shared" si="401"/>
        <v>2.818889509433752</v>
      </c>
      <c r="CX128" s="118">
        <f t="shared" si="401"/>
        <v>11.827309761603995</v>
      </c>
      <c r="CY128" s="118">
        <f t="shared" si="401"/>
        <v>5.4289721409401304E-2</v>
      </c>
      <c r="DF128" s="45" t="s">
        <v>14</v>
      </c>
      <c r="DG128" s="118">
        <f t="shared" si="473"/>
        <v>158.08742059617802</v>
      </c>
      <c r="DH128" s="118">
        <f t="shared" si="402"/>
        <v>47.653405607466226</v>
      </c>
      <c r="DI128" s="118">
        <f t="shared" si="403"/>
        <v>50.508794761053863</v>
      </c>
      <c r="DJ128" s="118">
        <f t="shared" si="404"/>
        <v>221.26434477658296</v>
      </c>
      <c r="DK128" s="118">
        <f t="shared" si="405"/>
        <v>60.475577257603341</v>
      </c>
      <c r="DL128" s="118">
        <f t="shared" si="406"/>
        <v>109.47101852767452</v>
      </c>
      <c r="DM128" s="118">
        <f t="shared" si="407"/>
        <v>92.356843317683527</v>
      </c>
      <c r="DN128" s="118">
        <f t="shared" si="408"/>
        <v>9.1124846972244011</v>
      </c>
      <c r="DO128" s="118">
        <f t="shared" si="409"/>
        <v>40.708665514403066</v>
      </c>
      <c r="DP128" s="118">
        <f t="shared" si="410"/>
        <v>41.371749857591915</v>
      </c>
      <c r="DQ128" s="118">
        <f t="shared" si="411"/>
        <v>21.595796976909696</v>
      </c>
      <c r="DR128" s="118">
        <f t="shared" si="412"/>
        <v>2.4734017913474382</v>
      </c>
      <c r="DS128" s="118">
        <f t="shared" si="413"/>
        <v>2.818889509433752</v>
      </c>
      <c r="DT128" s="118">
        <f t="shared" si="414"/>
        <v>11.827309761603995</v>
      </c>
      <c r="DU128" s="118">
        <f t="shared" si="415"/>
        <v>5.4289721409401304E-2</v>
      </c>
      <c r="EB128" s="45" t="s">
        <v>14</v>
      </c>
      <c r="EC128" s="118">
        <f t="shared" si="474"/>
        <v>158.08742059617802</v>
      </c>
      <c r="ED128" s="118">
        <f t="shared" si="416"/>
        <v>47.653405607466226</v>
      </c>
      <c r="EE128" s="118">
        <f t="shared" si="417"/>
        <v>50.508794761053863</v>
      </c>
      <c r="EF128" s="118">
        <f t="shared" si="418"/>
        <v>221.26434477658296</v>
      </c>
      <c r="EG128" s="118">
        <f t="shared" si="419"/>
        <v>60.475577257603341</v>
      </c>
      <c r="EH128" s="118">
        <f t="shared" si="420"/>
        <v>109.47101852767452</v>
      </c>
      <c r="EI128" s="118">
        <f t="shared" si="421"/>
        <v>92.356843317683527</v>
      </c>
      <c r="EJ128" s="118">
        <f t="shared" si="422"/>
        <v>9.1124846972244011</v>
      </c>
      <c r="EK128" s="118">
        <f t="shared" si="423"/>
        <v>40.708665514403066</v>
      </c>
      <c r="EL128" s="118">
        <f t="shared" si="424"/>
        <v>41.371749857591915</v>
      </c>
      <c r="EM128" s="118">
        <f t="shared" si="425"/>
        <v>21.595796976909696</v>
      </c>
      <c r="EN128" s="118">
        <f t="shared" si="426"/>
        <v>2.4734017913474382</v>
      </c>
      <c r="EO128" s="118">
        <f t="shared" si="427"/>
        <v>2.818889509433752</v>
      </c>
      <c r="EP128" s="118">
        <f t="shared" si="428"/>
        <v>11.827309761603995</v>
      </c>
      <c r="EQ128" s="118">
        <f t="shared" si="429"/>
        <v>5.4289721409401304E-2</v>
      </c>
      <c r="EX128" s="45" t="s">
        <v>14</v>
      </c>
      <c r="EY128" s="118">
        <f t="shared" si="475"/>
        <v>158.08742059617802</v>
      </c>
      <c r="EZ128" s="118">
        <f t="shared" si="430"/>
        <v>47.653405607466226</v>
      </c>
      <c r="FA128" s="118">
        <f t="shared" si="431"/>
        <v>50.508794761053863</v>
      </c>
      <c r="FB128" s="118">
        <f t="shared" si="432"/>
        <v>221.26434477658296</v>
      </c>
      <c r="FC128" s="118">
        <f t="shared" si="433"/>
        <v>60.475577257603341</v>
      </c>
      <c r="FD128" s="118">
        <f t="shared" si="434"/>
        <v>109.47101852767452</v>
      </c>
      <c r="FE128" s="118">
        <f t="shared" si="435"/>
        <v>92.356843317683527</v>
      </c>
      <c r="FF128" s="118">
        <f t="shared" si="436"/>
        <v>9.1124846972244011</v>
      </c>
      <c r="FG128" s="118">
        <f t="shared" si="437"/>
        <v>40.708665514403066</v>
      </c>
      <c r="FH128" s="118">
        <f t="shared" si="438"/>
        <v>41.371749857591915</v>
      </c>
      <c r="FI128" s="118">
        <f t="shared" si="439"/>
        <v>21.595796976909696</v>
      </c>
      <c r="FJ128" s="118">
        <f t="shared" si="440"/>
        <v>2.4734017913474382</v>
      </c>
      <c r="FK128" s="118">
        <f t="shared" si="441"/>
        <v>2.818889509433752</v>
      </c>
      <c r="FL128" s="118">
        <f t="shared" si="442"/>
        <v>11.827309761603995</v>
      </c>
      <c r="FM128" s="118">
        <f t="shared" si="443"/>
        <v>5.4289721409401304E-2</v>
      </c>
      <c r="FT128" s="45" t="s">
        <v>14</v>
      </c>
      <c r="FU128" s="118">
        <f t="shared" si="476"/>
        <v>158.08742059617802</v>
      </c>
      <c r="FV128" s="118">
        <f t="shared" si="444"/>
        <v>47.653405607466226</v>
      </c>
      <c r="FW128" s="118">
        <f t="shared" si="445"/>
        <v>50.508794761053863</v>
      </c>
      <c r="FX128" s="118">
        <f t="shared" si="446"/>
        <v>221.26434477658296</v>
      </c>
      <c r="FY128" s="118">
        <f t="shared" si="447"/>
        <v>60.475577257603341</v>
      </c>
      <c r="FZ128" s="118">
        <f t="shared" si="448"/>
        <v>109.47101852767452</v>
      </c>
      <c r="GA128" s="118">
        <f t="shared" si="449"/>
        <v>92.356843317683527</v>
      </c>
      <c r="GB128" s="118">
        <f t="shared" si="450"/>
        <v>9.1124846972244011</v>
      </c>
      <c r="GC128" s="118">
        <f t="shared" si="451"/>
        <v>40.708665514403066</v>
      </c>
      <c r="GD128" s="118">
        <f t="shared" si="452"/>
        <v>41.371749857591915</v>
      </c>
      <c r="GE128" s="118">
        <f t="shared" si="453"/>
        <v>21.595796976909696</v>
      </c>
      <c r="GF128" s="118">
        <f t="shared" si="454"/>
        <v>2.4734017913474382</v>
      </c>
      <c r="GG128" s="118">
        <f t="shared" si="455"/>
        <v>2.818889509433752</v>
      </c>
      <c r="GH128" s="118">
        <f t="shared" si="456"/>
        <v>11.827309761603995</v>
      </c>
      <c r="GI128" s="118">
        <f t="shared" si="457"/>
        <v>5.4289721409401304E-2</v>
      </c>
      <c r="GP128" s="45" t="s">
        <v>14</v>
      </c>
      <c r="GQ128" s="118">
        <f t="shared" si="477"/>
        <v>158.08742059617802</v>
      </c>
      <c r="GR128" s="118">
        <f t="shared" si="458"/>
        <v>47.653405607466226</v>
      </c>
      <c r="GS128" s="118">
        <f t="shared" si="459"/>
        <v>50.508794761053863</v>
      </c>
      <c r="GT128" s="118">
        <f t="shared" si="460"/>
        <v>221.26434477658296</v>
      </c>
      <c r="GU128" s="118">
        <f t="shared" si="461"/>
        <v>60.475577257603341</v>
      </c>
      <c r="GV128" s="118">
        <f t="shared" si="462"/>
        <v>109.47101852767452</v>
      </c>
      <c r="GW128" s="118">
        <f t="shared" si="463"/>
        <v>92.356843317683527</v>
      </c>
      <c r="GX128" s="118">
        <f t="shared" si="464"/>
        <v>9.1124846972244011</v>
      </c>
      <c r="GY128" s="118">
        <f t="shared" si="465"/>
        <v>40.708665514403066</v>
      </c>
      <c r="GZ128" s="118">
        <f t="shared" si="466"/>
        <v>41.371749857591915</v>
      </c>
      <c r="HA128" s="118">
        <f t="shared" si="467"/>
        <v>21.595796976909696</v>
      </c>
      <c r="HB128" s="118">
        <f t="shared" si="468"/>
        <v>2.4734017913474382</v>
      </c>
      <c r="HC128" s="118">
        <f t="shared" si="469"/>
        <v>2.818889509433752</v>
      </c>
      <c r="HD128" s="118">
        <f t="shared" si="470"/>
        <v>11.827309761603995</v>
      </c>
      <c r="HE128" s="118">
        <f t="shared" si="471"/>
        <v>5.4289721409401304E-2</v>
      </c>
    </row>
    <row r="129" spans="10:213" x14ac:dyDescent="0.2">
      <c r="J129" t="str">
        <f>L56</f>
        <v>2025年</v>
      </c>
      <c r="AV129" s="74"/>
      <c r="AW129" s="76"/>
      <c r="BB129" s="76"/>
      <c r="BC129" s="76"/>
      <c r="BD129" s="76"/>
      <c r="BE129" s="76"/>
      <c r="BF129" s="76"/>
      <c r="BG129" s="76"/>
      <c r="BH129" s="76"/>
      <c r="BJ129" s="49"/>
      <c r="BN129" s="45" t="s">
        <v>15</v>
      </c>
      <c r="BO129" s="118">
        <f>②自動集計ﾌｫｰﾏｯﾄ!AP15</f>
        <v>151.04152716554674</v>
      </c>
      <c r="BP129" s="118">
        <f>②自動集計ﾌｫｰﾏｯﾄ!AQ15</f>
        <v>55.094941749585601</v>
      </c>
      <c r="BQ129" s="118">
        <f>②自動集計ﾌｫｰﾏｯﾄ!AR15</f>
        <v>57.222607905621103</v>
      </c>
      <c r="BR129" s="118">
        <f>②自動集計ﾌｫｰﾏｯﾄ!AS15</f>
        <v>211.96749721623149</v>
      </c>
      <c r="BS129" s="118">
        <f>②自動集計ﾌｫｰﾏｯﾄ!AT15</f>
        <v>69.533125907011339</v>
      </c>
      <c r="BT129" s="118">
        <f>②自動集計ﾌｫｰﾏｯﾄ!AU15</f>
        <v>119.85850505768757</v>
      </c>
      <c r="BU129" s="118">
        <f>②自動集計ﾌｫｰﾏｯﾄ!AV15</f>
        <v>111.47280208930385</v>
      </c>
      <c r="BV129" s="118">
        <f>②自動集計ﾌｫｰﾏｯﾄ!AW15</f>
        <v>12.019368649747983</v>
      </c>
      <c r="BW129" s="118">
        <f>②自動集計ﾌｫｰﾏｯﾄ!AX15</f>
        <v>39.594432838243115</v>
      </c>
      <c r="BX129" s="118">
        <f>②自動集計ﾌｫｰﾏｯﾄ!AY15</f>
        <v>58.428963246751174</v>
      </c>
      <c r="BY129" s="118">
        <f>②自動集計ﾌｫｰﾏｯﾄ!AZ15</f>
        <v>22.515512415091543</v>
      </c>
      <c r="BZ129" s="118">
        <f>②自動集計ﾌｫｰﾏｯﾄ!BA15</f>
        <v>3.1932547436634673</v>
      </c>
      <c r="CA129" s="118">
        <f>②自動集計ﾌｫｰﾏｯﾄ!BB15</f>
        <v>4.7683566900969137</v>
      </c>
      <c r="CB129" s="118">
        <f>②自動集計ﾌｫｰﾏｯﾄ!BC15</f>
        <v>13.003815662461855</v>
      </c>
      <c r="CC129" s="118">
        <f>②自動集計ﾌｫｰﾏｯﾄ!BD15</f>
        <v>6.9279953771150302E-2</v>
      </c>
      <c r="CJ129" s="45" t="s">
        <v>15</v>
      </c>
      <c r="CK129" s="118">
        <f t="shared" si="472"/>
        <v>151.04152716554674</v>
      </c>
      <c r="CL129" s="118">
        <f t="shared" si="401"/>
        <v>55.094941749585601</v>
      </c>
      <c r="CM129" s="118">
        <f t="shared" si="401"/>
        <v>57.222607905621103</v>
      </c>
      <c r="CN129" s="118">
        <f t="shared" si="401"/>
        <v>211.96749721623149</v>
      </c>
      <c r="CO129" s="118">
        <f t="shared" si="401"/>
        <v>69.533125907011339</v>
      </c>
      <c r="CP129" s="118">
        <f t="shared" si="401"/>
        <v>119.85850505768757</v>
      </c>
      <c r="CQ129" s="118">
        <f t="shared" si="401"/>
        <v>111.47280208930385</v>
      </c>
      <c r="CR129" s="118">
        <f t="shared" si="401"/>
        <v>12.019368649747983</v>
      </c>
      <c r="CS129" s="118">
        <f t="shared" si="401"/>
        <v>39.594432838243115</v>
      </c>
      <c r="CT129" s="118">
        <f t="shared" si="401"/>
        <v>58.428963246751174</v>
      </c>
      <c r="CU129" s="118">
        <f t="shared" si="401"/>
        <v>22.515512415091543</v>
      </c>
      <c r="CV129" s="118">
        <f t="shared" si="401"/>
        <v>3.1932547436634673</v>
      </c>
      <c r="CW129" s="118">
        <f t="shared" si="401"/>
        <v>4.7683566900969137</v>
      </c>
      <c r="CX129" s="118">
        <f t="shared" si="401"/>
        <v>13.003815662461855</v>
      </c>
      <c r="CY129" s="118">
        <f t="shared" si="401"/>
        <v>6.9279953771150302E-2</v>
      </c>
      <c r="DF129" s="45" t="s">
        <v>15</v>
      </c>
      <c r="DG129" s="118">
        <f t="shared" si="473"/>
        <v>151.04152716554674</v>
      </c>
      <c r="DH129" s="118">
        <f t="shared" si="402"/>
        <v>55.094941749585601</v>
      </c>
      <c r="DI129" s="118">
        <f t="shared" si="403"/>
        <v>57.222607905621103</v>
      </c>
      <c r="DJ129" s="118">
        <f t="shared" si="404"/>
        <v>211.96749721623149</v>
      </c>
      <c r="DK129" s="118">
        <f t="shared" si="405"/>
        <v>69.533125907011339</v>
      </c>
      <c r="DL129" s="118">
        <f t="shared" si="406"/>
        <v>119.85850505768757</v>
      </c>
      <c r="DM129" s="118">
        <f t="shared" si="407"/>
        <v>111.47280208930385</v>
      </c>
      <c r="DN129" s="118">
        <f t="shared" si="408"/>
        <v>12.019368649747983</v>
      </c>
      <c r="DO129" s="118">
        <f t="shared" si="409"/>
        <v>39.594432838243115</v>
      </c>
      <c r="DP129" s="118">
        <f t="shared" si="410"/>
        <v>58.428963246751174</v>
      </c>
      <c r="DQ129" s="118">
        <f t="shared" si="411"/>
        <v>22.515512415091543</v>
      </c>
      <c r="DR129" s="118">
        <f t="shared" si="412"/>
        <v>3.1932547436634673</v>
      </c>
      <c r="DS129" s="118">
        <f t="shared" si="413"/>
        <v>4.7683566900969137</v>
      </c>
      <c r="DT129" s="118">
        <f t="shared" si="414"/>
        <v>13.003815662461855</v>
      </c>
      <c r="DU129" s="118">
        <f t="shared" si="415"/>
        <v>6.9279953771150302E-2</v>
      </c>
      <c r="EB129" s="45" t="s">
        <v>15</v>
      </c>
      <c r="EC129" s="118">
        <f t="shared" si="474"/>
        <v>151.04152716554674</v>
      </c>
      <c r="ED129" s="118">
        <f t="shared" si="416"/>
        <v>55.094941749585601</v>
      </c>
      <c r="EE129" s="118">
        <f t="shared" si="417"/>
        <v>57.222607905621103</v>
      </c>
      <c r="EF129" s="118">
        <f t="shared" si="418"/>
        <v>211.96749721623149</v>
      </c>
      <c r="EG129" s="118">
        <f t="shared" si="419"/>
        <v>69.533125907011339</v>
      </c>
      <c r="EH129" s="118">
        <f t="shared" si="420"/>
        <v>119.85850505768757</v>
      </c>
      <c r="EI129" s="118">
        <f t="shared" si="421"/>
        <v>111.47280208930385</v>
      </c>
      <c r="EJ129" s="118">
        <f t="shared" si="422"/>
        <v>12.019368649747983</v>
      </c>
      <c r="EK129" s="118">
        <f t="shared" si="423"/>
        <v>39.594432838243115</v>
      </c>
      <c r="EL129" s="118">
        <f t="shared" si="424"/>
        <v>58.428963246751174</v>
      </c>
      <c r="EM129" s="118">
        <f t="shared" si="425"/>
        <v>22.515512415091543</v>
      </c>
      <c r="EN129" s="118">
        <f t="shared" si="426"/>
        <v>3.1932547436634673</v>
      </c>
      <c r="EO129" s="118">
        <f t="shared" si="427"/>
        <v>4.7683566900969137</v>
      </c>
      <c r="EP129" s="118">
        <f t="shared" si="428"/>
        <v>13.003815662461855</v>
      </c>
      <c r="EQ129" s="118">
        <f t="shared" si="429"/>
        <v>6.9279953771150302E-2</v>
      </c>
      <c r="EX129" s="45" t="s">
        <v>15</v>
      </c>
      <c r="EY129" s="118">
        <f t="shared" si="475"/>
        <v>151.04152716554674</v>
      </c>
      <c r="EZ129" s="118">
        <f t="shared" si="430"/>
        <v>55.094941749585601</v>
      </c>
      <c r="FA129" s="118">
        <f t="shared" si="431"/>
        <v>57.222607905621103</v>
      </c>
      <c r="FB129" s="118">
        <f t="shared" si="432"/>
        <v>211.96749721623149</v>
      </c>
      <c r="FC129" s="118">
        <f t="shared" si="433"/>
        <v>69.533125907011339</v>
      </c>
      <c r="FD129" s="118">
        <f t="shared" si="434"/>
        <v>119.85850505768757</v>
      </c>
      <c r="FE129" s="118">
        <f t="shared" si="435"/>
        <v>111.47280208930385</v>
      </c>
      <c r="FF129" s="118">
        <f t="shared" si="436"/>
        <v>12.019368649747983</v>
      </c>
      <c r="FG129" s="118">
        <f t="shared" si="437"/>
        <v>39.594432838243115</v>
      </c>
      <c r="FH129" s="118">
        <f t="shared" si="438"/>
        <v>58.428963246751174</v>
      </c>
      <c r="FI129" s="118">
        <f t="shared" si="439"/>
        <v>22.515512415091543</v>
      </c>
      <c r="FJ129" s="118">
        <f t="shared" si="440"/>
        <v>3.1932547436634673</v>
      </c>
      <c r="FK129" s="118">
        <f t="shared" si="441"/>
        <v>4.7683566900969137</v>
      </c>
      <c r="FL129" s="118">
        <f t="shared" si="442"/>
        <v>13.003815662461855</v>
      </c>
      <c r="FM129" s="118">
        <f t="shared" si="443"/>
        <v>6.9279953771150302E-2</v>
      </c>
      <c r="FT129" s="45" t="s">
        <v>15</v>
      </c>
      <c r="FU129" s="118">
        <f t="shared" si="476"/>
        <v>151.04152716554674</v>
      </c>
      <c r="FV129" s="118">
        <f t="shared" si="444"/>
        <v>55.094941749585601</v>
      </c>
      <c r="FW129" s="118">
        <f t="shared" si="445"/>
        <v>57.222607905621103</v>
      </c>
      <c r="FX129" s="118">
        <f t="shared" si="446"/>
        <v>211.96749721623149</v>
      </c>
      <c r="FY129" s="118">
        <f t="shared" si="447"/>
        <v>69.533125907011339</v>
      </c>
      <c r="FZ129" s="118">
        <f t="shared" si="448"/>
        <v>119.85850505768757</v>
      </c>
      <c r="GA129" s="118">
        <f t="shared" si="449"/>
        <v>111.47280208930385</v>
      </c>
      <c r="GB129" s="118">
        <f t="shared" si="450"/>
        <v>12.019368649747983</v>
      </c>
      <c r="GC129" s="118">
        <f t="shared" si="451"/>
        <v>39.594432838243115</v>
      </c>
      <c r="GD129" s="118">
        <f t="shared" si="452"/>
        <v>58.428963246751174</v>
      </c>
      <c r="GE129" s="118">
        <f t="shared" si="453"/>
        <v>22.515512415091543</v>
      </c>
      <c r="GF129" s="118">
        <f t="shared" si="454"/>
        <v>3.1932547436634673</v>
      </c>
      <c r="GG129" s="118">
        <f t="shared" si="455"/>
        <v>4.7683566900969137</v>
      </c>
      <c r="GH129" s="118">
        <f t="shared" si="456"/>
        <v>13.003815662461855</v>
      </c>
      <c r="GI129" s="118">
        <f t="shared" si="457"/>
        <v>6.9279953771150302E-2</v>
      </c>
      <c r="GP129" s="45" t="s">
        <v>15</v>
      </c>
      <c r="GQ129" s="118">
        <f t="shared" si="477"/>
        <v>151.04152716554674</v>
      </c>
      <c r="GR129" s="118">
        <f t="shared" si="458"/>
        <v>55.094941749585601</v>
      </c>
      <c r="GS129" s="118">
        <f t="shared" si="459"/>
        <v>57.222607905621103</v>
      </c>
      <c r="GT129" s="118">
        <f t="shared" si="460"/>
        <v>211.96749721623149</v>
      </c>
      <c r="GU129" s="118">
        <f t="shared" si="461"/>
        <v>69.533125907011339</v>
      </c>
      <c r="GV129" s="118">
        <f t="shared" si="462"/>
        <v>119.85850505768757</v>
      </c>
      <c r="GW129" s="118">
        <f t="shared" si="463"/>
        <v>111.47280208930385</v>
      </c>
      <c r="GX129" s="118">
        <f t="shared" si="464"/>
        <v>12.019368649747983</v>
      </c>
      <c r="GY129" s="118">
        <f t="shared" si="465"/>
        <v>39.594432838243115</v>
      </c>
      <c r="GZ129" s="118">
        <f t="shared" si="466"/>
        <v>58.428963246751174</v>
      </c>
      <c r="HA129" s="118">
        <f t="shared" si="467"/>
        <v>22.515512415091543</v>
      </c>
      <c r="HB129" s="118">
        <f t="shared" si="468"/>
        <v>3.1932547436634673</v>
      </c>
      <c r="HC129" s="118">
        <f t="shared" si="469"/>
        <v>4.7683566900969137</v>
      </c>
      <c r="HD129" s="118">
        <f t="shared" si="470"/>
        <v>13.003815662461855</v>
      </c>
      <c r="HE129" s="118">
        <f t="shared" si="471"/>
        <v>6.9279953771150302E-2</v>
      </c>
    </row>
    <row r="130" spans="10:213" x14ac:dyDescent="0.2">
      <c r="AV130" s="17"/>
      <c r="AW130" s="77"/>
      <c r="AX130" s="77"/>
      <c r="AY130" s="49"/>
      <c r="BB130" s="76"/>
      <c r="BC130" s="76"/>
      <c r="BD130" s="76"/>
      <c r="BE130" s="76"/>
      <c r="BF130" s="76"/>
      <c r="BG130" s="76"/>
      <c r="BH130" s="76"/>
      <c r="BJ130" s="49"/>
      <c r="BN130" s="45" t="s">
        <v>16</v>
      </c>
      <c r="BO130" s="118">
        <f>②自動集計ﾌｫｰﾏｯﾄ!AP16</f>
        <v>142.1470964452179</v>
      </c>
      <c r="BP130" s="118">
        <f>②自動集計ﾌｫｰﾏｯﾄ!AQ16</f>
        <v>64.828968001001002</v>
      </c>
      <c r="BQ130" s="118">
        <f>②自動集計ﾌｫｰﾏｯﾄ!AR16</f>
        <v>61.110733566134016</v>
      </c>
      <c r="BR130" s="118">
        <f>②自動集計ﾌｫｰﾏｯﾄ!AS16</f>
        <v>203.82863654059901</v>
      </c>
      <c r="BS130" s="118">
        <f>②自動集計ﾌｫｰﾏｯﾄ!AT16</f>
        <v>74.760194672863221</v>
      </c>
      <c r="BT130" s="118">
        <f>②自動集計ﾌｫｰﾏｯﾄ!AU16</f>
        <v>129.0882845303492</v>
      </c>
      <c r="BU130" s="118">
        <f>②自動集計ﾌｫｰﾏｯﾄ!AV16</f>
        <v>124.41498859755305</v>
      </c>
      <c r="BV130" s="118">
        <f>②自動集計ﾌｫｰﾏｯﾄ!AW16</f>
        <v>14.812056549723765</v>
      </c>
      <c r="BW130" s="118">
        <f>②自動集計ﾌｫｰﾏｯﾄ!AX16</f>
        <v>35.8682589545718</v>
      </c>
      <c r="BX130" s="118">
        <f>②自動集計ﾌｫｰﾏｯﾄ!AY16</f>
        <v>80.724315565638392</v>
      </c>
      <c r="BY130" s="118">
        <f>②自動集計ﾌｫｰﾏｯﾄ!AZ16</f>
        <v>24.889095127044136</v>
      </c>
      <c r="BZ130" s="118">
        <f>②自動集計ﾌｫｰﾏｯﾄ!BA16</f>
        <v>3.6568415901594951</v>
      </c>
      <c r="CA130" s="118">
        <f>②自動集計ﾌｫｰﾏｯﾄ!BB16</f>
        <v>6.9968514747199579</v>
      </c>
      <c r="CB130" s="118">
        <f>②自動集計ﾌｫｰﾏｯﾄ!BC16</f>
        <v>12.741077319499595</v>
      </c>
      <c r="CC130" s="118">
        <f>②自動集計ﾌｫｰﾏｯﾄ!BD16</f>
        <v>0.13022298467021781</v>
      </c>
      <c r="CJ130" s="45" t="s">
        <v>16</v>
      </c>
      <c r="CK130" s="118">
        <f t="shared" si="472"/>
        <v>142.1470964452179</v>
      </c>
      <c r="CL130" s="118">
        <f t="shared" si="401"/>
        <v>64.828968001001002</v>
      </c>
      <c r="CM130" s="118">
        <f t="shared" si="401"/>
        <v>61.110733566134016</v>
      </c>
      <c r="CN130" s="118">
        <f t="shared" si="401"/>
        <v>203.82863654059901</v>
      </c>
      <c r="CO130" s="118">
        <f t="shared" si="401"/>
        <v>74.760194672863221</v>
      </c>
      <c r="CP130" s="118">
        <f t="shared" si="401"/>
        <v>129.0882845303492</v>
      </c>
      <c r="CQ130" s="118">
        <f t="shared" si="401"/>
        <v>124.41498859755305</v>
      </c>
      <c r="CR130" s="118">
        <f t="shared" si="401"/>
        <v>14.812056549723765</v>
      </c>
      <c r="CS130" s="118">
        <f t="shared" si="401"/>
        <v>35.8682589545718</v>
      </c>
      <c r="CT130" s="118">
        <f t="shared" si="401"/>
        <v>80.724315565638392</v>
      </c>
      <c r="CU130" s="118">
        <f t="shared" si="401"/>
        <v>24.889095127044136</v>
      </c>
      <c r="CV130" s="118">
        <f t="shared" si="401"/>
        <v>3.6568415901594951</v>
      </c>
      <c r="CW130" s="118">
        <f t="shared" si="401"/>
        <v>6.9968514747199579</v>
      </c>
      <c r="CX130" s="118">
        <f t="shared" si="401"/>
        <v>12.741077319499595</v>
      </c>
      <c r="CY130" s="118">
        <f t="shared" si="401"/>
        <v>0.13022298467021781</v>
      </c>
      <c r="DF130" s="45" t="s">
        <v>16</v>
      </c>
      <c r="DG130" s="118">
        <f t="shared" si="473"/>
        <v>142.1470964452179</v>
      </c>
      <c r="DH130" s="118">
        <f t="shared" si="402"/>
        <v>64.828968001001002</v>
      </c>
      <c r="DI130" s="118">
        <f t="shared" si="403"/>
        <v>61.110733566134016</v>
      </c>
      <c r="DJ130" s="118">
        <f t="shared" si="404"/>
        <v>203.82863654059901</v>
      </c>
      <c r="DK130" s="118">
        <f t="shared" si="405"/>
        <v>74.760194672863221</v>
      </c>
      <c r="DL130" s="118">
        <f t="shared" si="406"/>
        <v>129.0882845303492</v>
      </c>
      <c r="DM130" s="118">
        <f t="shared" si="407"/>
        <v>124.41498859755305</v>
      </c>
      <c r="DN130" s="118">
        <f t="shared" si="408"/>
        <v>14.812056549723765</v>
      </c>
      <c r="DO130" s="118">
        <f t="shared" si="409"/>
        <v>35.8682589545718</v>
      </c>
      <c r="DP130" s="118">
        <f t="shared" si="410"/>
        <v>80.724315565638392</v>
      </c>
      <c r="DQ130" s="118">
        <f t="shared" si="411"/>
        <v>24.889095127044136</v>
      </c>
      <c r="DR130" s="118">
        <f t="shared" si="412"/>
        <v>3.6568415901594951</v>
      </c>
      <c r="DS130" s="118">
        <f t="shared" si="413"/>
        <v>6.9968514747199579</v>
      </c>
      <c r="DT130" s="118">
        <f t="shared" si="414"/>
        <v>12.741077319499595</v>
      </c>
      <c r="DU130" s="118">
        <f t="shared" si="415"/>
        <v>0.13022298467021781</v>
      </c>
      <c r="EB130" s="45" t="s">
        <v>16</v>
      </c>
      <c r="EC130" s="118">
        <f t="shared" si="474"/>
        <v>142.1470964452179</v>
      </c>
      <c r="ED130" s="118">
        <f t="shared" si="416"/>
        <v>64.828968001001002</v>
      </c>
      <c r="EE130" s="118">
        <f t="shared" si="417"/>
        <v>61.110733566134016</v>
      </c>
      <c r="EF130" s="118">
        <f t="shared" si="418"/>
        <v>203.82863654059901</v>
      </c>
      <c r="EG130" s="118">
        <f t="shared" si="419"/>
        <v>74.760194672863221</v>
      </c>
      <c r="EH130" s="118">
        <f t="shared" si="420"/>
        <v>129.0882845303492</v>
      </c>
      <c r="EI130" s="118">
        <f t="shared" si="421"/>
        <v>124.41498859755305</v>
      </c>
      <c r="EJ130" s="118">
        <f t="shared" si="422"/>
        <v>14.812056549723765</v>
      </c>
      <c r="EK130" s="118">
        <f t="shared" si="423"/>
        <v>35.8682589545718</v>
      </c>
      <c r="EL130" s="118">
        <f t="shared" si="424"/>
        <v>80.724315565638392</v>
      </c>
      <c r="EM130" s="118">
        <f t="shared" si="425"/>
        <v>24.889095127044136</v>
      </c>
      <c r="EN130" s="118">
        <f t="shared" si="426"/>
        <v>3.6568415901594951</v>
      </c>
      <c r="EO130" s="118">
        <f t="shared" si="427"/>
        <v>6.9968514747199579</v>
      </c>
      <c r="EP130" s="118">
        <f t="shared" si="428"/>
        <v>12.741077319499595</v>
      </c>
      <c r="EQ130" s="118">
        <f t="shared" si="429"/>
        <v>0.13022298467021781</v>
      </c>
      <c r="EX130" s="45" t="s">
        <v>16</v>
      </c>
      <c r="EY130" s="118">
        <f t="shared" si="475"/>
        <v>142.1470964452179</v>
      </c>
      <c r="EZ130" s="118">
        <f t="shared" si="430"/>
        <v>64.828968001001002</v>
      </c>
      <c r="FA130" s="118">
        <f t="shared" si="431"/>
        <v>61.110733566134016</v>
      </c>
      <c r="FB130" s="118">
        <f t="shared" si="432"/>
        <v>203.82863654059901</v>
      </c>
      <c r="FC130" s="118">
        <f t="shared" si="433"/>
        <v>74.760194672863221</v>
      </c>
      <c r="FD130" s="118">
        <f t="shared" si="434"/>
        <v>129.0882845303492</v>
      </c>
      <c r="FE130" s="118">
        <f t="shared" si="435"/>
        <v>124.41498859755305</v>
      </c>
      <c r="FF130" s="118">
        <f t="shared" si="436"/>
        <v>14.812056549723765</v>
      </c>
      <c r="FG130" s="118">
        <f t="shared" si="437"/>
        <v>35.8682589545718</v>
      </c>
      <c r="FH130" s="118">
        <f t="shared" si="438"/>
        <v>80.724315565638392</v>
      </c>
      <c r="FI130" s="118">
        <f t="shared" si="439"/>
        <v>24.889095127044136</v>
      </c>
      <c r="FJ130" s="118">
        <f t="shared" si="440"/>
        <v>3.6568415901594951</v>
      </c>
      <c r="FK130" s="118">
        <f t="shared" si="441"/>
        <v>6.9968514747199579</v>
      </c>
      <c r="FL130" s="118">
        <f t="shared" si="442"/>
        <v>12.741077319499595</v>
      </c>
      <c r="FM130" s="118">
        <f t="shared" si="443"/>
        <v>0.13022298467021781</v>
      </c>
      <c r="FT130" s="45" t="s">
        <v>16</v>
      </c>
      <c r="FU130" s="118">
        <f t="shared" si="476"/>
        <v>142.1470964452179</v>
      </c>
      <c r="FV130" s="118">
        <f t="shared" si="444"/>
        <v>64.828968001001002</v>
      </c>
      <c r="FW130" s="118">
        <f t="shared" si="445"/>
        <v>61.110733566134016</v>
      </c>
      <c r="FX130" s="118">
        <f t="shared" si="446"/>
        <v>203.82863654059901</v>
      </c>
      <c r="FY130" s="118">
        <f t="shared" si="447"/>
        <v>74.760194672863221</v>
      </c>
      <c r="FZ130" s="118">
        <f t="shared" si="448"/>
        <v>129.0882845303492</v>
      </c>
      <c r="GA130" s="118">
        <f t="shared" si="449"/>
        <v>124.41498859755305</v>
      </c>
      <c r="GB130" s="118">
        <f t="shared" si="450"/>
        <v>14.812056549723765</v>
      </c>
      <c r="GC130" s="118">
        <f t="shared" si="451"/>
        <v>35.8682589545718</v>
      </c>
      <c r="GD130" s="118">
        <f t="shared" si="452"/>
        <v>80.724315565638392</v>
      </c>
      <c r="GE130" s="118">
        <f t="shared" si="453"/>
        <v>24.889095127044136</v>
      </c>
      <c r="GF130" s="118">
        <f t="shared" si="454"/>
        <v>3.6568415901594951</v>
      </c>
      <c r="GG130" s="118">
        <f t="shared" si="455"/>
        <v>6.9968514747199579</v>
      </c>
      <c r="GH130" s="118">
        <f t="shared" si="456"/>
        <v>12.741077319499595</v>
      </c>
      <c r="GI130" s="118">
        <f t="shared" si="457"/>
        <v>0.13022298467021781</v>
      </c>
      <c r="GP130" s="45" t="s">
        <v>16</v>
      </c>
      <c r="GQ130" s="118">
        <f t="shared" si="477"/>
        <v>142.1470964452179</v>
      </c>
      <c r="GR130" s="118">
        <f t="shared" si="458"/>
        <v>64.828968001001002</v>
      </c>
      <c r="GS130" s="118">
        <f t="shared" si="459"/>
        <v>61.110733566134016</v>
      </c>
      <c r="GT130" s="118">
        <f t="shared" si="460"/>
        <v>203.82863654059901</v>
      </c>
      <c r="GU130" s="118">
        <f t="shared" si="461"/>
        <v>74.760194672863221</v>
      </c>
      <c r="GV130" s="118">
        <f t="shared" si="462"/>
        <v>129.0882845303492</v>
      </c>
      <c r="GW130" s="118">
        <f t="shared" si="463"/>
        <v>124.41498859755305</v>
      </c>
      <c r="GX130" s="118">
        <f t="shared" si="464"/>
        <v>14.812056549723765</v>
      </c>
      <c r="GY130" s="118">
        <f t="shared" si="465"/>
        <v>35.8682589545718</v>
      </c>
      <c r="GZ130" s="118">
        <f t="shared" si="466"/>
        <v>80.724315565638392</v>
      </c>
      <c r="HA130" s="118">
        <f t="shared" si="467"/>
        <v>24.889095127044136</v>
      </c>
      <c r="HB130" s="118">
        <f t="shared" si="468"/>
        <v>3.6568415901594951</v>
      </c>
      <c r="HC130" s="118">
        <f t="shared" si="469"/>
        <v>6.9968514747199579</v>
      </c>
      <c r="HD130" s="118">
        <f t="shared" si="470"/>
        <v>12.741077319499595</v>
      </c>
      <c r="HE130" s="118">
        <f t="shared" si="471"/>
        <v>0.13022298467021781</v>
      </c>
    </row>
    <row r="131" spans="10:213" x14ac:dyDescent="0.2">
      <c r="AQ131" s="74"/>
      <c r="AR131" s="74"/>
      <c r="AS131" s="74"/>
      <c r="AT131" s="74"/>
      <c r="AU131" s="74"/>
      <c r="BN131" s="45" t="s">
        <v>17</v>
      </c>
      <c r="BO131" s="118">
        <f>②自動集計ﾌｫｰﾏｯﾄ!AP17</f>
        <v>135.49985828896024</v>
      </c>
      <c r="BP131" s="118">
        <f>②自動集計ﾌｫｰﾏｯﾄ!AQ17</f>
        <v>74.957501355994069</v>
      </c>
      <c r="BQ131" s="118">
        <f>②自動集計ﾌｫｰﾏｯﾄ!AR17</f>
        <v>62.702957415556547</v>
      </c>
      <c r="BR131" s="118">
        <f>②自動集計ﾌｫｰﾏｯﾄ!AS17</f>
        <v>197.5531758650564</v>
      </c>
      <c r="BS131" s="118">
        <f>②自動集計ﾌｫｰﾏｯﾄ!AT17</f>
        <v>76.589033568561561</v>
      </c>
      <c r="BT131" s="118">
        <f>②自動集計ﾌｫｰﾏｯﾄ!AU17</f>
        <v>133.85558911652905</v>
      </c>
      <c r="BU131" s="118">
        <f>②自動集計ﾌｫｰﾏｯﾄ!AV17</f>
        <v>132.93727303167151</v>
      </c>
      <c r="BV131" s="118">
        <f>②自動集計ﾌｫｰﾏｯﾄ!AW17</f>
        <v>17.536866241339027</v>
      </c>
      <c r="BW131" s="118">
        <f>②自動集計ﾌｫｰﾏｯﾄ!AX17</f>
        <v>29.758663023765028</v>
      </c>
      <c r="BX131" s="118">
        <f>②自動集計ﾌｫｰﾏｯﾄ!AY17</f>
        <v>102.62483875144767</v>
      </c>
      <c r="BY131" s="118">
        <f>②自動集計ﾌｫｰﾏｯﾄ!AZ17</f>
        <v>27.687610669855545</v>
      </c>
      <c r="BZ131" s="118">
        <f>②自動集計ﾌｫｰﾏｯﾄ!BA17</f>
        <v>4.1099215550140871</v>
      </c>
      <c r="CA131" s="118">
        <f>②自動集計ﾌｫｰﾏｯﾄ!BB17</f>
        <v>6.4895874323994178</v>
      </c>
      <c r="CB131" s="118">
        <f>②自動集計ﾌｫｰﾏｯﾄ!BC17</f>
        <v>11.11390492064576</v>
      </c>
      <c r="CC131" s="118">
        <f>②自動集計ﾌｫｰﾏｯﾄ!BD17</f>
        <v>0.18349852618941459</v>
      </c>
      <c r="CJ131" s="45" t="s">
        <v>17</v>
      </c>
      <c r="CK131" s="118">
        <f t="shared" si="472"/>
        <v>135.49985828896024</v>
      </c>
      <c r="CL131" s="118">
        <f t="shared" si="401"/>
        <v>74.957501355994069</v>
      </c>
      <c r="CM131" s="118">
        <f t="shared" si="401"/>
        <v>62.702957415556547</v>
      </c>
      <c r="CN131" s="118">
        <f t="shared" si="401"/>
        <v>197.5531758650564</v>
      </c>
      <c r="CO131" s="118">
        <f t="shared" si="401"/>
        <v>76.589033568561561</v>
      </c>
      <c r="CP131" s="118">
        <f t="shared" si="401"/>
        <v>133.85558911652905</v>
      </c>
      <c r="CQ131" s="118">
        <f t="shared" si="401"/>
        <v>132.93727303167151</v>
      </c>
      <c r="CR131" s="118">
        <f t="shared" si="401"/>
        <v>17.536866241339027</v>
      </c>
      <c r="CS131" s="118">
        <f t="shared" si="401"/>
        <v>29.758663023765028</v>
      </c>
      <c r="CT131" s="118">
        <f t="shared" si="401"/>
        <v>102.62483875144767</v>
      </c>
      <c r="CU131" s="118">
        <f t="shared" si="401"/>
        <v>27.687610669855545</v>
      </c>
      <c r="CV131" s="118">
        <f t="shared" si="401"/>
        <v>4.1099215550140871</v>
      </c>
      <c r="CW131" s="118">
        <f t="shared" si="401"/>
        <v>6.4895874323994178</v>
      </c>
      <c r="CX131" s="118">
        <f t="shared" si="401"/>
        <v>11.11390492064576</v>
      </c>
      <c r="CY131" s="118">
        <f t="shared" si="401"/>
        <v>0.18349852618941459</v>
      </c>
      <c r="DF131" s="45" t="s">
        <v>17</v>
      </c>
      <c r="DG131" s="118">
        <f t="shared" si="473"/>
        <v>135.49985828896024</v>
      </c>
      <c r="DH131" s="118">
        <f t="shared" si="402"/>
        <v>74.957501355994069</v>
      </c>
      <c r="DI131" s="118">
        <f t="shared" si="403"/>
        <v>62.702957415556547</v>
      </c>
      <c r="DJ131" s="118">
        <f t="shared" si="404"/>
        <v>197.5531758650564</v>
      </c>
      <c r="DK131" s="118">
        <f t="shared" si="405"/>
        <v>76.589033568561561</v>
      </c>
      <c r="DL131" s="118">
        <f t="shared" si="406"/>
        <v>133.85558911652905</v>
      </c>
      <c r="DM131" s="118">
        <f t="shared" si="407"/>
        <v>132.93727303167151</v>
      </c>
      <c r="DN131" s="118">
        <f t="shared" si="408"/>
        <v>17.536866241339027</v>
      </c>
      <c r="DO131" s="118">
        <f t="shared" si="409"/>
        <v>29.758663023765028</v>
      </c>
      <c r="DP131" s="118">
        <f t="shared" si="410"/>
        <v>102.62483875144767</v>
      </c>
      <c r="DQ131" s="118">
        <f t="shared" si="411"/>
        <v>27.687610669855545</v>
      </c>
      <c r="DR131" s="118">
        <f t="shared" si="412"/>
        <v>4.1099215550140871</v>
      </c>
      <c r="DS131" s="118">
        <f t="shared" si="413"/>
        <v>6.4895874323994178</v>
      </c>
      <c r="DT131" s="118">
        <f t="shared" si="414"/>
        <v>11.11390492064576</v>
      </c>
      <c r="DU131" s="118">
        <f t="shared" si="415"/>
        <v>0.18349852618941459</v>
      </c>
      <c r="EB131" s="45" t="s">
        <v>17</v>
      </c>
      <c r="EC131" s="118">
        <f t="shared" si="474"/>
        <v>135.49985828896024</v>
      </c>
      <c r="ED131" s="118">
        <f t="shared" si="416"/>
        <v>74.957501355994069</v>
      </c>
      <c r="EE131" s="118">
        <f t="shared" si="417"/>
        <v>62.702957415556547</v>
      </c>
      <c r="EF131" s="118">
        <f t="shared" si="418"/>
        <v>197.5531758650564</v>
      </c>
      <c r="EG131" s="118">
        <f t="shared" si="419"/>
        <v>76.589033568561561</v>
      </c>
      <c r="EH131" s="118">
        <f t="shared" si="420"/>
        <v>133.85558911652905</v>
      </c>
      <c r="EI131" s="118">
        <f t="shared" si="421"/>
        <v>132.93727303167151</v>
      </c>
      <c r="EJ131" s="118">
        <f t="shared" si="422"/>
        <v>17.536866241339027</v>
      </c>
      <c r="EK131" s="118">
        <f t="shared" si="423"/>
        <v>29.758663023765028</v>
      </c>
      <c r="EL131" s="118">
        <f t="shared" si="424"/>
        <v>102.62483875144767</v>
      </c>
      <c r="EM131" s="118">
        <f t="shared" si="425"/>
        <v>27.687610669855545</v>
      </c>
      <c r="EN131" s="118">
        <f t="shared" si="426"/>
        <v>4.1099215550140871</v>
      </c>
      <c r="EO131" s="118">
        <f t="shared" si="427"/>
        <v>6.4895874323994178</v>
      </c>
      <c r="EP131" s="118">
        <f t="shared" si="428"/>
        <v>11.11390492064576</v>
      </c>
      <c r="EQ131" s="118">
        <f t="shared" si="429"/>
        <v>0.18349852618941459</v>
      </c>
      <c r="EX131" s="45" t="s">
        <v>17</v>
      </c>
      <c r="EY131" s="118">
        <f t="shared" si="475"/>
        <v>135.49985828896024</v>
      </c>
      <c r="EZ131" s="118">
        <f t="shared" si="430"/>
        <v>74.957501355994069</v>
      </c>
      <c r="FA131" s="118">
        <f t="shared" si="431"/>
        <v>62.702957415556547</v>
      </c>
      <c r="FB131" s="118">
        <f t="shared" si="432"/>
        <v>197.5531758650564</v>
      </c>
      <c r="FC131" s="118">
        <f t="shared" si="433"/>
        <v>76.589033568561561</v>
      </c>
      <c r="FD131" s="118">
        <f t="shared" si="434"/>
        <v>133.85558911652905</v>
      </c>
      <c r="FE131" s="118">
        <f t="shared" si="435"/>
        <v>132.93727303167151</v>
      </c>
      <c r="FF131" s="118">
        <f t="shared" si="436"/>
        <v>17.536866241339027</v>
      </c>
      <c r="FG131" s="118">
        <f t="shared" si="437"/>
        <v>29.758663023765028</v>
      </c>
      <c r="FH131" s="118">
        <f t="shared" si="438"/>
        <v>102.62483875144767</v>
      </c>
      <c r="FI131" s="118">
        <f t="shared" si="439"/>
        <v>27.687610669855545</v>
      </c>
      <c r="FJ131" s="118">
        <f t="shared" si="440"/>
        <v>4.1099215550140871</v>
      </c>
      <c r="FK131" s="118">
        <f t="shared" si="441"/>
        <v>6.4895874323994178</v>
      </c>
      <c r="FL131" s="118">
        <f t="shared" si="442"/>
        <v>11.11390492064576</v>
      </c>
      <c r="FM131" s="118">
        <f t="shared" si="443"/>
        <v>0.18349852618941459</v>
      </c>
      <c r="FT131" s="45" t="s">
        <v>17</v>
      </c>
      <c r="FU131" s="118">
        <f t="shared" si="476"/>
        <v>135.49985828896024</v>
      </c>
      <c r="FV131" s="118">
        <f t="shared" si="444"/>
        <v>74.957501355994069</v>
      </c>
      <c r="FW131" s="118">
        <f t="shared" si="445"/>
        <v>62.702957415556547</v>
      </c>
      <c r="FX131" s="118">
        <f t="shared" si="446"/>
        <v>197.5531758650564</v>
      </c>
      <c r="FY131" s="118">
        <f t="shared" si="447"/>
        <v>76.589033568561561</v>
      </c>
      <c r="FZ131" s="118">
        <f t="shared" si="448"/>
        <v>133.85558911652905</v>
      </c>
      <c r="GA131" s="118">
        <f t="shared" si="449"/>
        <v>132.93727303167151</v>
      </c>
      <c r="GB131" s="118">
        <f t="shared" si="450"/>
        <v>17.536866241339027</v>
      </c>
      <c r="GC131" s="118">
        <f t="shared" si="451"/>
        <v>29.758663023765028</v>
      </c>
      <c r="GD131" s="118">
        <f t="shared" si="452"/>
        <v>102.62483875144767</v>
      </c>
      <c r="GE131" s="118">
        <f t="shared" si="453"/>
        <v>27.687610669855545</v>
      </c>
      <c r="GF131" s="118">
        <f t="shared" si="454"/>
        <v>4.1099215550140871</v>
      </c>
      <c r="GG131" s="118">
        <f t="shared" si="455"/>
        <v>6.4895874323994178</v>
      </c>
      <c r="GH131" s="118">
        <f t="shared" si="456"/>
        <v>11.11390492064576</v>
      </c>
      <c r="GI131" s="118">
        <f t="shared" si="457"/>
        <v>0.18349852618941459</v>
      </c>
      <c r="GP131" s="45" t="s">
        <v>17</v>
      </c>
      <c r="GQ131" s="118">
        <f t="shared" si="477"/>
        <v>135.49985828896024</v>
      </c>
      <c r="GR131" s="118">
        <f t="shared" si="458"/>
        <v>74.957501355994069</v>
      </c>
      <c r="GS131" s="118">
        <f t="shared" si="459"/>
        <v>62.702957415556547</v>
      </c>
      <c r="GT131" s="118">
        <f t="shared" si="460"/>
        <v>197.5531758650564</v>
      </c>
      <c r="GU131" s="118">
        <f t="shared" si="461"/>
        <v>76.589033568561561</v>
      </c>
      <c r="GV131" s="118">
        <f t="shared" si="462"/>
        <v>133.85558911652905</v>
      </c>
      <c r="GW131" s="118">
        <f t="shared" si="463"/>
        <v>132.93727303167151</v>
      </c>
      <c r="GX131" s="118">
        <f t="shared" si="464"/>
        <v>17.536866241339027</v>
      </c>
      <c r="GY131" s="118">
        <f t="shared" si="465"/>
        <v>29.758663023765028</v>
      </c>
      <c r="GZ131" s="118">
        <f t="shared" si="466"/>
        <v>102.62483875144767</v>
      </c>
      <c r="HA131" s="118">
        <f t="shared" si="467"/>
        <v>27.687610669855545</v>
      </c>
      <c r="HB131" s="118">
        <f t="shared" si="468"/>
        <v>4.1099215550140871</v>
      </c>
      <c r="HC131" s="118">
        <f t="shared" si="469"/>
        <v>6.4895874323994178</v>
      </c>
      <c r="HD131" s="118">
        <f t="shared" si="470"/>
        <v>11.11390492064576</v>
      </c>
      <c r="HE131" s="118">
        <f t="shared" si="471"/>
        <v>0.18349852618941459</v>
      </c>
    </row>
    <row r="132" spans="10:213" x14ac:dyDescent="0.2">
      <c r="AQ132" s="17"/>
      <c r="AR132" s="17"/>
      <c r="AS132" s="17"/>
      <c r="AT132" s="17"/>
      <c r="AU132" s="17"/>
      <c r="BN132" s="45" t="s">
        <v>18</v>
      </c>
      <c r="BO132" s="118">
        <f>②自動集計ﾌｫｰﾏｯﾄ!AP18</f>
        <v>130.35187744411169</v>
      </c>
      <c r="BP132" s="118">
        <f>②自動集計ﾌｫｰﾏｯﾄ!AQ18</f>
        <v>85.068574485687165</v>
      </c>
      <c r="BQ132" s="118">
        <f>②自動集計ﾌｫｰﾏｯﾄ!AR18</f>
        <v>65.161110347922445</v>
      </c>
      <c r="BR132" s="118">
        <f>②自動集計ﾌｫｰﾏｯﾄ!AS18</f>
        <v>198.18736190101137</v>
      </c>
      <c r="BS132" s="118">
        <f>②自動集計ﾌｫｰﾏｯﾄ!AT18</f>
        <v>78.255909217182122</v>
      </c>
      <c r="BT132" s="118">
        <f>②自動集計ﾌｫｰﾏｯﾄ!AU18</f>
        <v>142.80205053530054</v>
      </c>
      <c r="BU132" s="118">
        <f>②自動集計ﾌｫｰﾏｯﾄ!AV18</f>
        <v>142.43407042094435</v>
      </c>
      <c r="BV132" s="118">
        <f>②自動集計ﾌｫｰﾏｯﾄ!AW18</f>
        <v>17.96166060694868</v>
      </c>
      <c r="BW132" s="118">
        <f>②自動集計ﾌｫｰﾏｯﾄ!AX18</f>
        <v>24.256535337161488</v>
      </c>
      <c r="BX132" s="118">
        <f>②自動集計ﾌｫｰﾏｯﾄ!AY18</f>
        <v>118.81227985823007</v>
      </c>
      <c r="BY132" s="118">
        <f>②自動集計ﾌｫｰﾏｯﾄ!AZ18</f>
        <v>31.263500654815871</v>
      </c>
      <c r="BZ132" s="118">
        <f>②自動集計ﾌｫｰﾏｯﾄ!BA18</f>
        <v>4.3840009707759799</v>
      </c>
      <c r="CA132" s="118">
        <f>②自動集計ﾌｫｰﾏｯﾄ!BB18</f>
        <v>6.5725633675547126</v>
      </c>
      <c r="CB132" s="118">
        <f>②自動集計ﾌｫｰﾏｯﾄ!BC18</f>
        <v>9.6704377344897168</v>
      </c>
      <c r="CC132" s="118">
        <f>②自動集計ﾌｫｰﾏｯﾄ!BD18</f>
        <v>0.27905276075867058</v>
      </c>
      <c r="CJ132" s="45" t="s">
        <v>18</v>
      </c>
      <c r="CK132" s="118">
        <f t="shared" si="472"/>
        <v>130.35187744411169</v>
      </c>
      <c r="CL132" s="118">
        <f t="shared" si="401"/>
        <v>85.068574485687165</v>
      </c>
      <c r="CM132" s="118">
        <f t="shared" si="401"/>
        <v>65.161110347922445</v>
      </c>
      <c r="CN132" s="118">
        <f t="shared" si="401"/>
        <v>198.18736190101137</v>
      </c>
      <c r="CO132" s="118">
        <f t="shared" si="401"/>
        <v>78.255909217182122</v>
      </c>
      <c r="CP132" s="118">
        <f t="shared" si="401"/>
        <v>142.80205053530054</v>
      </c>
      <c r="CQ132" s="118">
        <f t="shared" si="401"/>
        <v>142.43407042094435</v>
      </c>
      <c r="CR132" s="118">
        <f t="shared" si="401"/>
        <v>17.96166060694868</v>
      </c>
      <c r="CS132" s="118">
        <f t="shared" si="401"/>
        <v>24.256535337161488</v>
      </c>
      <c r="CT132" s="118">
        <f t="shared" si="401"/>
        <v>118.81227985823007</v>
      </c>
      <c r="CU132" s="118">
        <f t="shared" si="401"/>
        <v>31.263500654815871</v>
      </c>
      <c r="CV132" s="118">
        <f t="shared" si="401"/>
        <v>4.3840009707759799</v>
      </c>
      <c r="CW132" s="118">
        <f t="shared" si="401"/>
        <v>6.5725633675547126</v>
      </c>
      <c r="CX132" s="118">
        <f t="shared" si="401"/>
        <v>9.6704377344897168</v>
      </c>
      <c r="CY132" s="118">
        <f t="shared" si="401"/>
        <v>0.27905276075867058</v>
      </c>
      <c r="DF132" s="45" t="s">
        <v>18</v>
      </c>
      <c r="DG132" s="118">
        <f t="shared" si="473"/>
        <v>130.35187744411169</v>
      </c>
      <c r="DH132" s="118">
        <f t="shared" si="402"/>
        <v>85.068574485687165</v>
      </c>
      <c r="DI132" s="118">
        <f t="shared" si="403"/>
        <v>65.161110347922445</v>
      </c>
      <c r="DJ132" s="118">
        <f t="shared" si="404"/>
        <v>198.18736190101137</v>
      </c>
      <c r="DK132" s="118">
        <f t="shared" si="405"/>
        <v>78.255909217182122</v>
      </c>
      <c r="DL132" s="118">
        <f t="shared" si="406"/>
        <v>142.80205053530054</v>
      </c>
      <c r="DM132" s="118">
        <f t="shared" si="407"/>
        <v>142.43407042094435</v>
      </c>
      <c r="DN132" s="118">
        <f t="shared" si="408"/>
        <v>17.96166060694868</v>
      </c>
      <c r="DO132" s="118">
        <f t="shared" si="409"/>
        <v>24.256535337161488</v>
      </c>
      <c r="DP132" s="118">
        <f t="shared" si="410"/>
        <v>118.81227985823007</v>
      </c>
      <c r="DQ132" s="118">
        <f t="shared" si="411"/>
        <v>31.263500654815871</v>
      </c>
      <c r="DR132" s="118">
        <f t="shared" si="412"/>
        <v>4.3840009707759799</v>
      </c>
      <c r="DS132" s="118">
        <f t="shared" si="413"/>
        <v>6.5725633675547126</v>
      </c>
      <c r="DT132" s="118">
        <f t="shared" si="414"/>
        <v>9.6704377344897168</v>
      </c>
      <c r="DU132" s="118">
        <f t="shared" si="415"/>
        <v>0.27905276075867058</v>
      </c>
      <c r="EB132" s="45" t="s">
        <v>18</v>
      </c>
      <c r="EC132" s="118">
        <f t="shared" si="474"/>
        <v>130.35187744411169</v>
      </c>
      <c r="ED132" s="118">
        <f t="shared" si="416"/>
        <v>85.068574485687165</v>
      </c>
      <c r="EE132" s="118">
        <f t="shared" si="417"/>
        <v>65.161110347922445</v>
      </c>
      <c r="EF132" s="118">
        <f t="shared" si="418"/>
        <v>198.18736190101137</v>
      </c>
      <c r="EG132" s="118">
        <f t="shared" si="419"/>
        <v>78.255909217182122</v>
      </c>
      <c r="EH132" s="118">
        <f t="shared" si="420"/>
        <v>142.80205053530054</v>
      </c>
      <c r="EI132" s="118">
        <f t="shared" si="421"/>
        <v>142.43407042094435</v>
      </c>
      <c r="EJ132" s="118">
        <f t="shared" si="422"/>
        <v>17.96166060694868</v>
      </c>
      <c r="EK132" s="118">
        <f t="shared" si="423"/>
        <v>24.256535337161488</v>
      </c>
      <c r="EL132" s="118">
        <f t="shared" si="424"/>
        <v>118.81227985823007</v>
      </c>
      <c r="EM132" s="118">
        <f t="shared" si="425"/>
        <v>31.263500654815871</v>
      </c>
      <c r="EN132" s="118">
        <f t="shared" si="426"/>
        <v>4.3840009707759799</v>
      </c>
      <c r="EO132" s="118">
        <f t="shared" si="427"/>
        <v>6.5725633675547126</v>
      </c>
      <c r="EP132" s="118">
        <f t="shared" si="428"/>
        <v>9.6704377344897168</v>
      </c>
      <c r="EQ132" s="118">
        <f t="shared" si="429"/>
        <v>0.27905276075867058</v>
      </c>
      <c r="EX132" s="45" t="s">
        <v>18</v>
      </c>
      <c r="EY132" s="118">
        <f t="shared" si="475"/>
        <v>130.35187744411169</v>
      </c>
      <c r="EZ132" s="118">
        <f t="shared" si="430"/>
        <v>85.068574485687165</v>
      </c>
      <c r="FA132" s="118">
        <f t="shared" si="431"/>
        <v>65.161110347922445</v>
      </c>
      <c r="FB132" s="118">
        <f t="shared" si="432"/>
        <v>198.18736190101137</v>
      </c>
      <c r="FC132" s="118">
        <f t="shared" si="433"/>
        <v>78.255909217182122</v>
      </c>
      <c r="FD132" s="118">
        <f t="shared" si="434"/>
        <v>142.80205053530054</v>
      </c>
      <c r="FE132" s="118">
        <f t="shared" si="435"/>
        <v>142.43407042094435</v>
      </c>
      <c r="FF132" s="118">
        <f t="shared" si="436"/>
        <v>17.96166060694868</v>
      </c>
      <c r="FG132" s="118">
        <f t="shared" si="437"/>
        <v>24.256535337161488</v>
      </c>
      <c r="FH132" s="118">
        <f t="shared" si="438"/>
        <v>118.81227985823007</v>
      </c>
      <c r="FI132" s="118">
        <f t="shared" si="439"/>
        <v>31.263500654815871</v>
      </c>
      <c r="FJ132" s="118">
        <f t="shared" si="440"/>
        <v>4.3840009707759799</v>
      </c>
      <c r="FK132" s="118">
        <f t="shared" si="441"/>
        <v>6.5725633675547126</v>
      </c>
      <c r="FL132" s="118">
        <f t="shared" si="442"/>
        <v>9.6704377344897168</v>
      </c>
      <c r="FM132" s="118">
        <f t="shared" si="443"/>
        <v>0.27905276075867058</v>
      </c>
      <c r="FT132" s="45" t="s">
        <v>18</v>
      </c>
      <c r="FU132" s="118">
        <f t="shared" si="476"/>
        <v>130.35187744411169</v>
      </c>
      <c r="FV132" s="118">
        <f t="shared" si="444"/>
        <v>85.068574485687165</v>
      </c>
      <c r="FW132" s="118">
        <f t="shared" si="445"/>
        <v>65.161110347922445</v>
      </c>
      <c r="FX132" s="118">
        <f t="shared" si="446"/>
        <v>198.18736190101137</v>
      </c>
      <c r="FY132" s="118">
        <f t="shared" si="447"/>
        <v>78.255909217182122</v>
      </c>
      <c r="FZ132" s="118">
        <f t="shared" si="448"/>
        <v>142.80205053530054</v>
      </c>
      <c r="GA132" s="118">
        <f t="shared" si="449"/>
        <v>142.43407042094435</v>
      </c>
      <c r="GB132" s="118">
        <f t="shared" si="450"/>
        <v>17.96166060694868</v>
      </c>
      <c r="GC132" s="118">
        <f t="shared" si="451"/>
        <v>24.256535337161488</v>
      </c>
      <c r="GD132" s="118">
        <f t="shared" si="452"/>
        <v>118.81227985823007</v>
      </c>
      <c r="GE132" s="118">
        <f t="shared" si="453"/>
        <v>31.263500654815871</v>
      </c>
      <c r="GF132" s="118">
        <f t="shared" si="454"/>
        <v>4.3840009707759799</v>
      </c>
      <c r="GG132" s="118">
        <f t="shared" si="455"/>
        <v>6.5725633675547126</v>
      </c>
      <c r="GH132" s="118">
        <f t="shared" si="456"/>
        <v>9.6704377344897168</v>
      </c>
      <c r="GI132" s="118">
        <f t="shared" si="457"/>
        <v>0.27905276075867058</v>
      </c>
      <c r="GP132" s="45" t="s">
        <v>18</v>
      </c>
      <c r="GQ132" s="118">
        <f t="shared" si="477"/>
        <v>130.35187744411169</v>
      </c>
      <c r="GR132" s="118">
        <f t="shared" si="458"/>
        <v>85.068574485687165</v>
      </c>
      <c r="GS132" s="118">
        <f t="shared" si="459"/>
        <v>65.161110347922445</v>
      </c>
      <c r="GT132" s="118">
        <f t="shared" si="460"/>
        <v>198.18736190101137</v>
      </c>
      <c r="GU132" s="118">
        <f t="shared" si="461"/>
        <v>78.255909217182122</v>
      </c>
      <c r="GV132" s="118">
        <f t="shared" si="462"/>
        <v>142.80205053530054</v>
      </c>
      <c r="GW132" s="118">
        <f t="shared" si="463"/>
        <v>142.43407042094435</v>
      </c>
      <c r="GX132" s="118">
        <f t="shared" si="464"/>
        <v>17.96166060694868</v>
      </c>
      <c r="GY132" s="118">
        <f t="shared" si="465"/>
        <v>24.256535337161488</v>
      </c>
      <c r="GZ132" s="118">
        <f t="shared" si="466"/>
        <v>118.81227985823007</v>
      </c>
      <c r="HA132" s="118">
        <f t="shared" si="467"/>
        <v>31.263500654815871</v>
      </c>
      <c r="HB132" s="118">
        <f t="shared" si="468"/>
        <v>4.3840009707759799</v>
      </c>
      <c r="HC132" s="118">
        <f t="shared" si="469"/>
        <v>6.5725633675547126</v>
      </c>
      <c r="HD132" s="118">
        <f t="shared" si="470"/>
        <v>9.6704377344897168</v>
      </c>
      <c r="HE132" s="118">
        <f t="shared" si="471"/>
        <v>0.27905276075867058</v>
      </c>
    </row>
    <row r="133" spans="10:213" x14ac:dyDescent="0.2">
      <c r="BN133" s="45" t="s">
        <v>19</v>
      </c>
      <c r="BO133" s="118">
        <f>②自動集計ﾌｫｰﾏｯﾄ!AP19</f>
        <v>125.63328869504232</v>
      </c>
      <c r="BP133" s="118">
        <f>②自動集計ﾌｫｰﾏｯﾄ!AQ19</f>
        <v>92.668688157513031</v>
      </c>
      <c r="BQ133" s="118">
        <f>②自動集計ﾌｫｰﾏｯﾄ!AR19</f>
        <v>63.396757800502982</v>
      </c>
      <c r="BR133" s="118">
        <f>②自動集計ﾌｫｰﾏｯﾄ!AS19</f>
        <v>203.00754204322811</v>
      </c>
      <c r="BS133" s="118">
        <f>②自動集計ﾌｫｰﾏｯﾄ!AT19</f>
        <v>81.633997828505514</v>
      </c>
      <c r="BT133" s="118">
        <f>②自動集計ﾌｫｰﾏｯﾄ!AU19</f>
        <v>150.63124278499959</v>
      </c>
      <c r="BU133" s="118">
        <f>②自動集計ﾌｫｰﾏｯﾄ!AV19</f>
        <v>161.107434277826</v>
      </c>
      <c r="BV133" s="118">
        <f>②自動集計ﾌｫｰﾏｯﾄ!AW19</f>
        <v>17.893286716389731</v>
      </c>
      <c r="BW133" s="118">
        <f>②自動集計ﾌｫｰﾏｯﾄ!AX19</f>
        <v>17.70660223905891</v>
      </c>
      <c r="BX133" s="118">
        <f>②自動集計ﾌｫｰﾏｯﾄ!AY19</f>
        <v>129.88585337347013</v>
      </c>
      <c r="BY133" s="118">
        <f>②自動集計ﾌｫｰﾏｯﾄ!AZ19</f>
        <v>34.403404705760543</v>
      </c>
      <c r="BZ133" s="118">
        <f>②自動集計ﾌｫｰﾏｯﾄ!BA19</f>
        <v>4.3141205886896143</v>
      </c>
      <c r="CA133" s="118">
        <f>②自動集計ﾌｫｰﾏｯﾄ!BB19</f>
        <v>7.8512342089778082</v>
      </c>
      <c r="CB133" s="118">
        <f>②自動集計ﾌｫｰﾏｯﾄ!BC19</f>
        <v>8.8086489444697698</v>
      </c>
      <c r="CC133" s="118">
        <f>②自動集計ﾌｫｰﾏｯﾄ!BD19</f>
        <v>0.37829465541932433</v>
      </c>
      <c r="CJ133" s="45" t="s">
        <v>19</v>
      </c>
      <c r="CK133" s="118">
        <f t="shared" si="472"/>
        <v>125.63328869504232</v>
      </c>
      <c r="CL133" s="118">
        <f t="shared" si="401"/>
        <v>92.668688157513031</v>
      </c>
      <c r="CM133" s="118">
        <f t="shared" si="401"/>
        <v>63.396757800502982</v>
      </c>
      <c r="CN133" s="118">
        <f t="shared" si="401"/>
        <v>203.00754204322811</v>
      </c>
      <c r="CO133" s="118">
        <f t="shared" si="401"/>
        <v>81.633997828505514</v>
      </c>
      <c r="CP133" s="118">
        <f t="shared" si="401"/>
        <v>150.63124278499959</v>
      </c>
      <c r="CQ133" s="118">
        <f t="shared" si="401"/>
        <v>161.107434277826</v>
      </c>
      <c r="CR133" s="118">
        <f t="shared" si="401"/>
        <v>17.893286716389731</v>
      </c>
      <c r="CS133" s="118">
        <f t="shared" si="401"/>
        <v>17.70660223905891</v>
      </c>
      <c r="CT133" s="118">
        <f t="shared" si="401"/>
        <v>129.88585337347013</v>
      </c>
      <c r="CU133" s="118">
        <f t="shared" si="401"/>
        <v>34.403404705760543</v>
      </c>
      <c r="CV133" s="118">
        <f t="shared" si="401"/>
        <v>4.3141205886896143</v>
      </c>
      <c r="CW133" s="118">
        <f t="shared" si="401"/>
        <v>7.8512342089778082</v>
      </c>
      <c r="CX133" s="118">
        <f t="shared" si="401"/>
        <v>8.8086489444697698</v>
      </c>
      <c r="CY133" s="118">
        <f t="shared" si="401"/>
        <v>0.37829465541932433</v>
      </c>
      <c r="DF133" s="45" t="s">
        <v>19</v>
      </c>
      <c r="DG133" s="118">
        <f t="shared" si="473"/>
        <v>125.63328869504232</v>
      </c>
      <c r="DH133" s="118">
        <f t="shared" si="402"/>
        <v>92.668688157513031</v>
      </c>
      <c r="DI133" s="118">
        <f t="shared" si="403"/>
        <v>63.396757800502982</v>
      </c>
      <c r="DJ133" s="118">
        <f t="shared" si="404"/>
        <v>203.00754204322811</v>
      </c>
      <c r="DK133" s="118">
        <f t="shared" si="405"/>
        <v>81.633997828505514</v>
      </c>
      <c r="DL133" s="118">
        <f t="shared" si="406"/>
        <v>150.63124278499959</v>
      </c>
      <c r="DM133" s="118">
        <f t="shared" si="407"/>
        <v>161.107434277826</v>
      </c>
      <c r="DN133" s="118">
        <f t="shared" si="408"/>
        <v>17.893286716389731</v>
      </c>
      <c r="DO133" s="118">
        <f t="shared" si="409"/>
        <v>17.70660223905891</v>
      </c>
      <c r="DP133" s="118">
        <f t="shared" si="410"/>
        <v>129.88585337347013</v>
      </c>
      <c r="DQ133" s="118">
        <f t="shared" si="411"/>
        <v>34.403404705760543</v>
      </c>
      <c r="DR133" s="118">
        <f t="shared" si="412"/>
        <v>4.3141205886896143</v>
      </c>
      <c r="DS133" s="118">
        <f t="shared" si="413"/>
        <v>7.8512342089778082</v>
      </c>
      <c r="DT133" s="118">
        <f t="shared" si="414"/>
        <v>8.8086489444697698</v>
      </c>
      <c r="DU133" s="118">
        <f t="shared" si="415"/>
        <v>0.37829465541932433</v>
      </c>
      <c r="EB133" s="45" t="s">
        <v>19</v>
      </c>
      <c r="EC133" s="118">
        <f t="shared" si="474"/>
        <v>125.63328869504232</v>
      </c>
      <c r="ED133" s="118">
        <f t="shared" si="416"/>
        <v>92.668688157513031</v>
      </c>
      <c r="EE133" s="118">
        <f t="shared" si="417"/>
        <v>63.396757800502982</v>
      </c>
      <c r="EF133" s="118">
        <f t="shared" si="418"/>
        <v>203.00754204322811</v>
      </c>
      <c r="EG133" s="118">
        <f t="shared" si="419"/>
        <v>81.633997828505514</v>
      </c>
      <c r="EH133" s="118">
        <f t="shared" si="420"/>
        <v>150.63124278499959</v>
      </c>
      <c r="EI133" s="118">
        <f t="shared" si="421"/>
        <v>161.107434277826</v>
      </c>
      <c r="EJ133" s="118">
        <f t="shared" si="422"/>
        <v>17.893286716389731</v>
      </c>
      <c r="EK133" s="118">
        <f t="shared" si="423"/>
        <v>17.70660223905891</v>
      </c>
      <c r="EL133" s="118">
        <f t="shared" si="424"/>
        <v>129.88585337347013</v>
      </c>
      <c r="EM133" s="118">
        <f t="shared" si="425"/>
        <v>34.403404705760543</v>
      </c>
      <c r="EN133" s="118">
        <f t="shared" si="426"/>
        <v>4.3141205886896143</v>
      </c>
      <c r="EO133" s="118">
        <f t="shared" si="427"/>
        <v>7.8512342089778082</v>
      </c>
      <c r="EP133" s="118">
        <f t="shared" si="428"/>
        <v>8.8086489444697698</v>
      </c>
      <c r="EQ133" s="118">
        <f t="shared" si="429"/>
        <v>0.37829465541932433</v>
      </c>
      <c r="EX133" s="45" t="s">
        <v>19</v>
      </c>
      <c r="EY133" s="118">
        <f t="shared" si="475"/>
        <v>125.63328869504232</v>
      </c>
      <c r="EZ133" s="118">
        <f t="shared" si="430"/>
        <v>92.668688157513031</v>
      </c>
      <c r="FA133" s="118">
        <f t="shared" si="431"/>
        <v>63.396757800502982</v>
      </c>
      <c r="FB133" s="118">
        <f t="shared" si="432"/>
        <v>203.00754204322811</v>
      </c>
      <c r="FC133" s="118">
        <f t="shared" si="433"/>
        <v>81.633997828505514</v>
      </c>
      <c r="FD133" s="118">
        <f t="shared" si="434"/>
        <v>150.63124278499959</v>
      </c>
      <c r="FE133" s="118">
        <f t="shared" si="435"/>
        <v>161.107434277826</v>
      </c>
      <c r="FF133" s="118">
        <f t="shared" si="436"/>
        <v>17.893286716389731</v>
      </c>
      <c r="FG133" s="118">
        <f t="shared" si="437"/>
        <v>17.70660223905891</v>
      </c>
      <c r="FH133" s="118">
        <f t="shared" si="438"/>
        <v>129.88585337347013</v>
      </c>
      <c r="FI133" s="118">
        <f t="shared" si="439"/>
        <v>34.403404705760543</v>
      </c>
      <c r="FJ133" s="118">
        <f t="shared" si="440"/>
        <v>4.3141205886896143</v>
      </c>
      <c r="FK133" s="118">
        <f t="shared" si="441"/>
        <v>7.8512342089778082</v>
      </c>
      <c r="FL133" s="118">
        <f t="shared" si="442"/>
        <v>8.8086489444697698</v>
      </c>
      <c r="FM133" s="118">
        <f t="shared" si="443"/>
        <v>0.37829465541932433</v>
      </c>
      <c r="FT133" s="45" t="s">
        <v>19</v>
      </c>
      <c r="FU133" s="118">
        <f t="shared" si="476"/>
        <v>125.63328869504232</v>
      </c>
      <c r="FV133" s="118">
        <f t="shared" si="444"/>
        <v>92.668688157513031</v>
      </c>
      <c r="FW133" s="118">
        <f t="shared" si="445"/>
        <v>63.396757800502982</v>
      </c>
      <c r="FX133" s="118">
        <f t="shared" si="446"/>
        <v>203.00754204322811</v>
      </c>
      <c r="FY133" s="118">
        <f t="shared" si="447"/>
        <v>81.633997828505514</v>
      </c>
      <c r="FZ133" s="118">
        <f t="shared" si="448"/>
        <v>150.63124278499959</v>
      </c>
      <c r="GA133" s="118">
        <f t="shared" si="449"/>
        <v>161.107434277826</v>
      </c>
      <c r="GB133" s="118">
        <f t="shared" si="450"/>
        <v>17.893286716389731</v>
      </c>
      <c r="GC133" s="118">
        <f t="shared" si="451"/>
        <v>17.70660223905891</v>
      </c>
      <c r="GD133" s="118">
        <f t="shared" si="452"/>
        <v>129.88585337347013</v>
      </c>
      <c r="GE133" s="118">
        <f t="shared" si="453"/>
        <v>34.403404705760543</v>
      </c>
      <c r="GF133" s="118">
        <f t="shared" si="454"/>
        <v>4.3141205886896143</v>
      </c>
      <c r="GG133" s="118">
        <f t="shared" si="455"/>
        <v>7.8512342089778082</v>
      </c>
      <c r="GH133" s="118">
        <f t="shared" si="456"/>
        <v>8.8086489444697698</v>
      </c>
      <c r="GI133" s="118">
        <f t="shared" si="457"/>
        <v>0.37829465541932433</v>
      </c>
      <c r="GP133" s="45" t="s">
        <v>19</v>
      </c>
      <c r="GQ133" s="118">
        <f t="shared" si="477"/>
        <v>125.63328869504232</v>
      </c>
      <c r="GR133" s="118">
        <f t="shared" si="458"/>
        <v>92.668688157513031</v>
      </c>
      <c r="GS133" s="118">
        <f t="shared" si="459"/>
        <v>63.396757800502982</v>
      </c>
      <c r="GT133" s="118">
        <f t="shared" si="460"/>
        <v>203.00754204322811</v>
      </c>
      <c r="GU133" s="118">
        <f t="shared" si="461"/>
        <v>81.633997828505514</v>
      </c>
      <c r="GV133" s="118">
        <f t="shared" si="462"/>
        <v>150.63124278499959</v>
      </c>
      <c r="GW133" s="118">
        <f t="shared" si="463"/>
        <v>161.107434277826</v>
      </c>
      <c r="GX133" s="118">
        <f t="shared" si="464"/>
        <v>17.893286716389731</v>
      </c>
      <c r="GY133" s="118">
        <f t="shared" si="465"/>
        <v>17.70660223905891</v>
      </c>
      <c r="GZ133" s="118">
        <f t="shared" si="466"/>
        <v>129.88585337347013</v>
      </c>
      <c r="HA133" s="118">
        <f t="shared" si="467"/>
        <v>34.403404705760543</v>
      </c>
      <c r="HB133" s="118">
        <f t="shared" si="468"/>
        <v>4.3141205886896143</v>
      </c>
      <c r="HC133" s="118">
        <f t="shared" si="469"/>
        <v>7.8512342089778082</v>
      </c>
      <c r="HD133" s="118">
        <f t="shared" si="470"/>
        <v>8.8086489444697698</v>
      </c>
      <c r="HE133" s="118">
        <f t="shared" si="471"/>
        <v>0.37829465541932433</v>
      </c>
    </row>
    <row r="134" spans="10:213" x14ac:dyDescent="0.2">
      <c r="AV134" s="76"/>
      <c r="BN134" s="45" t="s">
        <v>20</v>
      </c>
      <c r="BO134" s="118">
        <f>②自動集計ﾌｫｰﾏｯﾄ!AP20</f>
        <v>120.97034814052434</v>
      </c>
      <c r="BP134" s="118">
        <f>②自動集計ﾌｫｰﾏｯﾄ!AQ20</f>
        <v>96.653572870939954</v>
      </c>
      <c r="BQ134" s="118">
        <f>②自動集計ﾌｫｰﾏｯﾄ!AR20</f>
        <v>62.330704246097902</v>
      </c>
      <c r="BR134" s="118">
        <f>②自動集計ﾌｫｰﾏｯﾄ!AS20</f>
        <v>205.82808120537092</v>
      </c>
      <c r="BS134" s="118">
        <f>②自動集計ﾌｫｰﾏｯﾄ!AT20</f>
        <v>83.257290046433923</v>
      </c>
      <c r="BT134" s="118">
        <f>②自動集計ﾌｫｰﾏｯﾄ!AU20</f>
        <v>156.30737583603874</v>
      </c>
      <c r="BU134" s="118">
        <f>②自動集計ﾌｫｰﾏｯﾄ!AV20</f>
        <v>175.84247766959066</v>
      </c>
      <c r="BV134" s="118">
        <f>②自動集計ﾌｫｰﾏｯﾄ!AW20</f>
        <v>16.799811980824181</v>
      </c>
      <c r="BW134" s="118">
        <f>②自動集計ﾌｫｰﾏｯﾄ!AX20</f>
        <v>13.248830708767361</v>
      </c>
      <c r="BX134" s="118">
        <f>②自動集計ﾌｫｰﾏｯﾄ!AY20</f>
        <v>140.77811994115604</v>
      </c>
      <c r="BY134" s="118">
        <f>②自動集計ﾌｫｰﾏｯﾄ!AZ20</f>
        <v>38.643971233436517</v>
      </c>
      <c r="BZ134" s="118">
        <f>②自動集計ﾌｫｰﾏｯﾄ!BA20</f>
        <v>3.8045993992058484</v>
      </c>
      <c r="CA134" s="118">
        <f>②自動集計ﾌｫｰﾏｯﾄ!BB20</f>
        <v>9.8340877305885019</v>
      </c>
      <c r="CB134" s="118">
        <f>②自動集計ﾌｫｰﾏｯﾄ!BC20</f>
        <v>7.9824183876609389</v>
      </c>
      <c r="CC134" s="118">
        <f>②自動集計ﾌｫｰﾏｯﾄ!BD20</f>
        <v>0.53273356327496768</v>
      </c>
      <c r="CJ134" s="45" t="s">
        <v>20</v>
      </c>
      <c r="CK134" s="118">
        <f t="shared" si="472"/>
        <v>120.97034814052434</v>
      </c>
      <c r="CL134" s="118">
        <f t="shared" ref="CL134:CL139" si="478">BP134</f>
        <v>96.653572870939954</v>
      </c>
      <c r="CM134" s="118">
        <f t="shared" ref="CM134:CM139" si="479">BQ134</f>
        <v>62.330704246097902</v>
      </c>
      <c r="CN134" s="118">
        <f t="shared" ref="CN134:CN139" si="480">BR134</f>
        <v>205.82808120537092</v>
      </c>
      <c r="CO134" s="118">
        <f t="shared" ref="CO134:CO139" si="481">BS134</f>
        <v>83.257290046433923</v>
      </c>
      <c r="CP134" s="118">
        <f t="shared" ref="CP134:CP139" si="482">BT134</f>
        <v>156.30737583603874</v>
      </c>
      <c r="CQ134" s="118">
        <f t="shared" ref="CQ134:CQ139" si="483">BU134</f>
        <v>175.84247766959066</v>
      </c>
      <c r="CR134" s="118">
        <f t="shared" ref="CR134:CR139" si="484">BV134</f>
        <v>16.799811980824181</v>
      </c>
      <c r="CS134" s="118">
        <f t="shared" ref="CS134:CS139" si="485">BW134</f>
        <v>13.248830708767361</v>
      </c>
      <c r="CT134" s="118">
        <f t="shared" ref="CT134:CT139" si="486">BX134</f>
        <v>140.77811994115604</v>
      </c>
      <c r="CU134" s="118">
        <f t="shared" ref="CU134:CU139" si="487">BY134</f>
        <v>38.643971233436517</v>
      </c>
      <c r="CV134" s="118">
        <f t="shared" ref="CV134:CV139" si="488">BZ134</f>
        <v>3.8045993992058484</v>
      </c>
      <c r="CW134" s="118">
        <f t="shared" ref="CW134:CW139" si="489">CA134</f>
        <v>9.8340877305885019</v>
      </c>
      <c r="CX134" s="118">
        <f t="shared" ref="CX134:CX139" si="490">CB134</f>
        <v>7.9824183876609389</v>
      </c>
      <c r="CY134" s="118">
        <f t="shared" ref="CY134:CY139" si="491">CC134</f>
        <v>0.53273356327496768</v>
      </c>
      <c r="DF134" s="45" t="s">
        <v>20</v>
      </c>
      <c r="DG134" s="118">
        <f t="shared" si="473"/>
        <v>120.97034814052434</v>
      </c>
      <c r="DH134" s="118">
        <f t="shared" si="402"/>
        <v>96.653572870939954</v>
      </c>
      <c r="DI134" s="118">
        <f t="shared" si="403"/>
        <v>62.330704246097902</v>
      </c>
      <c r="DJ134" s="118">
        <f t="shared" si="404"/>
        <v>205.82808120537092</v>
      </c>
      <c r="DK134" s="118">
        <f t="shared" si="405"/>
        <v>83.257290046433923</v>
      </c>
      <c r="DL134" s="118">
        <f t="shared" si="406"/>
        <v>156.30737583603874</v>
      </c>
      <c r="DM134" s="118">
        <f t="shared" si="407"/>
        <v>175.84247766959066</v>
      </c>
      <c r="DN134" s="118">
        <f t="shared" si="408"/>
        <v>16.799811980824181</v>
      </c>
      <c r="DO134" s="118">
        <f t="shared" si="409"/>
        <v>13.248830708767361</v>
      </c>
      <c r="DP134" s="118">
        <f t="shared" si="410"/>
        <v>140.77811994115604</v>
      </c>
      <c r="DQ134" s="118">
        <f t="shared" si="411"/>
        <v>38.643971233436517</v>
      </c>
      <c r="DR134" s="118">
        <f t="shared" si="412"/>
        <v>3.8045993992058484</v>
      </c>
      <c r="DS134" s="118">
        <f t="shared" si="413"/>
        <v>9.8340877305885019</v>
      </c>
      <c r="DT134" s="118">
        <f t="shared" si="414"/>
        <v>7.9824183876609389</v>
      </c>
      <c r="DU134" s="118">
        <f t="shared" si="415"/>
        <v>0.53273356327496768</v>
      </c>
      <c r="EB134" s="45" t="s">
        <v>20</v>
      </c>
      <c r="EC134" s="118">
        <f t="shared" si="474"/>
        <v>120.97034814052434</v>
      </c>
      <c r="ED134" s="118">
        <f t="shared" si="416"/>
        <v>96.653572870939954</v>
      </c>
      <c r="EE134" s="118">
        <f t="shared" si="417"/>
        <v>62.330704246097902</v>
      </c>
      <c r="EF134" s="118">
        <f t="shared" si="418"/>
        <v>205.82808120537092</v>
      </c>
      <c r="EG134" s="118">
        <f t="shared" si="419"/>
        <v>83.257290046433923</v>
      </c>
      <c r="EH134" s="118">
        <f t="shared" si="420"/>
        <v>156.30737583603874</v>
      </c>
      <c r="EI134" s="118">
        <f t="shared" si="421"/>
        <v>175.84247766959066</v>
      </c>
      <c r="EJ134" s="118">
        <f t="shared" si="422"/>
        <v>16.799811980824181</v>
      </c>
      <c r="EK134" s="118">
        <f t="shared" si="423"/>
        <v>13.248830708767361</v>
      </c>
      <c r="EL134" s="118">
        <f t="shared" si="424"/>
        <v>140.77811994115604</v>
      </c>
      <c r="EM134" s="118">
        <f t="shared" si="425"/>
        <v>38.643971233436517</v>
      </c>
      <c r="EN134" s="118">
        <f t="shared" si="426"/>
        <v>3.8045993992058484</v>
      </c>
      <c r="EO134" s="118">
        <f t="shared" si="427"/>
        <v>9.8340877305885019</v>
      </c>
      <c r="EP134" s="118">
        <f t="shared" si="428"/>
        <v>7.9824183876609389</v>
      </c>
      <c r="EQ134" s="118">
        <f t="shared" si="429"/>
        <v>0.53273356327496768</v>
      </c>
      <c r="EX134" s="45" t="s">
        <v>20</v>
      </c>
      <c r="EY134" s="118">
        <f t="shared" si="475"/>
        <v>120.97034814052434</v>
      </c>
      <c r="EZ134" s="118">
        <f t="shared" si="430"/>
        <v>96.653572870939954</v>
      </c>
      <c r="FA134" s="118">
        <f t="shared" si="431"/>
        <v>62.330704246097902</v>
      </c>
      <c r="FB134" s="118">
        <f t="shared" si="432"/>
        <v>205.82808120537092</v>
      </c>
      <c r="FC134" s="118">
        <f t="shared" si="433"/>
        <v>83.257290046433923</v>
      </c>
      <c r="FD134" s="118">
        <f t="shared" si="434"/>
        <v>156.30737583603874</v>
      </c>
      <c r="FE134" s="118">
        <f t="shared" si="435"/>
        <v>175.84247766959066</v>
      </c>
      <c r="FF134" s="118">
        <f t="shared" si="436"/>
        <v>16.799811980824181</v>
      </c>
      <c r="FG134" s="118">
        <f t="shared" si="437"/>
        <v>13.248830708767361</v>
      </c>
      <c r="FH134" s="118">
        <f t="shared" si="438"/>
        <v>140.77811994115604</v>
      </c>
      <c r="FI134" s="118">
        <f t="shared" si="439"/>
        <v>38.643971233436517</v>
      </c>
      <c r="FJ134" s="118">
        <f t="shared" si="440"/>
        <v>3.8045993992058484</v>
      </c>
      <c r="FK134" s="118">
        <f t="shared" si="441"/>
        <v>9.8340877305885019</v>
      </c>
      <c r="FL134" s="118">
        <f t="shared" si="442"/>
        <v>7.9824183876609389</v>
      </c>
      <c r="FM134" s="118">
        <f t="shared" si="443"/>
        <v>0.53273356327496768</v>
      </c>
      <c r="FT134" s="45" t="s">
        <v>20</v>
      </c>
      <c r="FU134" s="118">
        <f t="shared" si="476"/>
        <v>120.97034814052434</v>
      </c>
      <c r="FV134" s="118">
        <f t="shared" si="444"/>
        <v>96.653572870939954</v>
      </c>
      <c r="FW134" s="118">
        <f t="shared" si="445"/>
        <v>62.330704246097902</v>
      </c>
      <c r="FX134" s="118">
        <f t="shared" si="446"/>
        <v>205.82808120537092</v>
      </c>
      <c r="FY134" s="118">
        <f t="shared" si="447"/>
        <v>83.257290046433923</v>
      </c>
      <c r="FZ134" s="118">
        <f t="shared" si="448"/>
        <v>156.30737583603874</v>
      </c>
      <c r="GA134" s="118">
        <f t="shared" si="449"/>
        <v>175.84247766959066</v>
      </c>
      <c r="GB134" s="118">
        <f t="shared" si="450"/>
        <v>16.799811980824181</v>
      </c>
      <c r="GC134" s="118">
        <f t="shared" si="451"/>
        <v>13.248830708767361</v>
      </c>
      <c r="GD134" s="118">
        <f t="shared" si="452"/>
        <v>140.77811994115604</v>
      </c>
      <c r="GE134" s="118">
        <f t="shared" si="453"/>
        <v>38.643971233436517</v>
      </c>
      <c r="GF134" s="118">
        <f t="shared" si="454"/>
        <v>3.8045993992058484</v>
      </c>
      <c r="GG134" s="118">
        <f t="shared" si="455"/>
        <v>9.8340877305885019</v>
      </c>
      <c r="GH134" s="118">
        <f t="shared" si="456"/>
        <v>7.9824183876609389</v>
      </c>
      <c r="GI134" s="118">
        <f t="shared" si="457"/>
        <v>0.53273356327496768</v>
      </c>
      <c r="GP134" s="45" t="s">
        <v>20</v>
      </c>
      <c r="GQ134" s="118">
        <f t="shared" si="477"/>
        <v>120.97034814052434</v>
      </c>
      <c r="GR134" s="118">
        <f t="shared" si="458"/>
        <v>96.653572870939954</v>
      </c>
      <c r="GS134" s="118">
        <f t="shared" si="459"/>
        <v>62.330704246097902</v>
      </c>
      <c r="GT134" s="118">
        <f t="shared" si="460"/>
        <v>205.82808120537092</v>
      </c>
      <c r="GU134" s="118">
        <f t="shared" si="461"/>
        <v>83.257290046433923</v>
      </c>
      <c r="GV134" s="118">
        <f t="shared" si="462"/>
        <v>156.30737583603874</v>
      </c>
      <c r="GW134" s="118">
        <f t="shared" si="463"/>
        <v>175.84247766959066</v>
      </c>
      <c r="GX134" s="118">
        <f t="shared" si="464"/>
        <v>16.799811980824181</v>
      </c>
      <c r="GY134" s="118">
        <f t="shared" si="465"/>
        <v>13.248830708767361</v>
      </c>
      <c r="GZ134" s="118">
        <f t="shared" si="466"/>
        <v>140.77811994115604</v>
      </c>
      <c r="HA134" s="118">
        <f t="shared" si="467"/>
        <v>38.643971233436517</v>
      </c>
      <c r="HB134" s="118">
        <f t="shared" si="468"/>
        <v>3.8045993992058484</v>
      </c>
      <c r="HC134" s="118">
        <f t="shared" si="469"/>
        <v>9.8340877305885019</v>
      </c>
      <c r="HD134" s="118">
        <f t="shared" si="470"/>
        <v>7.9824183876609389</v>
      </c>
      <c r="HE134" s="118">
        <f t="shared" si="471"/>
        <v>0.53273356327496768</v>
      </c>
    </row>
    <row r="135" spans="10:213" x14ac:dyDescent="0.2">
      <c r="AW135" s="74"/>
      <c r="BN135" s="45" t="s">
        <v>21</v>
      </c>
      <c r="BO135" s="118">
        <f>②自動集計ﾌｫｰﾏｯﾄ!AP21</f>
        <v>116.86442350734987</v>
      </c>
      <c r="BP135" s="118">
        <f>②自動集計ﾌｫｰﾏｯﾄ!AQ21</f>
        <v>95.657244224893844</v>
      </c>
      <c r="BQ135" s="118">
        <f>②自動集計ﾌｫｰﾏｯﾄ!AR21</f>
        <v>64.250665556668423</v>
      </c>
      <c r="BR135" s="118">
        <f>②自動集計ﾌｫｰﾏｯﾄ!AS21</f>
        <v>204.11947566938855</v>
      </c>
      <c r="BS135" s="118">
        <f>②自動集計ﾌｫｰﾏｯﾄ!AT21</f>
        <v>84.736501188279121</v>
      </c>
      <c r="BT135" s="118">
        <f>②自動集計ﾌｫｰﾏｯﾄ!AU21</f>
        <v>158.20949950457555</v>
      </c>
      <c r="BU135" s="118">
        <f>②自動集計ﾌｫｰﾏｯﾄ!AV21</f>
        <v>181.10501098663346</v>
      </c>
      <c r="BV135" s="118">
        <f>②自動集計ﾌｫｰﾏｯﾄ!AW21</f>
        <v>16.863822081066896</v>
      </c>
      <c r="BW135" s="118">
        <f>②自動集計ﾌｫｰﾏｯﾄ!AX21</f>
        <v>9.7168630794156758</v>
      </c>
      <c r="BX135" s="118">
        <f>②自動集計ﾌｫｰﾏｯﾄ!AY21</f>
        <v>136.90619055069766</v>
      </c>
      <c r="BY135" s="118">
        <f>②自動集計ﾌｫｰﾏｯﾄ!AZ21</f>
        <v>43.253014273125402</v>
      </c>
      <c r="BZ135" s="118">
        <f>②自動集計ﾌｫｰﾏｯﾄ!BA21</f>
        <v>3.8802369220779203</v>
      </c>
      <c r="CA135" s="118">
        <f>②自動集計ﾌｫｰﾏｯﾄ!BB21</f>
        <v>10.130403139046422</v>
      </c>
      <c r="CB135" s="118">
        <f>②自動集計ﾌｫｰﾏｯﾄ!BC21</f>
        <v>7.4123476477380645</v>
      </c>
      <c r="CC135" s="118">
        <f>②自動集計ﾌｫｰﾏｯﾄ!BD21</f>
        <v>0.67864303729626008</v>
      </c>
      <c r="CJ135" s="45" t="s">
        <v>21</v>
      </c>
      <c r="CK135" s="118">
        <f t="shared" si="472"/>
        <v>116.86442350734987</v>
      </c>
      <c r="CL135" s="118">
        <f t="shared" si="478"/>
        <v>95.657244224893844</v>
      </c>
      <c r="CM135" s="118">
        <f t="shared" si="479"/>
        <v>64.250665556668423</v>
      </c>
      <c r="CN135" s="118">
        <f t="shared" si="480"/>
        <v>204.11947566938855</v>
      </c>
      <c r="CO135" s="118">
        <f t="shared" si="481"/>
        <v>84.736501188279121</v>
      </c>
      <c r="CP135" s="118">
        <f t="shared" si="482"/>
        <v>158.20949950457555</v>
      </c>
      <c r="CQ135" s="118">
        <f t="shared" si="483"/>
        <v>181.10501098663346</v>
      </c>
      <c r="CR135" s="118">
        <f t="shared" si="484"/>
        <v>16.863822081066896</v>
      </c>
      <c r="CS135" s="118">
        <f t="shared" si="485"/>
        <v>9.7168630794156758</v>
      </c>
      <c r="CT135" s="118">
        <f t="shared" si="486"/>
        <v>136.90619055069766</v>
      </c>
      <c r="CU135" s="118">
        <f t="shared" si="487"/>
        <v>43.253014273125402</v>
      </c>
      <c r="CV135" s="118">
        <f t="shared" si="488"/>
        <v>3.8802369220779203</v>
      </c>
      <c r="CW135" s="118">
        <f t="shared" si="489"/>
        <v>10.130403139046422</v>
      </c>
      <c r="CX135" s="118">
        <f t="shared" si="490"/>
        <v>7.4123476477380645</v>
      </c>
      <c r="CY135" s="118">
        <f t="shared" si="491"/>
        <v>0.67864303729626008</v>
      </c>
      <c r="DF135" s="45" t="s">
        <v>21</v>
      </c>
      <c r="DG135" s="118">
        <f t="shared" si="473"/>
        <v>116.86442350734987</v>
      </c>
      <c r="DH135" s="118">
        <f t="shared" si="402"/>
        <v>95.657244224893844</v>
      </c>
      <c r="DI135" s="118">
        <f t="shared" si="403"/>
        <v>64.250665556668423</v>
      </c>
      <c r="DJ135" s="118">
        <f t="shared" si="404"/>
        <v>204.11947566938855</v>
      </c>
      <c r="DK135" s="118">
        <f t="shared" si="405"/>
        <v>84.736501188279121</v>
      </c>
      <c r="DL135" s="118">
        <f t="shared" si="406"/>
        <v>158.20949950457555</v>
      </c>
      <c r="DM135" s="118">
        <f t="shared" si="407"/>
        <v>181.10501098663346</v>
      </c>
      <c r="DN135" s="118">
        <f t="shared" si="408"/>
        <v>16.863822081066896</v>
      </c>
      <c r="DO135" s="118">
        <f t="shared" si="409"/>
        <v>9.7168630794156758</v>
      </c>
      <c r="DP135" s="118">
        <f t="shared" si="410"/>
        <v>136.90619055069766</v>
      </c>
      <c r="DQ135" s="118">
        <f t="shared" si="411"/>
        <v>43.253014273125402</v>
      </c>
      <c r="DR135" s="118">
        <f t="shared" si="412"/>
        <v>3.8802369220779203</v>
      </c>
      <c r="DS135" s="118">
        <f t="shared" si="413"/>
        <v>10.130403139046422</v>
      </c>
      <c r="DT135" s="118">
        <f t="shared" si="414"/>
        <v>7.4123476477380645</v>
      </c>
      <c r="DU135" s="118">
        <f t="shared" si="415"/>
        <v>0.67864303729626008</v>
      </c>
      <c r="EB135" s="45" t="s">
        <v>21</v>
      </c>
      <c r="EC135" s="118">
        <f t="shared" si="474"/>
        <v>116.86442350734987</v>
      </c>
      <c r="ED135" s="118">
        <f t="shared" si="416"/>
        <v>95.657244224893844</v>
      </c>
      <c r="EE135" s="118">
        <f t="shared" si="417"/>
        <v>64.250665556668423</v>
      </c>
      <c r="EF135" s="118">
        <f t="shared" si="418"/>
        <v>204.11947566938855</v>
      </c>
      <c r="EG135" s="118">
        <f t="shared" si="419"/>
        <v>84.736501188279121</v>
      </c>
      <c r="EH135" s="118">
        <f t="shared" si="420"/>
        <v>158.20949950457555</v>
      </c>
      <c r="EI135" s="118">
        <f t="shared" si="421"/>
        <v>181.10501098663346</v>
      </c>
      <c r="EJ135" s="118">
        <f t="shared" si="422"/>
        <v>16.863822081066896</v>
      </c>
      <c r="EK135" s="118">
        <f t="shared" si="423"/>
        <v>9.7168630794156758</v>
      </c>
      <c r="EL135" s="118">
        <f t="shared" si="424"/>
        <v>136.90619055069766</v>
      </c>
      <c r="EM135" s="118">
        <f t="shared" si="425"/>
        <v>43.253014273125402</v>
      </c>
      <c r="EN135" s="118">
        <f t="shared" si="426"/>
        <v>3.8802369220779203</v>
      </c>
      <c r="EO135" s="118">
        <f t="shared" si="427"/>
        <v>10.130403139046422</v>
      </c>
      <c r="EP135" s="118">
        <f t="shared" si="428"/>
        <v>7.4123476477380645</v>
      </c>
      <c r="EQ135" s="118">
        <f t="shared" si="429"/>
        <v>0.67864303729626008</v>
      </c>
      <c r="EX135" s="45" t="s">
        <v>21</v>
      </c>
      <c r="EY135" s="118">
        <f t="shared" si="475"/>
        <v>116.86442350734987</v>
      </c>
      <c r="EZ135" s="118">
        <f t="shared" si="430"/>
        <v>95.657244224893844</v>
      </c>
      <c r="FA135" s="118">
        <f t="shared" si="431"/>
        <v>64.250665556668423</v>
      </c>
      <c r="FB135" s="118">
        <f t="shared" si="432"/>
        <v>204.11947566938855</v>
      </c>
      <c r="FC135" s="118">
        <f t="shared" si="433"/>
        <v>84.736501188279121</v>
      </c>
      <c r="FD135" s="118">
        <f t="shared" si="434"/>
        <v>158.20949950457555</v>
      </c>
      <c r="FE135" s="118">
        <f t="shared" si="435"/>
        <v>181.10501098663346</v>
      </c>
      <c r="FF135" s="118">
        <f t="shared" si="436"/>
        <v>16.863822081066896</v>
      </c>
      <c r="FG135" s="118">
        <f t="shared" si="437"/>
        <v>9.7168630794156758</v>
      </c>
      <c r="FH135" s="118">
        <f t="shared" si="438"/>
        <v>136.90619055069766</v>
      </c>
      <c r="FI135" s="118">
        <f t="shared" si="439"/>
        <v>43.253014273125402</v>
      </c>
      <c r="FJ135" s="118">
        <f t="shared" si="440"/>
        <v>3.8802369220779203</v>
      </c>
      <c r="FK135" s="118">
        <f t="shared" si="441"/>
        <v>10.130403139046422</v>
      </c>
      <c r="FL135" s="118">
        <f t="shared" si="442"/>
        <v>7.4123476477380645</v>
      </c>
      <c r="FM135" s="118">
        <f t="shared" si="443"/>
        <v>0.67864303729626008</v>
      </c>
      <c r="FT135" s="45" t="s">
        <v>21</v>
      </c>
      <c r="FU135" s="118">
        <f t="shared" si="476"/>
        <v>116.86442350734987</v>
      </c>
      <c r="FV135" s="118">
        <f t="shared" si="444"/>
        <v>95.657244224893844</v>
      </c>
      <c r="FW135" s="118">
        <f t="shared" si="445"/>
        <v>64.250665556668423</v>
      </c>
      <c r="FX135" s="118">
        <f t="shared" si="446"/>
        <v>204.11947566938855</v>
      </c>
      <c r="FY135" s="118">
        <f t="shared" si="447"/>
        <v>84.736501188279121</v>
      </c>
      <c r="FZ135" s="118">
        <f t="shared" si="448"/>
        <v>158.20949950457555</v>
      </c>
      <c r="GA135" s="118">
        <f t="shared" si="449"/>
        <v>181.10501098663346</v>
      </c>
      <c r="GB135" s="118">
        <f t="shared" si="450"/>
        <v>16.863822081066896</v>
      </c>
      <c r="GC135" s="118">
        <f t="shared" si="451"/>
        <v>9.7168630794156758</v>
      </c>
      <c r="GD135" s="118">
        <f t="shared" si="452"/>
        <v>136.90619055069766</v>
      </c>
      <c r="GE135" s="118">
        <f t="shared" si="453"/>
        <v>43.253014273125402</v>
      </c>
      <c r="GF135" s="118">
        <f t="shared" si="454"/>
        <v>3.8802369220779203</v>
      </c>
      <c r="GG135" s="118">
        <f t="shared" si="455"/>
        <v>10.130403139046422</v>
      </c>
      <c r="GH135" s="118">
        <f t="shared" si="456"/>
        <v>7.4123476477380645</v>
      </c>
      <c r="GI135" s="118">
        <f t="shared" si="457"/>
        <v>0.67864303729626008</v>
      </c>
      <c r="GP135" s="45" t="s">
        <v>21</v>
      </c>
      <c r="GQ135" s="118">
        <f t="shared" si="477"/>
        <v>116.86442350734987</v>
      </c>
      <c r="GR135" s="118">
        <f t="shared" si="458"/>
        <v>95.657244224893844</v>
      </c>
      <c r="GS135" s="118">
        <f t="shared" si="459"/>
        <v>64.250665556668423</v>
      </c>
      <c r="GT135" s="118">
        <f t="shared" si="460"/>
        <v>204.11947566938855</v>
      </c>
      <c r="GU135" s="118">
        <f t="shared" si="461"/>
        <v>84.736501188279121</v>
      </c>
      <c r="GV135" s="118">
        <f t="shared" si="462"/>
        <v>158.20949950457555</v>
      </c>
      <c r="GW135" s="118">
        <f t="shared" si="463"/>
        <v>181.10501098663346</v>
      </c>
      <c r="GX135" s="118">
        <f t="shared" si="464"/>
        <v>16.863822081066896</v>
      </c>
      <c r="GY135" s="118">
        <f t="shared" si="465"/>
        <v>9.7168630794156758</v>
      </c>
      <c r="GZ135" s="118">
        <f t="shared" si="466"/>
        <v>136.90619055069766</v>
      </c>
      <c r="HA135" s="118">
        <f t="shared" si="467"/>
        <v>43.253014273125402</v>
      </c>
      <c r="HB135" s="118">
        <f t="shared" si="468"/>
        <v>3.8802369220779203</v>
      </c>
      <c r="HC135" s="118">
        <f t="shared" si="469"/>
        <v>10.130403139046422</v>
      </c>
      <c r="HD135" s="118">
        <f t="shared" si="470"/>
        <v>7.4123476477380645</v>
      </c>
      <c r="HE135" s="118">
        <f t="shared" si="471"/>
        <v>0.67864303729626008</v>
      </c>
    </row>
    <row r="136" spans="10:213" x14ac:dyDescent="0.2">
      <c r="AQ136" s="76"/>
      <c r="AR136" s="76"/>
      <c r="AS136" s="76"/>
      <c r="AT136" s="76"/>
      <c r="AU136" s="76"/>
      <c r="BN136" s="45" t="s">
        <v>22</v>
      </c>
      <c r="BO136" s="118">
        <f>②自動集計ﾌｫｰﾏｯﾄ!AP22</f>
        <v>113.06832872372766</v>
      </c>
      <c r="BP136" s="118">
        <f>②自動集計ﾌｫｰﾏｯﾄ!AQ22</f>
        <v>90.234900241895673</v>
      </c>
      <c r="BQ136" s="118">
        <f>②自動集計ﾌｫｰﾏｯﾄ!AR22</f>
        <v>72.043086553945543</v>
      </c>
      <c r="BR136" s="118">
        <f>②自動集計ﾌｫｰﾏｯﾄ!AS22</f>
        <v>193.03757817466439</v>
      </c>
      <c r="BS136" s="118">
        <f>②自動集計ﾌｫｰﾏｯﾄ!AT22</f>
        <v>82.646477885222893</v>
      </c>
      <c r="BT136" s="118">
        <f>②自動集計ﾌｫｰﾏｯﾄ!AU22</f>
        <v>151.7655462210127</v>
      </c>
      <c r="BU136" s="118">
        <f>②自動集計ﾌｫｰﾏｯﾄ!AV22</f>
        <v>157.89763499736404</v>
      </c>
      <c r="BV136" s="118">
        <f>②自動集計ﾌｫｰﾏｯﾄ!AW22</f>
        <v>18.378291181695623</v>
      </c>
      <c r="BW136" s="118">
        <f>②自動集計ﾌｫｰﾏｯﾄ!AX22</f>
        <v>8.471719697639756</v>
      </c>
      <c r="BX136" s="118">
        <f>②自動集計ﾌｫｰﾏｯﾄ!AY22</f>
        <v>116.19525235387964</v>
      </c>
      <c r="BY136" s="118">
        <f>②自動集計ﾌｫｰﾏｯﾄ!AZ22</f>
        <v>40.889045154967789</v>
      </c>
      <c r="BZ136" s="118">
        <f>②自動集計ﾌｫｰﾏｯﾄ!BA22</f>
        <v>4.2454576236688855</v>
      </c>
      <c r="CA136" s="118">
        <f>②自動集計ﾌｫｰﾏｯﾄ!BB22</f>
        <v>9.1167451367665251</v>
      </c>
      <c r="CB136" s="118">
        <f>②自動集計ﾌｫｰﾏｯﾄ!BC22</f>
        <v>6.3315391161041532</v>
      </c>
      <c r="CC136" s="118">
        <f>②自動集計ﾌｫｰﾏｯﾄ!BD22</f>
        <v>0.6839462512912865</v>
      </c>
      <c r="CJ136" s="45" t="s">
        <v>22</v>
      </c>
      <c r="CK136" s="118">
        <f t="shared" si="472"/>
        <v>113.06832872372766</v>
      </c>
      <c r="CL136" s="118">
        <f t="shared" si="478"/>
        <v>90.234900241895673</v>
      </c>
      <c r="CM136" s="118">
        <f t="shared" si="479"/>
        <v>72.043086553945543</v>
      </c>
      <c r="CN136" s="118">
        <f t="shared" si="480"/>
        <v>193.03757817466439</v>
      </c>
      <c r="CO136" s="118">
        <f t="shared" si="481"/>
        <v>82.646477885222893</v>
      </c>
      <c r="CP136" s="118">
        <f t="shared" si="482"/>
        <v>151.7655462210127</v>
      </c>
      <c r="CQ136" s="118">
        <f t="shared" si="483"/>
        <v>157.89763499736404</v>
      </c>
      <c r="CR136" s="118">
        <f t="shared" si="484"/>
        <v>18.378291181695623</v>
      </c>
      <c r="CS136" s="118">
        <f t="shared" si="485"/>
        <v>8.471719697639756</v>
      </c>
      <c r="CT136" s="118">
        <f t="shared" si="486"/>
        <v>116.19525235387964</v>
      </c>
      <c r="CU136" s="118">
        <f t="shared" si="487"/>
        <v>40.889045154967789</v>
      </c>
      <c r="CV136" s="118">
        <f t="shared" si="488"/>
        <v>4.2454576236688855</v>
      </c>
      <c r="CW136" s="118">
        <f t="shared" si="489"/>
        <v>9.1167451367665251</v>
      </c>
      <c r="CX136" s="118">
        <f t="shared" si="490"/>
        <v>6.3315391161041532</v>
      </c>
      <c r="CY136" s="118">
        <f t="shared" si="491"/>
        <v>0.6839462512912865</v>
      </c>
      <c r="DF136" s="45" t="s">
        <v>22</v>
      </c>
      <c r="DG136" s="118">
        <f t="shared" si="473"/>
        <v>113.06832872372766</v>
      </c>
      <c r="DH136" s="118">
        <f t="shared" si="402"/>
        <v>90.234900241895673</v>
      </c>
      <c r="DI136" s="118">
        <f t="shared" si="403"/>
        <v>72.043086553945543</v>
      </c>
      <c r="DJ136" s="118">
        <f t="shared" si="404"/>
        <v>193.03757817466439</v>
      </c>
      <c r="DK136" s="118">
        <f t="shared" si="405"/>
        <v>82.646477885222893</v>
      </c>
      <c r="DL136" s="118">
        <f t="shared" si="406"/>
        <v>151.7655462210127</v>
      </c>
      <c r="DM136" s="118">
        <f t="shared" si="407"/>
        <v>157.89763499736404</v>
      </c>
      <c r="DN136" s="118">
        <f t="shared" si="408"/>
        <v>18.378291181695623</v>
      </c>
      <c r="DO136" s="118">
        <f t="shared" si="409"/>
        <v>8.471719697639756</v>
      </c>
      <c r="DP136" s="118">
        <f t="shared" si="410"/>
        <v>116.19525235387964</v>
      </c>
      <c r="DQ136" s="118">
        <f t="shared" si="411"/>
        <v>40.889045154967789</v>
      </c>
      <c r="DR136" s="118">
        <f t="shared" si="412"/>
        <v>4.2454576236688855</v>
      </c>
      <c r="DS136" s="118">
        <f t="shared" si="413"/>
        <v>9.1167451367665251</v>
      </c>
      <c r="DT136" s="118">
        <f t="shared" si="414"/>
        <v>6.3315391161041532</v>
      </c>
      <c r="DU136" s="118">
        <f t="shared" si="415"/>
        <v>0.6839462512912865</v>
      </c>
      <c r="EB136" s="45" t="s">
        <v>22</v>
      </c>
      <c r="EC136" s="118">
        <f t="shared" si="474"/>
        <v>113.06832872372766</v>
      </c>
      <c r="ED136" s="118">
        <f t="shared" si="416"/>
        <v>90.234900241895673</v>
      </c>
      <c r="EE136" s="118">
        <f t="shared" si="417"/>
        <v>72.043086553945543</v>
      </c>
      <c r="EF136" s="118">
        <f t="shared" si="418"/>
        <v>193.03757817466439</v>
      </c>
      <c r="EG136" s="118">
        <f t="shared" si="419"/>
        <v>82.646477885222893</v>
      </c>
      <c r="EH136" s="118">
        <f t="shared" si="420"/>
        <v>151.7655462210127</v>
      </c>
      <c r="EI136" s="118">
        <f t="shared" si="421"/>
        <v>157.89763499736404</v>
      </c>
      <c r="EJ136" s="118">
        <f t="shared" si="422"/>
        <v>18.378291181695623</v>
      </c>
      <c r="EK136" s="118">
        <f t="shared" si="423"/>
        <v>8.471719697639756</v>
      </c>
      <c r="EL136" s="118">
        <f t="shared" si="424"/>
        <v>116.19525235387964</v>
      </c>
      <c r="EM136" s="118">
        <f t="shared" si="425"/>
        <v>40.889045154967789</v>
      </c>
      <c r="EN136" s="118">
        <f t="shared" si="426"/>
        <v>4.2454576236688855</v>
      </c>
      <c r="EO136" s="118">
        <f t="shared" si="427"/>
        <v>9.1167451367665251</v>
      </c>
      <c r="EP136" s="118">
        <f t="shared" si="428"/>
        <v>6.3315391161041532</v>
      </c>
      <c r="EQ136" s="118">
        <f t="shared" si="429"/>
        <v>0.6839462512912865</v>
      </c>
      <c r="EX136" s="45" t="s">
        <v>22</v>
      </c>
      <c r="EY136" s="118">
        <f t="shared" si="475"/>
        <v>113.06832872372766</v>
      </c>
      <c r="EZ136" s="118">
        <f t="shared" si="430"/>
        <v>90.234900241895673</v>
      </c>
      <c r="FA136" s="118">
        <f t="shared" si="431"/>
        <v>72.043086553945543</v>
      </c>
      <c r="FB136" s="118">
        <f t="shared" si="432"/>
        <v>193.03757817466439</v>
      </c>
      <c r="FC136" s="118">
        <f t="shared" si="433"/>
        <v>82.646477885222893</v>
      </c>
      <c r="FD136" s="118">
        <f t="shared" si="434"/>
        <v>151.7655462210127</v>
      </c>
      <c r="FE136" s="118">
        <f t="shared" si="435"/>
        <v>157.89763499736404</v>
      </c>
      <c r="FF136" s="118">
        <f t="shared" si="436"/>
        <v>18.378291181695623</v>
      </c>
      <c r="FG136" s="118">
        <f t="shared" si="437"/>
        <v>8.471719697639756</v>
      </c>
      <c r="FH136" s="118">
        <f t="shared" si="438"/>
        <v>116.19525235387964</v>
      </c>
      <c r="FI136" s="118">
        <f t="shared" si="439"/>
        <v>40.889045154967789</v>
      </c>
      <c r="FJ136" s="118">
        <f t="shared" si="440"/>
        <v>4.2454576236688855</v>
      </c>
      <c r="FK136" s="118">
        <f t="shared" si="441"/>
        <v>9.1167451367665251</v>
      </c>
      <c r="FL136" s="118">
        <f t="shared" si="442"/>
        <v>6.3315391161041532</v>
      </c>
      <c r="FM136" s="118">
        <f t="shared" si="443"/>
        <v>0.6839462512912865</v>
      </c>
      <c r="FT136" s="45" t="s">
        <v>22</v>
      </c>
      <c r="FU136" s="118">
        <f t="shared" si="476"/>
        <v>113.06832872372766</v>
      </c>
      <c r="FV136" s="118">
        <f t="shared" si="444"/>
        <v>90.234900241895673</v>
      </c>
      <c r="FW136" s="118">
        <f t="shared" si="445"/>
        <v>72.043086553945543</v>
      </c>
      <c r="FX136" s="118">
        <f t="shared" si="446"/>
        <v>193.03757817466439</v>
      </c>
      <c r="FY136" s="118">
        <f t="shared" si="447"/>
        <v>82.646477885222893</v>
      </c>
      <c r="FZ136" s="118">
        <f t="shared" si="448"/>
        <v>151.7655462210127</v>
      </c>
      <c r="GA136" s="118">
        <f t="shared" si="449"/>
        <v>157.89763499736404</v>
      </c>
      <c r="GB136" s="118">
        <f t="shared" si="450"/>
        <v>18.378291181695623</v>
      </c>
      <c r="GC136" s="118">
        <f t="shared" si="451"/>
        <v>8.471719697639756</v>
      </c>
      <c r="GD136" s="118">
        <f t="shared" si="452"/>
        <v>116.19525235387964</v>
      </c>
      <c r="GE136" s="118">
        <f t="shared" si="453"/>
        <v>40.889045154967789</v>
      </c>
      <c r="GF136" s="118">
        <f t="shared" si="454"/>
        <v>4.2454576236688855</v>
      </c>
      <c r="GG136" s="118">
        <f t="shared" si="455"/>
        <v>9.1167451367665251</v>
      </c>
      <c r="GH136" s="118">
        <f t="shared" si="456"/>
        <v>6.3315391161041532</v>
      </c>
      <c r="GI136" s="118">
        <f t="shared" si="457"/>
        <v>0.6839462512912865</v>
      </c>
      <c r="GP136" s="45" t="s">
        <v>22</v>
      </c>
      <c r="GQ136" s="118">
        <f t="shared" si="477"/>
        <v>113.06832872372766</v>
      </c>
      <c r="GR136" s="118">
        <f t="shared" si="458"/>
        <v>90.234900241895673</v>
      </c>
      <c r="GS136" s="118">
        <f t="shared" si="459"/>
        <v>72.043086553945543</v>
      </c>
      <c r="GT136" s="118">
        <f t="shared" si="460"/>
        <v>193.03757817466439</v>
      </c>
      <c r="GU136" s="118">
        <f t="shared" si="461"/>
        <v>82.646477885222893</v>
      </c>
      <c r="GV136" s="118">
        <f t="shared" si="462"/>
        <v>151.7655462210127</v>
      </c>
      <c r="GW136" s="118">
        <f t="shared" si="463"/>
        <v>157.89763499736404</v>
      </c>
      <c r="GX136" s="118">
        <f t="shared" si="464"/>
        <v>18.378291181695623</v>
      </c>
      <c r="GY136" s="118">
        <f t="shared" si="465"/>
        <v>8.471719697639756</v>
      </c>
      <c r="GZ136" s="118">
        <f t="shared" si="466"/>
        <v>116.19525235387964</v>
      </c>
      <c r="HA136" s="118">
        <f t="shared" si="467"/>
        <v>40.889045154967789</v>
      </c>
      <c r="HB136" s="118">
        <f t="shared" si="468"/>
        <v>4.2454576236688855</v>
      </c>
      <c r="HC136" s="118">
        <f t="shared" si="469"/>
        <v>9.1167451367665251</v>
      </c>
      <c r="HD136" s="118">
        <f t="shared" si="470"/>
        <v>6.3315391161041532</v>
      </c>
      <c r="HE136" s="118">
        <f t="shared" si="471"/>
        <v>0.6839462512912865</v>
      </c>
    </row>
    <row r="137" spans="10:213" x14ac:dyDescent="0.2">
      <c r="BN137" s="45" t="s">
        <v>23</v>
      </c>
      <c r="BO137" s="118">
        <f>②自動集計ﾌｫｰﾏｯﾄ!AP23</f>
        <v>110.11409464047809</v>
      </c>
      <c r="BP137" s="118">
        <f>②自動集計ﾌｫｰﾏｯﾄ!AQ23</f>
        <v>89.579334036993416</v>
      </c>
      <c r="BQ137" s="118">
        <f>②自動集計ﾌｫｰﾏｯﾄ!AR23</f>
        <v>95.49030180744775</v>
      </c>
      <c r="BR137" s="118">
        <f>②自動集計ﾌｫｰﾏｯﾄ!AS23</f>
        <v>182.09690085390244</v>
      </c>
      <c r="BS137" s="118">
        <f>②自動集計ﾌｫｰﾏｯﾄ!AT23</f>
        <v>77.05676728382285</v>
      </c>
      <c r="BT137" s="118">
        <f>②自動集計ﾌｫｰﾏｯﾄ!AU23</f>
        <v>148.69717182020185</v>
      </c>
      <c r="BU137" s="118">
        <f>②自動集計ﾌｫｰﾏｯﾄ!AV23</f>
        <v>131.22560727825055</v>
      </c>
      <c r="BV137" s="118">
        <f>②自動集計ﾌｫｰﾏｯﾄ!AW23</f>
        <v>16.207933940202711</v>
      </c>
      <c r="BW137" s="118">
        <f>②自動集計ﾌｫｰﾏｯﾄ!AX23</f>
        <v>9.555688545212881</v>
      </c>
      <c r="BX137" s="118">
        <f>②自動集計ﾌｫｰﾏｯﾄ!AY23</f>
        <v>111.25676840268457</v>
      </c>
      <c r="BY137" s="118">
        <f>②自動集計ﾌｫｰﾏｯﾄ!AZ23</f>
        <v>33.817753841066057</v>
      </c>
      <c r="BZ137" s="118">
        <f>②自動集計ﾌｫｰﾏｯﾄ!BA23</f>
        <v>4.5532795992347355</v>
      </c>
      <c r="CA137" s="118">
        <f>②自動集計ﾌｫｰﾏｯﾄ!BB23</f>
        <v>6.3686277041718595</v>
      </c>
      <c r="CB137" s="118">
        <f>②自動集計ﾌｫｰﾏｯﾄ!BC23</f>
        <v>4.9217004056974272</v>
      </c>
      <c r="CC137" s="118">
        <f>②自動集計ﾌｫｰﾏｯﾄ!BD23</f>
        <v>0.5236619537214946</v>
      </c>
      <c r="CJ137" s="45" t="s">
        <v>23</v>
      </c>
      <c r="CK137" s="118">
        <f t="shared" si="472"/>
        <v>110.11409464047809</v>
      </c>
      <c r="CL137" s="118">
        <f t="shared" si="478"/>
        <v>89.579334036993416</v>
      </c>
      <c r="CM137" s="118">
        <f t="shared" si="479"/>
        <v>95.49030180744775</v>
      </c>
      <c r="CN137" s="118">
        <f t="shared" si="480"/>
        <v>182.09690085390244</v>
      </c>
      <c r="CO137" s="118">
        <f t="shared" si="481"/>
        <v>77.05676728382285</v>
      </c>
      <c r="CP137" s="118">
        <f t="shared" si="482"/>
        <v>148.69717182020185</v>
      </c>
      <c r="CQ137" s="118">
        <f t="shared" si="483"/>
        <v>131.22560727825055</v>
      </c>
      <c r="CR137" s="118">
        <f t="shared" si="484"/>
        <v>16.207933940202711</v>
      </c>
      <c r="CS137" s="118">
        <f t="shared" si="485"/>
        <v>9.555688545212881</v>
      </c>
      <c r="CT137" s="118">
        <f t="shared" si="486"/>
        <v>111.25676840268457</v>
      </c>
      <c r="CU137" s="118">
        <f t="shared" si="487"/>
        <v>33.817753841066057</v>
      </c>
      <c r="CV137" s="118">
        <f t="shared" si="488"/>
        <v>4.5532795992347355</v>
      </c>
      <c r="CW137" s="118">
        <f t="shared" si="489"/>
        <v>6.3686277041718595</v>
      </c>
      <c r="CX137" s="118">
        <f t="shared" si="490"/>
        <v>4.9217004056974272</v>
      </c>
      <c r="CY137" s="118">
        <f t="shared" si="491"/>
        <v>0.5236619537214946</v>
      </c>
      <c r="DF137" s="45" t="s">
        <v>23</v>
      </c>
      <c r="DG137" s="118">
        <f t="shared" si="473"/>
        <v>110.11409464047809</v>
      </c>
      <c r="DH137" s="118">
        <f t="shared" si="402"/>
        <v>89.579334036993416</v>
      </c>
      <c r="DI137" s="118">
        <f t="shared" si="403"/>
        <v>95.49030180744775</v>
      </c>
      <c r="DJ137" s="118">
        <f t="shared" si="404"/>
        <v>182.09690085390244</v>
      </c>
      <c r="DK137" s="118">
        <f t="shared" si="405"/>
        <v>77.05676728382285</v>
      </c>
      <c r="DL137" s="118">
        <f t="shared" si="406"/>
        <v>148.69717182020185</v>
      </c>
      <c r="DM137" s="118">
        <f t="shared" si="407"/>
        <v>131.22560727825055</v>
      </c>
      <c r="DN137" s="118">
        <f t="shared" si="408"/>
        <v>16.207933940202711</v>
      </c>
      <c r="DO137" s="118">
        <f t="shared" si="409"/>
        <v>9.555688545212881</v>
      </c>
      <c r="DP137" s="118">
        <f t="shared" si="410"/>
        <v>111.25676840268457</v>
      </c>
      <c r="DQ137" s="118">
        <f t="shared" si="411"/>
        <v>33.817753841066057</v>
      </c>
      <c r="DR137" s="118">
        <f t="shared" si="412"/>
        <v>4.5532795992347355</v>
      </c>
      <c r="DS137" s="118">
        <f t="shared" si="413"/>
        <v>6.3686277041718595</v>
      </c>
      <c r="DT137" s="118">
        <f t="shared" si="414"/>
        <v>4.9217004056974272</v>
      </c>
      <c r="DU137" s="118">
        <f t="shared" si="415"/>
        <v>0.5236619537214946</v>
      </c>
      <c r="EB137" s="45" t="s">
        <v>23</v>
      </c>
      <c r="EC137" s="118">
        <f t="shared" si="474"/>
        <v>110.11409464047809</v>
      </c>
      <c r="ED137" s="118">
        <f t="shared" si="416"/>
        <v>89.579334036993416</v>
      </c>
      <c r="EE137" s="118">
        <f t="shared" si="417"/>
        <v>95.49030180744775</v>
      </c>
      <c r="EF137" s="118">
        <f t="shared" si="418"/>
        <v>182.09690085390244</v>
      </c>
      <c r="EG137" s="118">
        <f t="shared" si="419"/>
        <v>77.05676728382285</v>
      </c>
      <c r="EH137" s="118">
        <f t="shared" si="420"/>
        <v>148.69717182020185</v>
      </c>
      <c r="EI137" s="118">
        <f t="shared" si="421"/>
        <v>131.22560727825055</v>
      </c>
      <c r="EJ137" s="118">
        <f t="shared" si="422"/>
        <v>16.207933940202711</v>
      </c>
      <c r="EK137" s="118">
        <f t="shared" si="423"/>
        <v>9.555688545212881</v>
      </c>
      <c r="EL137" s="118">
        <f t="shared" si="424"/>
        <v>111.25676840268457</v>
      </c>
      <c r="EM137" s="118">
        <f t="shared" si="425"/>
        <v>33.817753841066057</v>
      </c>
      <c r="EN137" s="118">
        <f t="shared" si="426"/>
        <v>4.5532795992347355</v>
      </c>
      <c r="EO137" s="118">
        <f t="shared" si="427"/>
        <v>6.3686277041718595</v>
      </c>
      <c r="EP137" s="118">
        <f t="shared" si="428"/>
        <v>4.9217004056974272</v>
      </c>
      <c r="EQ137" s="118">
        <f t="shared" si="429"/>
        <v>0.5236619537214946</v>
      </c>
      <c r="EX137" s="45" t="s">
        <v>23</v>
      </c>
      <c r="EY137" s="118">
        <f t="shared" si="475"/>
        <v>110.11409464047809</v>
      </c>
      <c r="EZ137" s="118">
        <f t="shared" si="430"/>
        <v>89.579334036993416</v>
      </c>
      <c r="FA137" s="118">
        <f t="shared" si="431"/>
        <v>95.49030180744775</v>
      </c>
      <c r="FB137" s="118">
        <f t="shared" si="432"/>
        <v>182.09690085390244</v>
      </c>
      <c r="FC137" s="118">
        <f t="shared" si="433"/>
        <v>77.05676728382285</v>
      </c>
      <c r="FD137" s="118">
        <f t="shared" si="434"/>
        <v>148.69717182020185</v>
      </c>
      <c r="FE137" s="118">
        <f t="shared" si="435"/>
        <v>131.22560727825055</v>
      </c>
      <c r="FF137" s="118">
        <f t="shared" si="436"/>
        <v>16.207933940202711</v>
      </c>
      <c r="FG137" s="118">
        <f t="shared" si="437"/>
        <v>9.555688545212881</v>
      </c>
      <c r="FH137" s="118">
        <f t="shared" si="438"/>
        <v>111.25676840268457</v>
      </c>
      <c r="FI137" s="118">
        <f t="shared" si="439"/>
        <v>33.817753841066057</v>
      </c>
      <c r="FJ137" s="118">
        <f t="shared" si="440"/>
        <v>4.5532795992347355</v>
      </c>
      <c r="FK137" s="118">
        <f t="shared" si="441"/>
        <v>6.3686277041718595</v>
      </c>
      <c r="FL137" s="118">
        <f t="shared" si="442"/>
        <v>4.9217004056974272</v>
      </c>
      <c r="FM137" s="118">
        <f t="shared" si="443"/>
        <v>0.5236619537214946</v>
      </c>
      <c r="FT137" s="45" t="s">
        <v>23</v>
      </c>
      <c r="FU137" s="118">
        <f t="shared" si="476"/>
        <v>110.11409464047809</v>
      </c>
      <c r="FV137" s="118">
        <f t="shared" si="444"/>
        <v>89.579334036993416</v>
      </c>
      <c r="FW137" s="118">
        <f t="shared" si="445"/>
        <v>95.49030180744775</v>
      </c>
      <c r="FX137" s="118">
        <f t="shared" si="446"/>
        <v>182.09690085390244</v>
      </c>
      <c r="FY137" s="118">
        <f t="shared" si="447"/>
        <v>77.05676728382285</v>
      </c>
      <c r="FZ137" s="118">
        <f t="shared" si="448"/>
        <v>148.69717182020185</v>
      </c>
      <c r="GA137" s="118">
        <f t="shared" si="449"/>
        <v>131.22560727825055</v>
      </c>
      <c r="GB137" s="118">
        <f t="shared" si="450"/>
        <v>16.207933940202711</v>
      </c>
      <c r="GC137" s="118">
        <f t="shared" si="451"/>
        <v>9.555688545212881</v>
      </c>
      <c r="GD137" s="118">
        <f t="shared" si="452"/>
        <v>111.25676840268457</v>
      </c>
      <c r="GE137" s="118">
        <f t="shared" si="453"/>
        <v>33.817753841066057</v>
      </c>
      <c r="GF137" s="118">
        <f t="shared" si="454"/>
        <v>4.5532795992347355</v>
      </c>
      <c r="GG137" s="118">
        <f t="shared" si="455"/>
        <v>6.3686277041718595</v>
      </c>
      <c r="GH137" s="118">
        <f t="shared" si="456"/>
        <v>4.9217004056974272</v>
      </c>
      <c r="GI137" s="118">
        <f t="shared" si="457"/>
        <v>0.5236619537214946</v>
      </c>
      <c r="GP137" s="45" t="s">
        <v>23</v>
      </c>
      <c r="GQ137" s="118">
        <f t="shared" si="477"/>
        <v>110.11409464047809</v>
      </c>
      <c r="GR137" s="118">
        <f t="shared" si="458"/>
        <v>89.579334036993416</v>
      </c>
      <c r="GS137" s="118">
        <f t="shared" si="459"/>
        <v>95.49030180744775</v>
      </c>
      <c r="GT137" s="118">
        <f t="shared" si="460"/>
        <v>182.09690085390244</v>
      </c>
      <c r="GU137" s="118">
        <f t="shared" si="461"/>
        <v>77.05676728382285</v>
      </c>
      <c r="GV137" s="118">
        <f t="shared" si="462"/>
        <v>148.69717182020185</v>
      </c>
      <c r="GW137" s="118">
        <f t="shared" si="463"/>
        <v>131.22560727825055</v>
      </c>
      <c r="GX137" s="118">
        <f t="shared" si="464"/>
        <v>16.207933940202711</v>
      </c>
      <c r="GY137" s="118">
        <f t="shared" si="465"/>
        <v>9.555688545212881</v>
      </c>
      <c r="GZ137" s="118">
        <f t="shared" si="466"/>
        <v>111.25676840268457</v>
      </c>
      <c r="HA137" s="118">
        <f t="shared" si="467"/>
        <v>33.817753841066057</v>
      </c>
      <c r="HB137" s="118">
        <f t="shared" si="468"/>
        <v>4.5532795992347355</v>
      </c>
      <c r="HC137" s="118">
        <f t="shared" si="469"/>
        <v>6.3686277041718595</v>
      </c>
      <c r="HD137" s="118">
        <f t="shared" si="470"/>
        <v>4.9217004056974272</v>
      </c>
      <c r="HE137" s="118">
        <f t="shared" si="471"/>
        <v>0.5236619537214946</v>
      </c>
    </row>
    <row r="138" spans="10:213" x14ac:dyDescent="0.2">
      <c r="AV138" s="76"/>
      <c r="BN138" s="45" t="s">
        <v>24</v>
      </c>
      <c r="BO138" s="118">
        <f>②自動集計ﾌｫｰﾏｯﾄ!AP24</f>
        <v>104.47175373504741</v>
      </c>
      <c r="BP138" s="118">
        <f>②自動集計ﾌｫｰﾏｯﾄ!AQ24</f>
        <v>87.696207416711857</v>
      </c>
      <c r="BQ138" s="118">
        <f>②自動集計ﾌｫｰﾏｯﾄ!AR24</f>
        <v>158.4487824442439</v>
      </c>
      <c r="BR138" s="118">
        <f>②自動集計ﾌｫｰﾏｯﾄ!AS24</f>
        <v>166.87153999051944</v>
      </c>
      <c r="BS138" s="118">
        <f>②自動集計ﾌｫｰﾏｯﾄ!AT24</f>
        <v>68.491156459692135</v>
      </c>
      <c r="BT138" s="118">
        <f>②自動集計ﾌｫｰﾏｯﾄ!AU24</f>
        <v>142.03163522670354</v>
      </c>
      <c r="BU138" s="118">
        <f>②自動集計ﾌｫｰﾏｯﾄ!AV24</f>
        <v>103.40510275857221</v>
      </c>
      <c r="BV138" s="118">
        <f>②自動集計ﾌｫｰﾏｯﾄ!AW24</f>
        <v>12.122792802693894</v>
      </c>
      <c r="BW138" s="118">
        <f>②自動集計ﾌｫｰﾏｯﾄ!AX24</f>
        <v>12.032048921503106</v>
      </c>
      <c r="BX138" s="118">
        <f>②自動集計ﾌｫｰﾏｯﾄ!AY24</f>
        <v>98.986731599784235</v>
      </c>
      <c r="BY138" s="118">
        <f>②自動集計ﾌｫｰﾏｯﾄ!AZ24</f>
        <v>25.506269011123248</v>
      </c>
      <c r="BZ138" s="118">
        <f>②自動集計ﾌｫｰﾏｯﾄ!BA24</f>
        <v>4.4788876779415885</v>
      </c>
      <c r="CA138" s="118">
        <f>②自動集計ﾌｫｰﾏｯﾄ!BB24</f>
        <v>3.6103287352035669</v>
      </c>
      <c r="CB138" s="118">
        <f>②自動集計ﾌｫｰﾏｯﾄ!BC24</f>
        <v>3.4811719695925682</v>
      </c>
      <c r="CC138" s="118">
        <f>②自動集計ﾌｫｰﾏｯﾄ!BD24</f>
        <v>0.3111802182389572</v>
      </c>
      <c r="CJ138" s="45" t="s">
        <v>24</v>
      </c>
      <c r="CK138" s="118">
        <f t="shared" si="472"/>
        <v>104.47175373504741</v>
      </c>
      <c r="CL138" s="118">
        <f t="shared" si="478"/>
        <v>87.696207416711857</v>
      </c>
      <c r="CM138" s="118">
        <f t="shared" si="479"/>
        <v>158.4487824442439</v>
      </c>
      <c r="CN138" s="118">
        <f t="shared" si="480"/>
        <v>166.87153999051944</v>
      </c>
      <c r="CO138" s="118">
        <f t="shared" si="481"/>
        <v>68.491156459692135</v>
      </c>
      <c r="CP138" s="118">
        <f t="shared" si="482"/>
        <v>142.03163522670354</v>
      </c>
      <c r="CQ138" s="118">
        <f t="shared" si="483"/>
        <v>103.40510275857221</v>
      </c>
      <c r="CR138" s="118">
        <f t="shared" si="484"/>
        <v>12.122792802693894</v>
      </c>
      <c r="CS138" s="118">
        <f t="shared" si="485"/>
        <v>12.032048921503106</v>
      </c>
      <c r="CT138" s="118">
        <f t="shared" si="486"/>
        <v>98.986731599784235</v>
      </c>
      <c r="CU138" s="118">
        <f t="shared" si="487"/>
        <v>25.506269011123248</v>
      </c>
      <c r="CV138" s="118">
        <f t="shared" si="488"/>
        <v>4.4788876779415885</v>
      </c>
      <c r="CW138" s="118">
        <f t="shared" si="489"/>
        <v>3.6103287352035669</v>
      </c>
      <c r="CX138" s="118">
        <f t="shared" si="490"/>
        <v>3.4811719695925682</v>
      </c>
      <c r="CY138" s="118">
        <f t="shared" si="491"/>
        <v>0.3111802182389572</v>
      </c>
      <c r="DF138" s="45" t="s">
        <v>24</v>
      </c>
      <c r="DG138" s="118">
        <f t="shared" si="473"/>
        <v>104.47175373504741</v>
      </c>
      <c r="DH138" s="118">
        <f t="shared" si="402"/>
        <v>87.696207416711857</v>
      </c>
      <c r="DI138" s="118">
        <f t="shared" si="403"/>
        <v>158.4487824442439</v>
      </c>
      <c r="DJ138" s="118">
        <f t="shared" si="404"/>
        <v>166.87153999051944</v>
      </c>
      <c r="DK138" s="118">
        <f t="shared" si="405"/>
        <v>68.491156459692135</v>
      </c>
      <c r="DL138" s="118">
        <f t="shared" si="406"/>
        <v>142.03163522670354</v>
      </c>
      <c r="DM138" s="118">
        <f t="shared" si="407"/>
        <v>103.40510275857221</v>
      </c>
      <c r="DN138" s="118">
        <f t="shared" si="408"/>
        <v>12.122792802693894</v>
      </c>
      <c r="DO138" s="118">
        <f t="shared" si="409"/>
        <v>12.032048921503106</v>
      </c>
      <c r="DP138" s="118">
        <f t="shared" si="410"/>
        <v>98.986731599784235</v>
      </c>
      <c r="DQ138" s="118">
        <f t="shared" si="411"/>
        <v>25.506269011123248</v>
      </c>
      <c r="DR138" s="118">
        <f t="shared" si="412"/>
        <v>4.4788876779415885</v>
      </c>
      <c r="DS138" s="118">
        <f t="shared" si="413"/>
        <v>3.6103287352035669</v>
      </c>
      <c r="DT138" s="118">
        <f t="shared" si="414"/>
        <v>3.4811719695925682</v>
      </c>
      <c r="DU138" s="118">
        <f t="shared" si="415"/>
        <v>0.3111802182389572</v>
      </c>
      <c r="EB138" s="45" t="s">
        <v>24</v>
      </c>
      <c r="EC138" s="118">
        <f t="shared" si="474"/>
        <v>104.47175373504741</v>
      </c>
      <c r="ED138" s="118">
        <f t="shared" si="416"/>
        <v>87.696207416711857</v>
      </c>
      <c r="EE138" s="118">
        <f t="shared" si="417"/>
        <v>158.4487824442439</v>
      </c>
      <c r="EF138" s="118">
        <f t="shared" si="418"/>
        <v>166.87153999051944</v>
      </c>
      <c r="EG138" s="118">
        <f t="shared" si="419"/>
        <v>68.491156459692135</v>
      </c>
      <c r="EH138" s="118">
        <f t="shared" si="420"/>
        <v>142.03163522670354</v>
      </c>
      <c r="EI138" s="118">
        <f t="shared" si="421"/>
        <v>103.40510275857221</v>
      </c>
      <c r="EJ138" s="118">
        <f t="shared" si="422"/>
        <v>12.122792802693894</v>
      </c>
      <c r="EK138" s="118">
        <f t="shared" si="423"/>
        <v>12.032048921503106</v>
      </c>
      <c r="EL138" s="118">
        <f t="shared" si="424"/>
        <v>98.986731599784235</v>
      </c>
      <c r="EM138" s="118">
        <f t="shared" si="425"/>
        <v>25.506269011123248</v>
      </c>
      <c r="EN138" s="118">
        <f t="shared" si="426"/>
        <v>4.4788876779415885</v>
      </c>
      <c r="EO138" s="118">
        <f t="shared" si="427"/>
        <v>3.6103287352035669</v>
      </c>
      <c r="EP138" s="118">
        <f t="shared" si="428"/>
        <v>3.4811719695925682</v>
      </c>
      <c r="EQ138" s="118">
        <f t="shared" si="429"/>
        <v>0.3111802182389572</v>
      </c>
      <c r="EX138" s="45" t="s">
        <v>24</v>
      </c>
      <c r="EY138" s="118">
        <f t="shared" si="475"/>
        <v>104.47175373504741</v>
      </c>
      <c r="EZ138" s="118">
        <f t="shared" si="430"/>
        <v>87.696207416711857</v>
      </c>
      <c r="FA138" s="118">
        <f t="shared" si="431"/>
        <v>158.4487824442439</v>
      </c>
      <c r="FB138" s="118">
        <f t="shared" si="432"/>
        <v>166.87153999051944</v>
      </c>
      <c r="FC138" s="118">
        <f t="shared" si="433"/>
        <v>68.491156459692135</v>
      </c>
      <c r="FD138" s="118">
        <f t="shared" si="434"/>
        <v>142.03163522670354</v>
      </c>
      <c r="FE138" s="118">
        <f t="shared" si="435"/>
        <v>103.40510275857221</v>
      </c>
      <c r="FF138" s="118">
        <f t="shared" si="436"/>
        <v>12.122792802693894</v>
      </c>
      <c r="FG138" s="118">
        <f t="shared" si="437"/>
        <v>12.032048921503106</v>
      </c>
      <c r="FH138" s="118">
        <f t="shared" si="438"/>
        <v>98.986731599784235</v>
      </c>
      <c r="FI138" s="118">
        <f t="shared" si="439"/>
        <v>25.506269011123248</v>
      </c>
      <c r="FJ138" s="118">
        <f t="shared" si="440"/>
        <v>4.4788876779415885</v>
      </c>
      <c r="FK138" s="118">
        <f t="shared" si="441"/>
        <v>3.6103287352035669</v>
      </c>
      <c r="FL138" s="118">
        <f t="shared" si="442"/>
        <v>3.4811719695925682</v>
      </c>
      <c r="FM138" s="118">
        <f t="shared" si="443"/>
        <v>0.3111802182389572</v>
      </c>
      <c r="FT138" s="45" t="s">
        <v>24</v>
      </c>
      <c r="FU138" s="118">
        <f t="shared" si="476"/>
        <v>104.47175373504741</v>
      </c>
      <c r="FV138" s="118">
        <f t="shared" si="444"/>
        <v>87.696207416711857</v>
      </c>
      <c r="FW138" s="118">
        <f t="shared" si="445"/>
        <v>158.4487824442439</v>
      </c>
      <c r="FX138" s="118">
        <f t="shared" si="446"/>
        <v>166.87153999051944</v>
      </c>
      <c r="FY138" s="118">
        <f t="shared" si="447"/>
        <v>68.491156459692135</v>
      </c>
      <c r="FZ138" s="118">
        <f t="shared" si="448"/>
        <v>142.03163522670354</v>
      </c>
      <c r="GA138" s="118">
        <f t="shared" si="449"/>
        <v>103.40510275857221</v>
      </c>
      <c r="GB138" s="118">
        <f t="shared" si="450"/>
        <v>12.122792802693894</v>
      </c>
      <c r="GC138" s="118">
        <f t="shared" si="451"/>
        <v>12.032048921503106</v>
      </c>
      <c r="GD138" s="118">
        <f t="shared" si="452"/>
        <v>98.986731599784235</v>
      </c>
      <c r="GE138" s="118">
        <f t="shared" si="453"/>
        <v>25.506269011123248</v>
      </c>
      <c r="GF138" s="118">
        <f t="shared" si="454"/>
        <v>4.4788876779415885</v>
      </c>
      <c r="GG138" s="118">
        <f t="shared" si="455"/>
        <v>3.6103287352035669</v>
      </c>
      <c r="GH138" s="118">
        <f t="shared" si="456"/>
        <v>3.4811719695925682</v>
      </c>
      <c r="GI138" s="118">
        <f t="shared" si="457"/>
        <v>0.3111802182389572</v>
      </c>
      <c r="GP138" s="45" t="s">
        <v>24</v>
      </c>
      <c r="GQ138" s="118">
        <f t="shared" si="477"/>
        <v>104.47175373504741</v>
      </c>
      <c r="GR138" s="118">
        <f t="shared" si="458"/>
        <v>87.696207416711857</v>
      </c>
      <c r="GS138" s="118">
        <f t="shared" si="459"/>
        <v>158.4487824442439</v>
      </c>
      <c r="GT138" s="118">
        <f t="shared" si="460"/>
        <v>166.87153999051944</v>
      </c>
      <c r="GU138" s="118">
        <f t="shared" si="461"/>
        <v>68.491156459692135</v>
      </c>
      <c r="GV138" s="118">
        <f t="shared" si="462"/>
        <v>142.03163522670354</v>
      </c>
      <c r="GW138" s="118">
        <f t="shared" si="463"/>
        <v>103.40510275857221</v>
      </c>
      <c r="GX138" s="118">
        <f t="shared" si="464"/>
        <v>12.122792802693894</v>
      </c>
      <c r="GY138" s="118">
        <f t="shared" si="465"/>
        <v>12.032048921503106</v>
      </c>
      <c r="GZ138" s="118">
        <f t="shared" si="466"/>
        <v>98.986731599784235</v>
      </c>
      <c r="HA138" s="118">
        <f t="shared" si="467"/>
        <v>25.506269011123248</v>
      </c>
      <c r="HB138" s="118">
        <f t="shared" si="468"/>
        <v>4.4788876779415885</v>
      </c>
      <c r="HC138" s="118">
        <f t="shared" si="469"/>
        <v>3.6103287352035669</v>
      </c>
      <c r="HD138" s="118">
        <f t="shared" si="470"/>
        <v>3.4811719695925682</v>
      </c>
      <c r="HE138" s="118">
        <f t="shared" si="471"/>
        <v>0.3111802182389572</v>
      </c>
    </row>
    <row r="139" spans="10:213" x14ac:dyDescent="0.2">
      <c r="AV139" s="76"/>
      <c r="AW139" s="74"/>
      <c r="AX139" s="24"/>
      <c r="AY139" s="70"/>
      <c r="BN139" s="45" t="s">
        <v>25</v>
      </c>
      <c r="BO139" s="118">
        <f>②自動集計ﾌｫｰﾏｯﾄ!AP25</f>
        <v>86.7593514698154</v>
      </c>
      <c r="BP139" s="118">
        <f>②自動集計ﾌｫｰﾏｯﾄ!AQ25</f>
        <v>75.366248923775345</v>
      </c>
      <c r="BQ139" s="118">
        <f>②自動集計ﾌｫｰﾏｯﾄ!AR25</f>
        <v>328.49562063220509</v>
      </c>
      <c r="BR139" s="118">
        <f>②自動集計ﾌｫｰﾏｯﾄ!AS25</f>
        <v>139.11629689264589</v>
      </c>
      <c r="BS139" s="118">
        <f>②自動集計ﾌｫｰﾏｯﾄ!AT25</f>
        <v>52.949548376997306</v>
      </c>
      <c r="BT139" s="118">
        <f>②自動集計ﾌｫｰﾏｯﾄ!AU25</f>
        <v>120.07523330314314</v>
      </c>
      <c r="BU139" s="118">
        <f>②自動集計ﾌｫｰﾏｯﾄ!AV25</f>
        <v>71.199841221920323</v>
      </c>
      <c r="BV139" s="118">
        <f>②自動集計ﾌｫｰﾏｯﾄ!AW25</f>
        <v>6.1411964263750516</v>
      </c>
      <c r="BW139" s="118">
        <f>②自動集計ﾌｫｰﾏｯﾄ!AX25</f>
        <v>12.661347377366296</v>
      </c>
      <c r="BX139" s="118">
        <f>②自動集計ﾌｫｰﾏｯﾄ!AY25</f>
        <v>61.161885657419518</v>
      </c>
      <c r="BY139" s="118">
        <f>②自動集計ﾌｫｰﾏｯﾄ!AZ25</f>
        <v>14.751679804993682</v>
      </c>
      <c r="BZ139" s="118">
        <f>②自動集計ﾌｫｰﾏｯﾄ!BA25</f>
        <v>2.9420285576912324</v>
      </c>
      <c r="CA139" s="118">
        <f>②自動集計ﾌｫｰﾏｯﾄ!BB25</f>
        <v>1.5214522603513245</v>
      </c>
      <c r="CB139" s="118">
        <f>②自動集計ﾌｫｰﾏｯﾄ!BC25</f>
        <v>1.929224782798296</v>
      </c>
      <c r="CC139" s="118">
        <f>②自動集計ﾌｫｰﾏｯﾄ!BD25</f>
        <v>0.12347768720718304</v>
      </c>
      <c r="CJ139" s="45" t="s">
        <v>25</v>
      </c>
      <c r="CK139" s="118">
        <f t="shared" si="472"/>
        <v>86.7593514698154</v>
      </c>
      <c r="CL139" s="118">
        <f t="shared" si="478"/>
        <v>75.366248923775345</v>
      </c>
      <c r="CM139" s="118">
        <f t="shared" si="479"/>
        <v>328.49562063220509</v>
      </c>
      <c r="CN139" s="118">
        <f t="shared" si="480"/>
        <v>139.11629689264589</v>
      </c>
      <c r="CO139" s="118">
        <f t="shared" si="481"/>
        <v>52.949548376997306</v>
      </c>
      <c r="CP139" s="118">
        <f t="shared" si="482"/>
        <v>120.07523330314314</v>
      </c>
      <c r="CQ139" s="118">
        <f t="shared" si="483"/>
        <v>71.199841221920323</v>
      </c>
      <c r="CR139" s="118">
        <f t="shared" si="484"/>
        <v>6.1411964263750516</v>
      </c>
      <c r="CS139" s="118">
        <f t="shared" si="485"/>
        <v>12.661347377366296</v>
      </c>
      <c r="CT139" s="118">
        <f t="shared" si="486"/>
        <v>61.161885657419518</v>
      </c>
      <c r="CU139" s="118">
        <f t="shared" si="487"/>
        <v>14.751679804993682</v>
      </c>
      <c r="CV139" s="118">
        <f t="shared" si="488"/>
        <v>2.9420285576912324</v>
      </c>
      <c r="CW139" s="118">
        <f t="shared" si="489"/>
        <v>1.5214522603513245</v>
      </c>
      <c r="CX139" s="118">
        <f t="shared" si="490"/>
        <v>1.929224782798296</v>
      </c>
      <c r="CY139" s="118">
        <f t="shared" si="491"/>
        <v>0.12347768720718304</v>
      </c>
      <c r="DF139" s="45" t="s">
        <v>25</v>
      </c>
      <c r="DG139" s="118">
        <f t="shared" si="473"/>
        <v>86.7593514698154</v>
      </c>
      <c r="DH139" s="118">
        <f t="shared" si="402"/>
        <v>75.366248923775345</v>
      </c>
      <c r="DI139" s="118">
        <f t="shared" si="403"/>
        <v>328.49562063220509</v>
      </c>
      <c r="DJ139" s="118">
        <f t="shared" si="404"/>
        <v>139.11629689264589</v>
      </c>
      <c r="DK139" s="118">
        <f t="shared" si="405"/>
        <v>52.949548376997306</v>
      </c>
      <c r="DL139" s="118">
        <f t="shared" si="406"/>
        <v>120.07523330314314</v>
      </c>
      <c r="DM139" s="118">
        <f t="shared" si="407"/>
        <v>71.199841221920323</v>
      </c>
      <c r="DN139" s="118">
        <f t="shared" si="408"/>
        <v>6.1411964263750516</v>
      </c>
      <c r="DO139" s="118">
        <f t="shared" si="409"/>
        <v>12.661347377366296</v>
      </c>
      <c r="DP139" s="118">
        <f t="shared" si="410"/>
        <v>61.161885657419518</v>
      </c>
      <c r="DQ139" s="118">
        <f t="shared" si="411"/>
        <v>14.751679804993682</v>
      </c>
      <c r="DR139" s="118">
        <f t="shared" si="412"/>
        <v>2.9420285576912324</v>
      </c>
      <c r="DS139" s="118">
        <f t="shared" si="413"/>
        <v>1.5214522603513245</v>
      </c>
      <c r="DT139" s="118">
        <f t="shared" si="414"/>
        <v>1.929224782798296</v>
      </c>
      <c r="DU139" s="118">
        <f t="shared" si="415"/>
        <v>0.12347768720718304</v>
      </c>
      <c r="EB139" s="45" t="s">
        <v>25</v>
      </c>
      <c r="EC139" s="118">
        <f t="shared" si="474"/>
        <v>86.7593514698154</v>
      </c>
      <c r="ED139" s="118">
        <f t="shared" si="416"/>
        <v>75.366248923775345</v>
      </c>
      <c r="EE139" s="118">
        <f t="shared" si="417"/>
        <v>328.49562063220509</v>
      </c>
      <c r="EF139" s="118">
        <f t="shared" si="418"/>
        <v>139.11629689264589</v>
      </c>
      <c r="EG139" s="118">
        <f t="shared" si="419"/>
        <v>52.949548376997306</v>
      </c>
      <c r="EH139" s="118">
        <f t="shared" si="420"/>
        <v>120.07523330314314</v>
      </c>
      <c r="EI139" s="118">
        <f t="shared" si="421"/>
        <v>71.199841221920323</v>
      </c>
      <c r="EJ139" s="118">
        <f t="shared" si="422"/>
        <v>6.1411964263750516</v>
      </c>
      <c r="EK139" s="118">
        <f t="shared" si="423"/>
        <v>12.661347377366296</v>
      </c>
      <c r="EL139" s="118">
        <f t="shared" si="424"/>
        <v>61.161885657419518</v>
      </c>
      <c r="EM139" s="118">
        <f t="shared" si="425"/>
        <v>14.751679804993682</v>
      </c>
      <c r="EN139" s="118">
        <f t="shared" si="426"/>
        <v>2.9420285576912324</v>
      </c>
      <c r="EO139" s="118">
        <f t="shared" si="427"/>
        <v>1.5214522603513245</v>
      </c>
      <c r="EP139" s="118">
        <f t="shared" si="428"/>
        <v>1.929224782798296</v>
      </c>
      <c r="EQ139" s="118">
        <f t="shared" si="429"/>
        <v>0.12347768720718304</v>
      </c>
      <c r="EX139" s="45" t="s">
        <v>25</v>
      </c>
      <c r="EY139" s="118">
        <f t="shared" si="475"/>
        <v>86.7593514698154</v>
      </c>
      <c r="EZ139" s="118">
        <f t="shared" si="430"/>
        <v>75.366248923775345</v>
      </c>
      <c r="FA139" s="118">
        <f t="shared" si="431"/>
        <v>328.49562063220509</v>
      </c>
      <c r="FB139" s="118">
        <f t="shared" si="432"/>
        <v>139.11629689264589</v>
      </c>
      <c r="FC139" s="118">
        <f t="shared" si="433"/>
        <v>52.949548376997306</v>
      </c>
      <c r="FD139" s="118">
        <f t="shared" si="434"/>
        <v>120.07523330314314</v>
      </c>
      <c r="FE139" s="118">
        <f t="shared" si="435"/>
        <v>71.199841221920323</v>
      </c>
      <c r="FF139" s="118">
        <f t="shared" si="436"/>
        <v>6.1411964263750516</v>
      </c>
      <c r="FG139" s="118">
        <f t="shared" si="437"/>
        <v>12.661347377366296</v>
      </c>
      <c r="FH139" s="118">
        <f t="shared" si="438"/>
        <v>61.161885657419518</v>
      </c>
      <c r="FI139" s="118">
        <f t="shared" si="439"/>
        <v>14.751679804993682</v>
      </c>
      <c r="FJ139" s="118">
        <f t="shared" si="440"/>
        <v>2.9420285576912324</v>
      </c>
      <c r="FK139" s="118">
        <f t="shared" si="441"/>
        <v>1.5214522603513245</v>
      </c>
      <c r="FL139" s="118">
        <f t="shared" si="442"/>
        <v>1.929224782798296</v>
      </c>
      <c r="FM139" s="118">
        <f t="shared" si="443"/>
        <v>0.12347768720718304</v>
      </c>
      <c r="FT139" s="45" t="s">
        <v>25</v>
      </c>
      <c r="FU139" s="118">
        <f t="shared" si="476"/>
        <v>86.7593514698154</v>
      </c>
      <c r="FV139" s="118">
        <f t="shared" si="444"/>
        <v>75.366248923775345</v>
      </c>
      <c r="FW139" s="118">
        <f t="shared" si="445"/>
        <v>328.49562063220509</v>
      </c>
      <c r="FX139" s="118">
        <f t="shared" si="446"/>
        <v>139.11629689264589</v>
      </c>
      <c r="FY139" s="118">
        <f t="shared" si="447"/>
        <v>52.949548376997306</v>
      </c>
      <c r="FZ139" s="118">
        <f t="shared" si="448"/>
        <v>120.07523330314314</v>
      </c>
      <c r="GA139" s="118">
        <f t="shared" si="449"/>
        <v>71.199841221920323</v>
      </c>
      <c r="GB139" s="118">
        <f t="shared" si="450"/>
        <v>6.1411964263750516</v>
      </c>
      <c r="GC139" s="118">
        <f t="shared" si="451"/>
        <v>12.661347377366296</v>
      </c>
      <c r="GD139" s="118">
        <f t="shared" si="452"/>
        <v>61.161885657419518</v>
      </c>
      <c r="GE139" s="118">
        <f t="shared" si="453"/>
        <v>14.751679804993682</v>
      </c>
      <c r="GF139" s="118">
        <f t="shared" si="454"/>
        <v>2.9420285576912324</v>
      </c>
      <c r="GG139" s="118">
        <f t="shared" si="455"/>
        <v>1.5214522603513245</v>
      </c>
      <c r="GH139" s="118">
        <f t="shared" si="456"/>
        <v>1.929224782798296</v>
      </c>
      <c r="GI139" s="118">
        <f t="shared" si="457"/>
        <v>0.12347768720718304</v>
      </c>
      <c r="GP139" s="45" t="s">
        <v>25</v>
      </c>
      <c r="GQ139" s="118">
        <f t="shared" si="477"/>
        <v>86.7593514698154</v>
      </c>
      <c r="GR139" s="118">
        <f t="shared" si="458"/>
        <v>75.366248923775345</v>
      </c>
      <c r="GS139" s="118">
        <f t="shared" si="459"/>
        <v>328.49562063220509</v>
      </c>
      <c r="GT139" s="118">
        <f t="shared" si="460"/>
        <v>139.11629689264589</v>
      </c>
      <c r="GU139" s="118">
        <f t="shared" si="461"/>
        <v>52.949548376997306</v>
      </c>
      <c r="GV139" s="118">
        <f t="shared" si="462"/>
        <v>120.07523330314314</v>
      </c>
      <c r="GW139" s="118">
        <f t="shared" si="463"/>
        <v>71.199841221920323</v>
      </c>
      <c r="GX139" s="118">
        <f t="shared" si="464"/>
        <v>6.1411964263750516</v>
      </c>
      <c r="GY139" s="118">
        <f t="shared" si="465"/>
        <v>12.661347377366296</v>
      </c>
      <c r="GZ139" s="118">
        <f t="shared" si="466"/>
        <v>61.161885657419518</v>
      </c>
      <c r="HA139" s="118">
        <f t="shared" si="467"/>
        <v>14.751679804993682</v>
      </c>
      <c r="HB139" s="118">
        <f t="shared" si="468"/>
        <v>2.9420285576912324</v>
      </c>
      <c r="HC139" s="118">
        <f t="shared" si="469"/>
        <v>1.5214522603513245</v>
      </c>
      <c r="HD139" s="118">
        <f t="shared" si="470"/>
        <v>1.929224782798296</v>
      </c>
      <c r="HE139" s="118">
        <f t="shared" si="471"/>
        <v>0.12347768720718304</v>
      </c>
    </row>
    <row r="140" spans="10:213" x14ac:dyDescent="0.2">
      <c r="AQ140" s="76"/>
      <c r="AR140" s="76"/>
      <c r="AS140" s="76"/>
      <c r="AT140" s="76"/>
      <c r="AU140" s="76"/>
      <c r="AV140" s="77"/>
      <c r="AW140" s="74"/>
    </row>
    <row r="141" spans="10:213" x14ac:dyDescent="0.2">
      <c r="AQ141" s="76"/>
      <c r="AR141" s="76"/>
      <c r="AS141" s="76"/>
      <c r="AT141" s="76"/>
      <c r="AU141" s="76"/>
      <c r="BN141" t="s">
        <v>214</v>
      </c>
      <c r="CJ141" t="s">
        <v>214</v>
      </c>
      <c r="DF141" t="s">
        <v>214</v>
      </c>
      <c r="EB141" t="s">
        <v>214</v>
      </c>
      <c r="EX141" t="s">
        <v>214</v>
      </c>
      <c r="FT141" t="s">
        <v>214</v>
      </c>
      <c r="GP141" t="s">
        <v>214</v>
      </c>
    </row>
    <row r="142" spans="10:213" x14ac:dyDescent="0.2">
      <c r="AQ142" s="77"/>
      <c r="AR142" s="77"/>
      <c r="AS142" s="77"/>
      <c r="AT142" s="77"/>
      <c r="AU142" s="77"/>
      <c r="BN142" s="45"/>
      <c r="BO142" s="46" t="s">
        <v>273</v>
      </c>
      <c r="BP142" s="46" t="s">
        <v>274</v>
      </c>
      <c r="BQ142" s="46" t="s">
        <v>275</v>
      </c>
      <c r="BR142" s="46" t="s">
        <v>276</v>
      </c>
      <c r="BS142" s="46" t="s">
        <v>277</v>
      </c>
      <c r="BT142" s="46" t="s">
        <v>278</v>
      </c>
      <c r="BU142" s="46" t="s">
        <v>279</v>
      </c>
      <c r="BV142" s="46" t="s">
        <v>231</v>
      </c>
      <c r="BW142" s="46" t="s">
        <v>232</v>
      </c>
      <c r="BX142" s="46" t="s">
        <v>280</v>
      </c>
      <c r="BY142" s="45" t="s">
        <v>281</v>
      </c>
      <c r="BZ142" s="45" t="s">
        <v>282</v>
      </c>
      <c r="CA142" s="45" t="s">
        <v>283</v>
      </c>
      <c r="CB142" s="45" t="s">
        <v>284</v>
      </c>
      <c r="CC142" s="45" t="s">
        <v>285</v>
      </c>
      <c r="CJ142" s="45"/>
      <c r="CK142" s="46" t="s">
        <v>273</v>
      </c>
      <c r="CL142" s="46" t="s">
        <v>274</v>
      </c>
      <c r="CM142" s="46" t="s">
        <v>275</v>
      </c>
      <c r="CN142" s="46" t="s">
        <v>276</v>
      </c>
      <c r="CO142" s="46" t="s">
        <v>277</v>
      </c>
      <c r="CP142" s="46" t="s">
        <v>278</v>
      </c>
      <c r="CQ142" s="46" t="s">
        <v>279</v>
      </c>
      <c r="CR142" s="46" t="s">
        <v>231</v>
      </c>
      <c r="CS142" s="46" t="s">
        <v>232</v>
      </c>
      <c r="CT142" s="46" t="s">
        <v>280</v>
      </c>
      <c r="CU142" s="45" t="s">
        <v>281</v>
      </c>
      <c r="CV142" s="45" t="s">
        <v>282</v>
      </c>
      <c r="CW142" s="45" t="s">
        <v>283</v>
      </c>
      <c r="CX142" s="45" t="s">
        <v>284</v>
      </c>
      <c r="CY142" s="45" t="s">
        <v>285</v>
      </c>
      <c r="DF142" s="45"/>
      <c r="DG142" s="46" t="s">
        <v>273</v>
      </c>
      <c r="DH142" s="46" t="s">
        <v>274</v>
      </c>
      <c r="DI142" s="46" t="s">
        <v>275</v>
      </c>
      <c r="DJ142" s="46" t="s">
        <v>276</v>
      </c>
      <c r="DK142" s="46" t="s">
        <v>277</v>
      </c>
      <c r="DL142" s="46" t="s">
        <v>278</v>
      </c>
      <c r="DM142" s="46" t="s">
        <v>279</v>
      </c>
      <c r="DN142" s="46" t="s">
        <v>231</v>
      </c>
      <c r="DO142" s="46" t="s">
        <v>232</v>
      </c>
      <c r="DP142" s="46" t="s">
        <v>280</v>
      </c>
      <c r="DQ142" s="45" t="s">
        <v>281</v>
      </c>
      <c r="DR142" s="45" t="s">
        <v>282</v>
      </c>
      <c r="DS142" s="45" t="s">
        <v>283</v>
      </c>
      <c r="DT142" s="45" t="s">
        <v>284</v>
      </c>
      <c r="DU142" s="45" t="s">
        <v>285</v>
      </c>
      <c r="EB142" s="45"/>
      <c r="EC142" s="46" t="s">
        <v>273</v>
      </c>
      <c r="ED142" s="46" t="s">
        <v>274</v>
      </c>
      <c r="EE142" s="46" t="s">
        <v>275</v>
      </c>
      <c r="EF142" s="46" t="s">
        <v>276</v>
      </c>
      <c r="EG142" s="46" t="s">
        <v>277</v>
      </c>
      <c r="EH142" s="46" t="s">
        <v>278</v>
      </c>
      <c r="EI142" s="46" t="s">
        <v>279</v>
      </c>
      <c r="EJ142" s="46" t="s">
        <v>231</v>
      </c>
      <c r="EK142" s="46" t="s">
        <v>232</v>
      </c>
      <c r="EL142" s="46" t="s">
        <v>280</v>
      </c>
      <c r="EM142" s="45" t="s">
        <v>281</v>
      </c>
      <c r="EN142" s="45" t="s">
        <v>282</v>
      </c>
      <c r="EO142" s="45" t="s">
        <v>283</v>
      </c>
      <c r="EP142" s="45" t="s">
        <v>284</v>
      </c>
      <c r="EQ142" s="45" t="s">
        <v>285</v>
      </c>
      <c r="EX142" s="45"/>
      <c r="EY142" s="46" t="s">
        <v>273</v>
      </c>
      <c r="EZ142" s="46" t="s">
        <v>274</v>
      </c>
      <c r="FA142" s="46" t="s">
        <v>275</v>
      </c>
      <c r="FB142" s="46" t="s">
        <v>276</v>
      </c>
      <c r="FC142" s="46" t="s">
        <v>277</v>
      </c>
      <c r="FD142" s="46" t="s">
        <v>278</v>
      </c>
      <c r="FE142" s="46" t="s">
        <v>279</v>
      </c>
      <c r="FF142" s="46" t="s">
        <v>231</v>
      </c>
      <c r="FG142" s="46" t="s">
        <v>232</v>
      </c>
      <c r="FH142" s="46" t="s">
        <v>280</v>
      </c>
      <c r="FI142" s="45" t="s">
        <v>281</v>
      </c>
      <c r="FJ142" s="45" t="s">
        <v>282</v>
      </c>
      <c r="FK142" s="45" t="s">
        <v>283</v>
      </c>
      <c r="FL142" s="45" t="s">
        <v>284</v>
      </c>
      <c r="FM142" s="45" t="s">
        <v>285</v>
      </c>
      <c r="FT142" s="45"/>
      <c r="FU142" s="46" t="s">
        <v>273</v>
      </c>
      <c r="FV142" s="46" t="s">
        <v>274</v>
      </c>
      <c r="FW142" s="46" t="s">
        <v>275</v>
      </c>
      <c r="FX142" s="46" t="s">
        <v>276</v>
      </c>
      <c r="FY142" s="46" t="s">
        <v>277</v>
      </c>
      <c r="FZ142" s="46" t="s">
        <v>278</v>
      </c>
      <c r="GA142" s="46" t="s">
        <v>279</v>
      </c>
      <c r="GB142" s="46" t="s">
        <v>231</v>
      </c>
      <c r="GC142" s="46" t="s">
        <v>232</v>
      </c>
      <c r="GD142" s="46" t="s">
        <v>280</v>
      </c>
      <c r="GE142" s="45" t="s">
        <v>281</v>
      </c>
      <c r="GF142" s="45" t="s">
        <v>282</v>
      </c>
      <c r="GG142" s="45" t="s">
        <v>283</v>
      </c>
      <c r="GH142" s="45" t="s">
        <v>284</v>
      </c>
      <c r="GI142" s="45" t="s">
        <v>285</v>
      </c>
      <c r="GP142" s="45"/>
      <c r="GQ142" s="46" t="s">
        <v>273</v>
      </c>
      <c r="GR142" s="46" t="s">
        <v>274</v>
      </c>
      <c r="GS142" s="46" t="s">
        <v>275</v>
      </c>
      <c r="GT142" s="46" t="s">
        <v>276</v>
      </c>
      <c r="GU142" s="46" t="s">
        <v>277</v>
      </c>
      <c r="GV142" s="46" t="s">
        <v>278</v>
      </c>
      <c r="GW142" s="46" t="s">
        <v>279</v>
      </c>
      <c r="GX142" s="46" t="s">
        <v>231</v>
      </c>
      <c r="GY142" s="46" t="s">
        <v>232</v>
      </c>
      <c r="GZ142" s="46" t="s">
        <v>280</v>
      </c>
      <c r="HA142" s="45" t="s">
        <v>281</v>
      </c>
      <c r="HB142" s="45" t="s">
        <v>282</v>
      </c>
      <c r="HC142" s="45" t="s">
        <v>283</v>
      </c>
      <c r="HD142" s="45" t="s">
        <v>284</v>
      </c>
      <c r="HE142" s="45" t="s">
        <v>285</v>
      </c>
    </row>
    <row r="143" spans="10:213" x14ac:dyDescent="0.2">
      <c r="BN143" s="45"/>
      <c r="BO143" s="46" t="s">
        <v>272</v>
      </c>
      <c r="BP143" s="46" t="s">
        <v>272</v>
      </c>
      <c r="BQ143" s="46" t="s">
        <v>272</v>
      </c>
      <c r="BR143" s="46" t="s">
        <v>272</v>
      </c>
      <c r="BS143" s="46" t="s">
        <v>272</v>
      </c>
      <c r="BT143" s="46" t="s">
        <v>272</v>
      </c>
      <c r="BU143" s="46" t="s">
        <v>272</v>
      </c>
      <c r="BV143" s="46" t="s">
        <v>272</v>
      </c>
      <c r="BW143" s="46" t="s">
        <v>272</v>
      </c>
      <c r="BX143" s="46" t="s">
        <v>272</v>
      </c>
      <c r="BY143" s="46" t="s">
        <v>272</v>
      </c>
      <c r="BZ143" s="46" t="s">
        <v>272</v>
      </c>
      <c r="CA143" s="46" t="s">
        <v>272</v>
      </c>
      <c r="CB143" s="46" t="s">
        <v>272</v>
      </c>
      <c r="CC143" s="46" t="s">
        <v>272</v>
      </c>
      <c r="CJ143" s="45"/>
      <c r="CK143" s="46" t="s">
        <v>272</v>
      </c>
      <c r="CL143" s="46" t="s">
        <v>272</v>
      </c>
      <c r="CM143" s="46" t="s">
        <v>272</v>
      </c>
      <c r="CN143" s="46" t="s">
        <v>272</v>
      </c>
      <c r="CO143" s="46" t="s">
        <v>272</v>
      </c>
      <c r="CP143" s="46" t="s">
        <v>272</v>
      </c>
      <c r="CQ143" s="46" t="s">
        <v>272</v>
      </c>
      <c r="CR143" s="46" t="s">
        <v>272</v>
      </c>
      <c r="CS143" s="46" t="s">
        <v>272</v>
      </c>
      <c r="CT143" s="46" t="s">
        <v>272</v>
      </c>
      <c r="CU143" s="46" t="s">
        <v>272</v>
      </c>
      <c r="CV143" s="46" t="s">
        <v>272</v>
      </c>
      <c r="CW143" s="46" t="s">
        <v>272</v>
      </c>
      <c r="CX143" s="46" t="s">
        <v>272</v>
      </c>
      <c r="CY143" s="46" t="s">
        <v>272</v>
      </c>
      <c r="DF143" s="45"/>
      <c r="DG143" s="46" t="s">
        <v>272</v>
      </c>
      <c r="DH143" s="46" t="s">
        <v>272</v>
      </c>
      <c r="DI143" s="46" t="s">
        <v>272</v>
      </c>
      <c r="DJ143" s="46" t="s">
        <v>272</v>
      </c>
      <c r="DK143" s="46" t="s">
        <v>272</v>
      </c>
      <c r="DL143" s="46" t="s">
        <v>272</v>
      </c>
      <c r="DM143" s="46" t="s">
        <v>272</v>
      </c>
      <c r="DN143" s="46" t="s">
        <v>272</v>
      </c>
      <c r="DO143" s="46" t="s">
        <v>272</v>
      </c>
      <c r="DP143" s="46" t="s">
        <v>272</v>
      </c>
      <c r="DQ143" s="46" t="s">
        <v>272</v>
      </c>
      <c r="DR143" s="46" t="s">
        <v>272</v>
      </c>
      <c r="DS143" s="46" t="s">
        <v>272</v>
      </c>
      <c r="DT143" s="46" t="s">
        <v>272</v>
      </c>
      <c r="DU143" s="46" t="s">
        <v>272</v>
      </c>
      <c r="EB143" s="45"/>
      <c r="EC143" s="46" t="s">
        <v>272</v>
      </c>
      <c r="ED143" s="46" t="s">
        <v>272</v>
      </c>
      <c r="EE143" s="46" t="s">
        <v>272</v>
      </c>
      <c r="EF143" s="46" t="s">
        <v>272</v>
      </c>
      <c r="EG143" s="46" t="s">
        <v>272</v>
      </c>
      <c r="EH143" s="46" t="s">
        <v>272</v>
      </c>
      <c r="EI143" s="46" t="s">
        <v>272</v>
      </c>
      <c r="EJ143" s="46" t="s">
        <v>272</v>
      </c>
      <c r="EK143" s="46" t="s">
        <v>272</v>
      </c>
      <c r="EL143" s="46" t="s">
        <v>272</v>
      </c>
      <c r="EM143" s="46" t="s">
        <v>272</v>
      </c>
      <c r="EN143" s="46" t="s">
        <v>272</v>
      </c>
      <c r="EO143" s="46" t="s">
        <v>272</v>
      </c>
      <c r="EP143" s="46" t="s">
        <v>272</v>
      </c>
      <c r="EQ143" s="46" t="s">
        <v>272</v>
      </c>
      <c r="EX143" s="45"/>
      <c r="EY143" s="46" t="s">
        <v>272</v>
      </c>
      <c r="EZ143" s="46" t="s">
        <v>272</v>
      </c>
      <c r="FA143" s="46" t="s">
        <v>272</v>
      </c>
      <c r="FB143" s="46" t="s">
        <v>272</v>
      </c>
      <c r="FC143" s="46" t="s">
        <v>272</v>
      </c>
      <c r="FD143" s="46" t="s">
        <v>272</v>
      </c>
      <c r="FE143" s="46" t="s">
        <v>272</v>
      </c>
      <c r="FF143" s="46" t="s">
        <v>272</v>
      </c>
      <c r="FG143" s="46" t="s">
        <v>272</v>
      </c>
      <c r="FH143" s="46" t="s">
        <v>272</v>
      </c>
      <c r="FI143" s="46" t="s">
        <v>272</v>
      </c>
      <c r="FJ143" s="46" t="s">
        <v>272</v>
      </c>
      <c r="FK143" s="46" t="s">
        <v>272</v>
      </c>
      <c r="FL143" s="46" t="s">
        <v>272</v>
      </c>
      <c r="FM143" s="46" t="s">
        <v>272</v>
      </c>
      <c r="FT143" s="45"/>
      <c r="FU143" s="46" t="s">
        <v>272</v>
      </c>
      <c r="FV143" s="46" t="s">
        <v>272</v>
      </c>
      <c r="FW143" s="46" t="s">
        <v>272</v>
      </c>
      <c r="FX143" s="46" t="s">
        <v>272</v>
      </c>
      <c r="FY143" s="46" t="s">
        <v>272</v>
      </c>
      <c r="FZ143" s="46" t="s">
        <v>272</v>
      </c>
      <c r="GA143" s="46" t="s">
        <v>272</v>
      </c>
      <c r="GB143" s="46" t="s">
        <v>272</v>
      </c>
      <c r="GC143" s="46" t="s">
        <v>272</v>
      </c>
      <c r="GD143" s="46" t="s">
        <v>272</v>
      </c>
      <c r="GE143" s="46" t="s">
        <v>272</v>
      </c>
      <c r="GF143" s="46" t="s">
        <v>272</v>
      </c>
      <c r="GG143" s="46" t="s">
        <v>272</v>
      </c>
      <c r="GH143" s="46" t="s">
        <v>272</v>
      </c>
      <c r="GI143" s="46" t="s">
        <v>272</v>
      </c>
      <c r="GP143" s="45"/>
      <c r="GQ143" s="46" t="s">
        <v>272</v>
      </c>
      <c r="GR143" s="46" t="s">
        <v>272</v>
      </c>
      <c r="GS143" s="46" t="s">
        <v>272</v>
      </c>
      <c r="GT143" s="46" t="s">
        <v>272</v>
      </c>
      <c r="GU143" s="46" t="s">
        <v>272</v>
      </c>
      <c r="GV143" s="46" t="s">
        <v>272</v>
      </c>
      <c r="GW143" s="46" t="s">
        <v>272</v>
      </c>
      <c r="GX143" s="46" t="s">
        <v>272</v>
      </c>
      <c r="GY143" s="46" t="s">
        <v>272</v>
      </c>
      <c r="GZ143" s="46" t="s">
        <v>272</v>
      </c>
      <c r="HA143" s="46" t="s">
        <v>272</v>
      </c>
      <c r="HB143" s="46" t="s">
        <v>272</v>
      </c>
      <c r="HC143" s="46" t="s">
        <v>272</v>
      </c>
      <c r="HD143" s="46" t="s">
        <v>272</v>
      </c>
      <c r="HE143" s="46" t="s">
        <v>272</v>
      </c>
    </row>
    <row r="144" spans="10:213" x14ac:dyDescent="0.2">
      <c r="AW144" s="76"/>
      <c r="AX144" s="77"/>
      <c r="AY144" s="49"/>
      <c r="BN144" s="45" t="s">
        <v>6</v>
      </c>
      <c r="BO144" s="118">
        <f>②自動集計ﾌｫｰﾏｯﾄ!AP30</f>
        <v>3.8099602795663121</v>
      </c>
      <c r="BP144" s="118">
        <f>②自動集計ﾌｫｰﾏｯﾄ!AQ30</f>
        <v>28.210395190004302</v>
      </c>
      <c r="BQ144" s="118">
        <f>②自動集計ﾌｫｰﾏｯﾄ!AR30</f>
        <v>5.3109888982465163</v>
      </c>
      <c r="BR144" s="118">
        <f>②自動集計ﾌｫｰﾏｯﾄ!AS30</f>
        <v>60.216040144094933</v>
      </c>
      <c r="BS144" s="118">
        <f>②自動集計ﾌｫｰﾏｯﾄ!AT30</f>
        <v>20.190155907838271</v>
      </c>
      <c r="BT144" s="118">
        <f>②自動集計ﾌｫｰﾏｯﾄ!AU30</f>
        <v>33.918147977781715</v>
      </c>
      <c r="BU144" s="118">
        <f>②自動集計ﾌｫｰﾏｯﾄ!AV30</f>
        <v>62.842181802785063</v>
      </c>
      <c r="BV144" s="118">
        <f>②自動集計ﾌｫｰﾏｯﾄ!AW30</f>
        <v>210.93495096265178</v>
      </c>
      <c r="BW144" s="118">
        <f>②自動集計ﾌｫｰﾏｯﾄ!AX30</f>
        <v>19.091617839771118</v>
      </c>
      <c r="BX144" s="118">
        <f>②自動集計ﾌｫｰﾏｯﾄ!AY30</f>
        <v>63.279548054171016</v>
      </c>
      <c r="BY144" s="118">
        <f>②自動集計ﾌｫｰﾏｯﾄ!AZ30</f>
        <v>640.98989939987166</v>
      </c>
      <c r="BZ144" s="118">
        <f>②自動集計ﾌｫｰﾏｯﾄ!BA30</f>
        <v>78.852824506410229</v>
      </c>
      <c r="CA144" s="118">
        <f>②自動集計ﾌｫｰﾏｯﾄ!BB30</f>
        <v>11.410797073154722</v>
      </c>
      <c r="CB144" s="118">
        <f>②自動集計ﾌｫｰﾏｯﾄ!BC30</f>
        <v>5.6146924077825897</v>
      </c>
      <c r="CC144" s="118">
        <f>②自動集計ﾌｫｰﾏｯﾄ!BD30</f>
        <v>1372.1320795553636</v>
      </c>
      <c r="CJ144" s="45" t="s">
        <v>6</v>
      </c>
      <c r="CK144" s="118">
        <f>BO144</f>
        <v>3.8099602795663121</v>
      </c>
      <c r="CL144" s="118">
        <f t="shared" ref="CL144:CY159" si="492">BP144</f>
        <v>28.210395190004302</v>
      </c>
      <c r="CM144" s="118">
        <f t="shared" si="492"/>
        <v>5.3109888982465163</v>
      </c>
      <c r="CN144" s="118">
        <f t="shared" si="492"/>
        <v>60.216040144094933</v>
      </c>
      <c r="CO144" s="118">
        <f t="shared" si="492"/>
        <v>20.190155907838271</v>
      </c>
      <c r="CP144" s="118">
        <f t="shared" si="492"/>
        <v>33.918147977781715</v>
      </c>
      <c r="CQ144" s="118">
        <f t="shared" si="492"/>
        <v>62.842181802785063</v>
      </c>
      <c r="CR144" s="118">
        <f t="shared" si="492"/>
        <v>210.93495096265178</v>
      </c>
      <c r="CS144" s="118">
        <f t="shared" si="492"/>
        <v>19.091617839771118</v>
      </c>
      <c r="CT144" s="118">
        <f t="shared" si="492"/>
        <v>63.279548054171016</v>
      </c>
      <c r="CU144" s="118">
        <f t="shared" si="492"/>
        <v>640.98989939987166</v>
      </c>
      <c r="CV144" s="118">
        <f t="shared" si="492"/>
        <v>78.852824506410229</v>
      </c>
      <c r="CW144" s="118">
        <f t="shared" si="492"/>
        <v>11.410797073154722</v>
      </c>
      <c r="CX144" s="118">
        <f t="shared" si="492"/>
        <v>5.6146924077825897</v>
      </c>
      <c r="CY144" s="118">
        <f t="shared" si="492"/>
        <v>1372.1320795553636</v>
      </c>
      <c r="DF144" s="45" t="s">
        <v>6</v>
      </c>
      <c r="DG144" s="118">
        <f>CK144</f>
        <v>3.8099602795663121</v>
      </c>
      <c r="DH144" s="118">
        <f t="shared" ref="DH144:DH165" si="493">CL144</f>
        <v>28.210395190004302</v>
      </c>
      <c r="DI144" s="118">
        <f t="shared" ref="DI144:DI165" si="494">CM144</f>
        <v>5.3109888982465163</v>
      </c>
      <c r="DJ144" s="118">
        <f t="shared" ref="DJ144:DJ165" si="495">CN144</f>
        <v>60.216040144094933</v>
      </c>
      <c r="DK144" s="118">
        <f t="shared" ref="DK144:DK165" si="496">CO144</f>
        <v>20.190155907838271</v>
      </c>
      <c r="DL144" s="118">
        <f t="shared" ref="DL144:DL165" si="497">CP144</f>
        <v>33.918147977781715</v>
      </c>
      <c r="DM144" s="118">
        <f t="shared" ref="DM144:DM165" si="498">CQ144</f>
        <v>62.842181802785063</v>
      </c>
      <c r="DN144" s="118">
        <f t="shared" ref="DN144:DN165" si="499">CR144</f>
        <v>210.93495096265178</v>
      </c>
      <c r="DO144" s="118">
        <f t="shared" ref="DO144:DO165" si="500">CS144</f>
        <v>19.091617839771118</v>
      </c>
      <c r="DP144" s="118">
        <f t="shared" ref="DP144:DP165" si="501">CT144</f>
        <v>63.279548054171016</v>
      </c>
      <c r="DQ144" s="118">
        <f t="shared" ref="DQ144:DQ165" si="502">CU144</f>
        <v>640.98989939987166</v>
      </c>
      <c r="DR144" s="118">
        <f t="shared" ref="DR144:DR165" si="503">CV144</f>
        <v>78.852824506410229</v>
      </c>
      <c r="DS144" s="118">
        <f t="shared" ref="DS144:DS165" si="504">CW144</f>
        <v>11.410797073154722</v>
      </c>
      <c r="DT144" s="118">
        <f t="shared" ref="DT144:DT165" si="505">CX144</f>
        <v>5.6146924077825897</v>
      </c>
      <c r="DU144" s="118">
        <f t="shared" ref="DU144:DU165" si="506">CY144</f>
        <v>1372.1320795553636</v>
      </c>
      <c r="EB144" s="45" t="s">
        <v>6</v>
      </c>
      <c r="EC144" s="118">
        <f>DG144</f>
        <v>3.8099602795663121</v>
      </c>
      <c r="ED144" s="118">
        <f t="shared" ref="ED144:ED165" si="507">DH144</f>
        <v>28.210395190004302</v>
      </c>
      <c r="EE144" s="118">
        <f t="shared" ref="EE144:EE165" si="508">DI144</f>
        <v>5.3109888982465163</v>
      </c>
      <c r="EF144" s="118">
        <f t="shared" ref="EF144:EF165" si="509">DJ144</f>
        <v>60.216040144094933</v>
      </c>
      <c r="EG144" s="118">
        <f t="shared" ref="EG144:EG165" si="510">DK144</f>
        <v>20.190155907838271</v>
      </c>
      <c r="EH144" s="118">
        <f t="shared" ref="EH144:EH165" si="511">DL144</f>
        <v>33.918147977781715</v>
      </c>
      <c r="EI144" s="118">
        <f t="shared" ref="EI144:EI165" si="512">DM144</f>
        <v>62.842181802785063</v>
      </c>
      <c r="EJ144" s="118">
        <f t="shared" ref="EJ144:EJ165" si="513">DN144</f>
        <v>210.93495096265178</v>
      </c>
      <c r="EK144" s="118">
        <f t="shared" ref="EK144:EK165" si="514">DO144</f>
        <v>19.091617839771118</v>
      </c>
      <c r="EL144" s="118">
        <f t="shared" ref="EL144:EL165" si="515">DP144</f>
        <v>63.279548054171016</v>
      </c>
      <c r="EM144" s="118">
        <f t="shared" ref="EM144:EM165" si="516">DQ144</f>
        <v>640.98989939987166</v>
      </c>
      <c r="EN144" s="118">
        <f t="shared" ref="EN144:EN165" si="517">DR144</f>
        <v>78.852824506410229</v>
      </c>
      <c r="EO144" s="118">
        <f t="shared" ref="EO144:EO165" si="518">DS144</f>
        <v>11.410797073154722</v>
      </c>
      <c r="EP144" s="118">
        <f t="shared" ref="EP144:EP165" si="519">DT144</f>
        <v>5.6146924077825897</v>
      </c>
      <c r="EQ144" s="118">
        <f t="shared" ref="EQ144:EQ165" si="520">DU144</f>
        <v>1372.1320795553636</v>
      </c>
      <c r="EX144" s="45" t="s">
        <v>6</v>
      </c>
      <c r="EY144" s="118">
        <f>EC144</f>
        <v>3.8099602795663121</v>
      </c>
      <c r="EZ144" s="118">
        <f t="shared" ref="EZ144:EZ165" si="521">ED144</f>
        <v>28.210395190004302</v>
      </c>
      <c r="FA144" s="118">
        <f t="shared" ref="FA144:FA165" si="522">EE144</f>
        <v>5.3109888982465163</v>
      </c>
      <c r="FB144" s="118">
        <f t="shared" ref="FB144:FB165" si="523">EF144</f>
        <v>60.216040144094933</v>
      </c>
      <c r="FC144" s="118">
        <f t="shared" ref="FC144:FC165" si="524">EG144</f>
        <v>20.190155907838271</v>
      </c>
      <c r="FD144" s="118">
        <f t="shared" ref="FD144:FD165" si="525">EH144</f>
        <v>33.918147977781715</v>
      </c>
      <c r="FE144" s="118">
        <f t="shared" ref="FE144:FE165" si="526">EI144</f>
        <v>62.842181802785063</v>
      </c>
      <c r="FF144" s="118">
        <f t="shared" ref="FF144:FF165" si="527">EJ144</f>
        <v>210.93495096265178</v>
      </c>
      <c r="FG144" s="118">
        <f t="shared" ref="FG144:FG165" si="528">EK144</f>
        <v>19.091617839771118</v>
      </c>
      <c r="FH144" s="118">
        <f t="shared" ref="FH144:FH165" si="529">EL144</f>
        <v>63.279548054171016</v>
      </c>
      <c r="FI144" s="118">
        <f t="shared" ref="FI144:FI165" si="530">EM144</f>
        <v>640.98989939987166</v>
      </c>
      <c r="FJ144" s="118">
        <f t="shared" ref="FJ144:FJ165" si="531">EN144</f>
        <v>78.852824506410229</v>
      </c>
      <c r="FK144" s="118">
        <f t="shared" ref="FK144:FK165" si="532">EO144</f>
        <v>11.410797073154722</v>
      </c>
      <c r="FL144" s="118">
        <f t="shared" ref="FL144:FL165" si="533">EP144</f>
        <v>5.6146924077825897</v>
      </c>
      <c r="FM144" s="118">
        <f t="shared" ref="FM144:FM165" si="534">EQ144</f>
        <v>1372.1320795553636</v>
      </c>
      <c r="FT144" s="45" t="s">
        <v>6</v>
      </c>
      <c r="FU144" s="118">
        <f>EY144</f>
        <v>3.8099602795663121</v>
      </c>
      <c r="FV144" s="118">
        <f t="shared" ref="FV144:FV165" si="535">EZ144</f>
        <v>28.210395190004302</v>
      </c>
      <c r="FW144" s="118">
        <f t="shared" ref="FW144:FW165" si="536">FA144</f>
        <v>5.3109888982465163</v>
      </c>
      <c r="FX144" s="118">
        <f t="shared" ref="FX144:FX165" si="537">FB144</f>
        <v>60.216040144094933</v>
      </c>
      <c r="FY144" s="118">
        <f t="shared" ref="FY144:FY165" si="538">FC144</f>
        <v>20.190155907838271</v>
      </c>
      <c r="FZ144" s="118">
        <f t="shared" ref="FZ144:FZ165" si="539">FD144</f>
        <v>33.918147977781715</v>
      </c>
      <c r="GA144" s="118">
        <f t="shared" ref="GA144:GA165" si="540">FE144</f>
        <v>62.842181802785063</v>
      </c>
      <c r="GB144" s="118">
        <f t="shared" ref="GB144:GB165" si="541">FF144</f>
        <v>210.93495096265178</v>
      </c>
      <c r="GC144" s="118">
        <f t="shared" ref="GC144:GC165" si="542">FG144</f>
        <v>19.091617839771118</v>
      </c>
      <c r="GD144" s="118">
        <f t="shared" ref="GD144:GD165" si="543">FH144</f>
        <v>63.279548054171016</v>
      </c>
      <c r="GE144" s="118">
        <f t="shared" ref="GE144:GE165" si="544">FI144</f>
        <v>640.98989939987166</v>
      </c>
      <c r="GF144" s="118">
        <f t="shared" ref="GF144:GF165" si="545">FJ144</f>
        <v>78.852824506410229</v>
      </c>
      <c r="GG144" s="118">
        <f t="shared" ref="GG144:GG165" si="546">FK144</f>
        <v>11.410797073154722</v>
      </c>
      <c r="GH144" s="118">
        <f t="shared" ref="GH144:GH165" si="547">FL144</f>
        <v>5.6146924077825897</v>
      </c>
      <c r="GI144" s="118">
        <f t="shared" ref="GI144:GI165" si="548">FM144</f>
        <v>1372.1320795553636</v>
      </c>
      <c r="GP144" s="45" t="s">
        <v>6</v>
      </c>
      <c r="GQ144" s="118">
        <f>FU144</f>
        <v>3.8099602795663121</v>
      </c>
      <c r="GR144" s="118">
        <f t="shared" ref="GR144:GR165" si="549">FV144</f>
        <v>28.210395190004302</v>
      </c>
      <c r="GS144" s="118">
        <f t="shared" ref="GS144:GS165" si="550">FW144</f>
        <v>5.3109888982465163</v>
      </c>
      <c r="GT144" s="118">
        <f t="shared" ref="GT144:GT165" si="551">FX144</f>
        <v>60.216040144094933</v>
      </c>
      <c r="GU144" s="118">
        <f t="shared" ref="GU144:GU165" si="552">FY144</f>
        <v>20.190155907838271</v>
      </c>
      <c r="GV144" s="118">
        <f t="shared" ref="GV144:GV165" si="553">FZ144</f>
        <v>33.918147977781715</v>
      </c>
      <c r="GW144" s="118">
        <f t="shared" ref="GW144:GW165" si="554">GA144</f>
        <v>62.842181802785063</v>
      </c>
      <c r="GX144" s="118">
        <f t="shared" ref="GX144:GX165" si="555">GB144</f>
        <v>210.93495096265178</v>
      </c>
      <c r="GY144" s="118">
        <f t="shared" ref="GY144:GY165" si="556">GC144</f>
        <v>19.091617839771118</v>
      </c>
      <c r="GZ144" s="118">
        <f t="shared" ref="GZ144:GZ165" si="557">GD144</f>
        <v>63.279548054171016</v>
      </c>
      <c r="HA144" s="118">
        <f t="shared" ref="HA144:HA165" si="558">GE144</f>
        <v>640.98989939987166</v>
      </c>
      <c r="HB144" s="118">
        <f t="shared" ref="HB144:HB165" si="559">GF144</f>
        <v>78.852824506410229</v>
      </c>
      <c r="HC144" s="118">
        <f t="shared" ref="HC144:HC165" si="560">GG144</f>
        <v>11.410797073154722</v>
      </c>
      <c r="HD144" s="118">
        <f t="shared" ref="HD144:HD165" si="561">GH144</f>
        <v>5.6146924077825897</v>
      </c>
      <c r="HE144" s="118">
        <f t="shared" ref="HE144:HE165" si="562">GI144</f>
        <v>1372.1320795553636</v>
      </c>
    </row>
    <row r="145" spans="10:213" x14ac:dyDescent="0.2">
      <c r="AV145" s="74"/>
      <c r="BN145" s="45" t="s">
        <v>241</v>
      </c>
      <c r="BO145" s="118">
        <f>②自動集計ﾌｫｰﾏｯﾄ!AP31</f>
        <v>5.0359751937779969</v>
      </c>
      <c r="BP145" s="118">
        <f>②自動集計ﾌｫｰﾏｯﾄ!AQ31</f>
        <v>37.023025565692294</v>
      </c>
      <c r="BQ145" s="118">
        <f>②自動集計ﾌｫｰﾏｯﾄ!AR31</f>
        <v>7.2010150298479996</v>
      </c>
      <c r="BR145" s="118">
        <f>②自動集計ﾌｫｰﾏｯﾄ!AS31</f>
        <v>70.296286385003071</v>
      </c>
      <c r="BS145" s="118">
        <f>②自動集計ﾌｫｰﾏｯﾄ!AT31</f>
        <v>19.648352219581771</v>
      </c>
      <c r="BT145" s="118">
        <f>②自動集計ﾌｫｰﾏｯﾄ!AU31</f>
        <v>46.212196722279494</v>
      </c>
      <c r="BU145" s="118">
        <f>②自動集計ﾌｫｰﾏｯﾄ!AV31</f>
        <v>92.262122785427977</v>
      </c>
      <c r="BV145" s="118">
        <f>②自動集計ﾌｫｰﾏｯﾄ!AW31</f>
        <v>178.10901170551648</v>
      </c>
      <c r="BW145" s="118">
        <f>②自動集計ﾌｫｰﾏｯﾄ!AX31</f>
        <v>27.536811223576372</v>
      </c>
      <c r="BX145" s="118">
        <f>②自動集計ﾌｫｰﾏｯﾄ!AY31</f>
        <v>62.915759573942822</v>
      </c>
      <c r="BY145" s="118">
        <f>②自動集計ﾌｫｰﾏｯﾄ!AZ31</f>
        <v>951.86893931398913</v>
      </c>
      <c r="BZ145" s="118">
        <f>②自動集計ﾌｫｰﾏｯﾄ!BA31</f>
        <v>133.36865733944177</v>
      </c>
      <c r="CA145" s="118">
        <f>②自動集計ﾌｫｰﾏｯﾄ!BB31</f>
        <v>19.16288831766337</v>
      </c>
      <c r="CB145" s="118">
        <f>②自動集計ﾌｫｰﾏｯﾄ!BC31</f>
        <v>9.8583620097757461</v>
      </c>
      <c r="CC145" s="118">
        <f>②自動集計ﾌｫｰﾏｯﾄ!BD31</f>
        <v>1245.0374553442148</v>
      </c>
      <c r="CJ145" s="45" t="s">
        <v>241</v>
      </c>
      <c r="CK145" s="118">
        <f t="shared" ref="CK145:CK165" si="563">BO145</f>
        <v>5.0359751937779969</v>
      </c>
      <c r="CL145" s="118">
        <f t="shared" si="492"/>
        <v>37.023025565692294</v>
      </c>
      <c r="CM145" s="118">
        <f t="shared" si="492"/>
        <v>7.2010150298479996</v>
      </c>
      <c r="CN145" s="118">
        <f t="shared" si="492"/>
        <v>70.296286385003071</v>
      </c>
      <c r="CO145" s="118">
        <f t="shared" si="492"/>
        <v>19.648352219581771</v>
      </c>
      <c r="CP145" s="118">
        <f t="shared" si="492"/>
        <v>46.212196722279494</v>
      </c>
      <c r="CQ145" s="118">
        <f t="shared" si="492"/>
        <v>92.262122785427977</v>
      </c>
      <c r="CR145" s="118">
        <f t="shared" si="492"/>
        <v>178.10901170551648</v>
      </c>
      <c r="CS145" s="118">
        <f t="shared" si="492"/>
        <v>27.536811223576372</v>
      </c>
      <c r="CT145" s="118">
        <f t="shared" si="492"/>
        <v>62.915759573942822</v>
      </c>
      <c r="CU145" s="118">
        <f t="shared" si="492"/>
        <v>951.86893931398913</v>
      </c>
      <c r="CV145" s="118">
        <f t="shared" si="492"/>
        <v>133.36865733944177</v>
      </c>
      <c r="CW145" s="118">
        <f t="shared" si="492"/>
        <v>19.16288831766337</v>
      </c>
      <c r="CX145" s="118">
        <f t="shared" si="492"/>
        <v>9.8583620097757461</v>
      </c>
      <c r="CY145" s="118">
        <f t="shared" si="492"/>
        <v>1245.0374553442148</v>
      </c>
      <c r="DF145" s="45" t="s">
        <v>241</v>
      </c>
      <c r="DG145" s="118">
        <f t="shared" ref="DG145:DG165" si="564">CK145</f>
        <v>5.0359751937779969</v>
      </c>
      <c r="DH145" s="118">
        <f t="shared" si="493"/>
        <v>37.023025565692294</v>
      </c>
      <c r="DI145" s="118">
        <f t="shared" si="494"/>
        <v>7.2010150298479996</v>
      </c>
      <c r="DJ145" s="118">
        <f t="shared" si="495"/>
        <v>70.296286385003071</v>
      </c>
      <c r="DK145" s="118">
        <f t="shared" si="496"/>
        <v>19.648352219581771</v>
      </c>
      <c r="DL145" s="118">
        <f t="shared" si="497"/>
        <v>46.212196722279494</v>
      </c>
      <c r="DM145" s="118">
        <f t="shared" si="498"/>
        <v>92.262122785427977</v>
      </c>
      <c r="DN145" s="118">
        <f t="shared" si="499"/>
        <v>178.10901170551648</v>
      </c>
      <c r="DO145" s="118">
        <f t="shared" si="500"/>
        <v>27.536811223576372</v>
      </c>
      <c r="DP145" s="118">
        <f t="shared" si="501"/>
        <v>62.915759573942822</v>
      </c>
      <c r="DQ145" s="118">
        <f t="shared" si="502"/>
        <v>951.86893931398913</v>
      </c>
      <c r="DR145" s="118">
        <f t="shared" si="503"/>
        <v>133.36865733944177</v>
      </c>
      <c r="DS145" s="118">
        <f t="shared" si="504"/>
        <v>19.16288831766337</v>
      </c>
      <c r="DT145" s="118">
        <f t="shared" si="505"/>
        <v>9.8583620097757461</v>
      </c>
      <c r="DU145" s="118">
        <f t="shared" si="506"/>
        <v>1245.0374553442148</v>
      </c>
      <c r="EB145" s="45" t="s">
        <v>241</v>
      </c>
      <c r="EC145" s="118">
        <f t="shared" ref="EC145:EC165" si="565">DG145</f>
        <v>5.0359751937779969</v>
      </c>
      <c r="ED145" s="118">
        <f t="shared" si="507"/>
        <v>37.023025565692294</v>
      </c>
      <c r="EE145" s="118">
        <f t="shared" si="508"/>
        <v>7.2010150298479996</v>
      </c>
      <c r="EF145" s="118">
        <f t="shared" si="509"/>
        <v>70.296286385003071</v>
      </c>
      <c r="EG145" s="118">
        <f t="shared" si="510"/>
        <v>19.648352219581771</v>
      </c>
      <c r="EH145" s="118">
        <f t="shared" si="511"/>
        <v>46.212196722279494</v>
      </c>
      <c r="EI145" s="118">
        <f t="shared" si="512"/>
        <v>92.262122785427977</v>
      </c>
      <c r="EJ145" s="118">
        <f t="shared" si="513"/>
        <v>178.10901170551648</v>
      </c>
      <c r="EK145" s="118">
        <f t="shared" si="514"/>
        <v>27.536811223576372</v>
      </c>
      <c r="EL145" s="118">
        <f t="shared" si="515"/>
        <v>62.915759573942822</v>
      </c>
      <c r="EM145" s="118">
        <f t="shared" si="516"/>
        <v>951.86893931398913</v>
      </c>
      <c r="EN145" s="118">
        <f t="shared" si="517"/>
        <v>133.36865733944177</v>
      </c>
      <c r="EO145" s="118">
        <f t="shared" si="518"/>
        <v>19.16288831766337</v>
      </c>
      <c r="EP145" s="118">
        <f t="shared" si="519"/>
        <v>9.8583620097757461</v>
      </c>
      <c r="EQ145" s="118">
        <f t="shared" si="520"/>
        <v>1245.0374553442148</v>
      </c>
      <c r="EX145" s="45" t="s">
        <v>241</v>
      </c>
      <c r="EY145" s="118">
        <f t="shared" ref="EY145:EY165" si="566">EC145</f>
        <v>5.0359751937779969</v>
      </c>
      <c r="EZ145" s="118">
        <f t="shared" si="521"/>
        <v>37.023025565692294</v>
      </c>
      <c r="FA145" s="118">
        <f t="shared" si="522"/>
        <v>7.2010150298479996</v>
      </c>
      <c r="FB145" s="118">
        <f t="shared" si="523"/>
        <v>70.296286385003071</v>
      </c>
      <c r="FC145" s="118">
        <f t="shared" si="524"/>
        <v>19.648352219581771</v>
      </c>
      <c r="FD145" s="118">
        <f t="shared" si="525"/>
        <v>46.212196722279494</v>
      </c>
      <c r="FE145" s="118">
        <f t="shared" si="526"/>
        <v>92.262122785427977</v>
      </c>
      <c r="FF145" s="118">
        <f t="shared" si="527"/>
        <v>178.10901170551648</v>
      </c>
      <c r="FG145" s="118">
        <f t="shared" si="528"/>
        <v>27.536811223576372</v>
      </c>
      <c r="FH145" s="118">
        <f t="shared" si="529"/>
        <v>62.915759573942822</v>
      </c>
      <c r="FI145" s="118">
        <f t="shared" si="530"/>
        <v>951.86893931398913</v>
      </c>
      <c r="FJ145" s="118">
        <f t="shared" si="531"/>
        <v>133.36865733944177</v>
      </c>
      <c r="FK145" s="118">
        <f t="shared" si="532"/>
        <v>19.16288831766337</v>
      </c>
      <c r="FL145" s="118">
        <f t="shared" si="533"/>
        <v>9.8583620097757461</v>
      </c>
      <c r="FM145" s="118">
        <f t="shared" si="534"/>
        <v>1245.0374553442148</v>
      </c>
      <c r="FT145" s="45" t="s">
        <v>241</v>
      </c>
      <c r="FU145" s="118">
        <f t="shared" ref="FU145:FU165" si="567">EY145</f>
        <v>5.0359751937779969</v>
      </c>
      <c r="FV145" s="118">
        <f t="shared" si="535"/>
        <v>37.023025565692294</v>
      </c>
      <c r="FW145" s="118">
        <f t="shared" si="536"/>
        <v>7.2010150298479996</v>
      </c>
      <c r="FX145" s="118">
        <f t="shared" si="537"/>
        <v>70.296286385003071</v>
      </c>
      <c r="FY145" s="118">
        <f t="shared" si="538"/>
        <v>19.648352219581771</v>
      </c>
      <c r="FZ145" s="118">
        <f t="shared" si="539"/>
        <v>46.212196722279494</v>
      </c>
      <c r="GA145" s="118">
        <f t="shared" si="540"/>
        <v>92.262122785427977</v>
      </c>
      <c r="GB145" s="118">
        <f t="shared" si="541"/>
        <v>178.10901170551648</v>
      </c>
      <c r="GC145" s="118">
        <f t="shared" si="542"/>
        <v>27.536811223576372</v>
      </c>
      <c r="GD145" s="118">
        <f t="shared" si="543"/>
        <v>62.915759573942822</v>
      </c>
      <c r="GE145" s="118">
        <f t="shared" si="544"/>
        <v>951.86893931398913</v>
      </c>
      <c r="GF145" s="118">
        <f t="shared" si="545"/>
        <v>133.36865733944177</v>
      </c>
      <c r="GG145" s="118">
        <f t="shared" si="546"/>
        <v>19.16288831766337</v>
      </c>
      <c r="GH145" s="118">
        <f t="shared" si="547"/>
        <v>9.8583620097757461</v>
      </c>
      <c r="GI145" s="118">
        <f t="shared" si="548"/>
        <v>1245.0374553442148</v>
      </c>
      <c r="GP145" s="45" t="s">
        <v>241</v>
      </c>
      <c r="GQ145" s="118">
        <f t="shared" ref="GQ145:GQ165" si="568">FU145</f>
        <v>5.0359751937779969</v>
      </c>
      <c r="GR145" s="118">
        <f t="shared" si="549"/>
        <v>37.023025565692294</v>
      </c>
      <c r="GS145" s="118">
        <f t="shared" si="550"/>
        <v>7.2010150298479996</v>
      </c>
      <c r="GT145" s="118">
        <f t="shared" si="551"/>
        <v>70.296286385003071</v>
      </c>
      <c r="GU145" s="118">
        <f t="shared" si="552"/>
        <v>19.648352219581771</v>
      </c>
      <c r="GV145" s="118">
        <f t="shared" si="553"/>
        <v>46.212196722279494</v>
      </c>
      <c r="GW145" s="118">
        <f t="shared" si="554"/>
        <v>92.262122785427977</v>
      </c>
      <c r="GX145" s="118">
        <f t="shared" si="555"/>
        <v>178.10901170551648</v>
      </c>
      <c r="GY145" s="118">
        <f t="shared" si="556"/>
        <v>27.536811223576372</v>
      </c>
      <c r="GZ145" s="118">
        <f t="shared" si="557"/>
        <v>62.915759573942822</v>
      </c>
      <c r="HA145" s="118">
        <f t="shared" si="558"/>
        <v>951.86893931398913</v>
      </c>
      <c r="HB145" s="118">
        <f t="shared" si="559"/>
        <v>133.36865733944177</v>
      </c>
      <c r="HC145" s="118">
        <f t="shared" si="560"/>
        <v>19.16288831766337</v>
      </c>
      <c r="HD145" s="118">
        <f t="shared" si="561"/>
        <v>9.8583620097757461</v>
      </c>
      <c r="HE145" s="118">
        <f t="shared" si="562"/>
        <v>1245.0374553442148</v>
      </c>
    </row>
    <row r="146" spans="10:213" x14ac:dyDescent="0.2">
      <c r="BN146" s="45" t="s">
        <v>242</v>
      </c>
      <c r="BO146" s="118">
        <f>②自動集計ﾌｫｰﾏｯﾄ!AP32</f>
        <v>2.9965850141540051</v>
      </c>
      <c r="BP146" s="118">
        <f>②自動集計ﾌｫｰﾏｯﾄ!AQ32</f>
        <v>22.363830447833347</v>
      </c>
      <c r="BQ146" s="118">
        <f>②自動集計ﾌｫｰﾏｯﾄ!AR32</f>
        <v>4.057088567502154</v>
      </c>
      <c r="BR146" s="118">
        <f>②自動集計ﾌｫｰﾏｯﾄ!AS32</f>
        <v>53.528500811107328</v>
      </c>
      <c r="BS146" s="118">
        <f>②自動集計ﾌｫｰﾏｯﾄ!AT32</f>
        <v>20.549604813091076</v>
      </c>
      <c r="BT146" s="118">
        <f>②自動集計ﾌｫｰﾏｯﾄ!AU32</f>
        <v>25.761905305173272</v>
      </c>
      <c r="BU146" s="118">
        <f>②自動集計ﾌｫｰﾏｯﾄ!AV32</f>
        <v>43.32410577631358</v>
      </c>
      <c r="BV146" s="118">
        <f>②自動集計ﾌｫｰﾏｯﾄ!AW32</f>
        <v>232.71266895464572</v>
      </c>
      <c r="BW146" s="118">
        <f>②自動集計ﾌｫｰﾏｯﾄ!AX32</f>
        <v>13.488821878330775</v>
      </c>
      <c r="BX146" s="118">
        <f>②自動集計ﾌｫｰﾏｯﾄ!AY32</f>
        <v>63.520896302246619</v>
      </c>
      <c r="BY146" s="118">
        <f>②自動集計ﾌｫｰﾏｯﾄ!AZ32</f>
        <v>434.74336954924939</v>
      </c>
      <c r="BZ146" s="118">
        <f>②自動集計ﾌｫｰﾏｯﾄ!BA32</f>
        <v>42.685377042484937</v>
      </c>
      <c r="CA146" s="118">
        <f>②自動集計ﾌｫｰﾏｯﾄ!BB32</f>
        <v>6.2678259718961993</v>
      </c>
      <c r="CB146" s="118">
        <f>②自動集計ﾌｫｰﾏｯﾄ!BC32</f>
        <v>2.7993140230402407</v>
      </c>
      <c r="CC146" s="118">
        <f>②自動集計ﾌｫｰﾏｯﾄ!BD32</f>
        <v>1456.4504858829816</v>
      </c>
      <c r="CJ146" s="45" t="s">
        <v>242</v>
      </c>
      <c r="CK146" s="118">
        <f t="shared" si="563"/>
        <v>2.9965850141540051</v>
      </c>
      <c r="CL146" s="118">
        <f t="shared" si="492"/>
        <v>22.363830447833347</v>
      </c>
      <c r="CM146" s="118">
        <f t="shared" si="492"/>
        <v>4.057088567502154</v>
      </c>
      <c r="CN146" s="118">
        <f t="shared" si="492"/>
        <v>53.528500811107328</v>
      </c>
      <c r="CO146" s="118">
        <f t="shared" si="492"/>
        <v>20.549604813091076</v>
      </c>
      <c r="CP146" s="118">
        <f t="shared" si="492"/>
        <v>25.761905305173272</v>
      </c>
      <c r="CQ146" s="118">
        <f t="shared" si="492"/>
        <v>43.32410577631358</v>
      </c>
      <c r="CR146" s="118">
        <f t="shared" si="492"/>
        <v>232.71266895464572</v>
      </c>
      <c r="CS146" s="118">
        <f t="shared" si="492"/>
        <v>13.488821878330775</v>
      </c>
      <c r="CT146" s="118">
        <f t="shared" si="492"/>
        <v>63.520896302246619</v>
      </c>
      <c r="CU146" s="118">
        <f t="shared" si="492"/>
        <v>434.74336954924939</v>
      </c>
      <c r="CV146" s="118">
        <f t="shared" si="492"/>
        <v>42.685377042484937</v>
      </c>
      <c r="CW146" s="118">
        <f t="shared" si="492"/>
        <v>6.2678259718961993</v>
      </c>
      <c r="CX146" s="118">
        <f t="shared" si="492"/>
        <v>2.7993140230402407</v>
      </c>
      <c r="CY146" s="118">
        <f t="shared" si="492"/>
        <v>1456.4504858829816</v>
      </c>
      <c r="DF146" s="45" t="s">
        <v>242</v>
      </c>
      <c r="DG146" s="118">
        <f t="shared" si="564"/>
        <v>2.9965850141540051</v>
      </c>
      <c r="DH146" s="118">
        <f t="shared" si="493"/>
        <v>22.363830447833347</v>
      </c>
      <c r="DI146" s="118">
        <f t="shared" si="494"/>
        <v>4.057088567502154</v>
      </c>
      <c r="DJ146" s="118">
        <f t="shared" si="495"/>
        <v>53.528500811107328</v>
      </c>
      <c r="DK146" s="118">
        <f t="shared" si="496"/>
        <v>20.549604813091076</v>
      </c>
      <c r="DL146" s="118">
        <f t="shared" si="497"/>
        <v>25.761905305173272</v>
      </c>
      <c r="DM146" s="118">
        <f t="shared" si="498"/>
        <v>43.32410577631358</v>
      </c>
      <c r="DN146" s="118">
        <f t="shared" si="499"/>
        <v>232.71266895464572</v>
      </c>
      <c r="DO146" s="118">
        <f t="shared" si="500"/>
        <v>13.488821878330775</v>
      </c>
      <c r="DP146" s="118">
        <f t="shared" si="501"/>
        <v>63.520896302246619</v>
      </c>
      <c r="DQ146" s="118">
        <f t="shared" si="502"/>
        <v>434.74336954924939</v>
      </c>
      <c r="DR146" s="118">
        <f t="shared" si="503"/>
        <v>42.685377042484937</v>
      </c>
      <c r="DS146" s="118">
        <f t="shared" si="504"/>
        <v>6.2678259718961993</v>
      </c>
      <c r="DT146" s="118">
        <f t="shared" si="505"/>
        <v>2.7993140230402407</v>
      </c>
      <c r="DU146" s="118">
        <f t="shared" si="506"/>
        <v>1456.4504858829816</v>
      </c>
      <c r="EB146" s="45" t="s">
        <v>242</v>
      </c>
      <c r="EC146" s="118">
        <f t="shared" si="565"/>
        <v>2.9965850141540051</v>
      </c>
      <c r="ED146" s="118">
        <f t="shared" si="507"/>
        <v>22.363830447833347</v>
      </c>
      <c r="EE146" s="118">
        <f t="shared" si="508"/>
        <v>4.057088567502154</v>
      </c>
      <c r="EF146" s="118">
        <f t="shared" si="509"/>
        <v>53.528500811107328</v>
      </c>
      <c r="EG146" s="118">
        <f t="shared" si="510"/>
        <v>20.549604813091076</v>
      </c>
      <c r="EH146" s="118">
        <f t="shared" si="511"/>
        <v>25.761905305173272</v>
      </c>
      <c r="EI146" s="118">
        <f t="shared" si="512"/>
        <v>43.32410577631358</v>
      </c>
      <c r="EJ146" s="118">
        <f t="shared" si="513"/>
        <v>232.71266895464572</v>
      </c>
      <c r="EK146" s="118">
        <f t="shared" si="514"/>
        <v>13.488821878330775</v>
      </c>
      <c r="EL146" s="118">
        <f t="shared" si="515"/>
        <v>63.520896302246619</v>
      </c>
      <c r="EM146" s="118">
        <f t="shared" si="516"/>
        <v>434.74336954924939</v>
      </c>
      <c r="EN146" s="118">
        <f t="shared" si="517"/>
        <v>42.685377042484937</v>
      </c>
      <c r="EO146" s="118">
        <f t="shared" si="518"/>
        <v>6.2678259718961993</v>
      </c>
      <c r="EP146" s="118">
        <f t="shared" si="519"/>
        <v>2.7993140230402407</v>
      </c>
      <c r="EQ146" s="118">
        <f t="shared" si="520"/>
        <v>1456.4504858829816</v>
      </c>
      <c r="EX146" s="45" t="s">
        <v>242</v>
      </c>
      <c r="EY146" s="118">
        <f t="shared" si="566"/>
        <v>2.9965850141540051</v>
      </c>
      <c r="EZ146" s="118">
        <f t="shared" si="521"/>
        <v>22.363830447833347</v>
      </c>
      <c r="FA146" s="118">
        <f t="shared" si="522"/>
        <v>4.057088567502154</v>
      </c>
      <c r="FB146" s="118">
        <f t="shared" si="523"/>
        <v>53.528500811107328</v>
      </c>
      <c r="FC146" s="118">
        <f t="shared" si="524"/>
        <v>20.549604813091076</v>
      </c>
      <c r="FD146" s="118">
        <f t="shared" si="525"/>
        <v>25.761905305173272</v>
      </c>
      <c r="FE146" s="118">
        <f t="shared" si="526"/>
        <v>43.32410577631358</v>
      </c>
      <c r="FF146" s="118">
        <f t="shared" si="527"/>
        <v>232.71266895464572</v>
      </c>
      <c r="FG146" s="118">
        <f t="shared" si="528"/>
        <v>13.488821878330775</v>
      </c>
      <c r="FH146" s="118">
        <f t="shared" si="529"/>
        <v>63.520896302246619</v>
      </c>
      <c r="FI146" s="118">
        <f t="shared" si="530"/>
        <v>434.74336954924939</v>
      </c>
      <c r="FJ146" s="118">
        <f t="shared" si="531"/>
        <v>42.685377042484937</v>
      </c>
      <c r="FK146" s="118">
        <f t="shared" si="532"/>
        <v>6.2678259718961993</v>
      </c>
      <c r="FL146" s="118">
        <f t="shared" si="533"/>
        <v>2.7993140230402407</v>
      </c>
      <c r="FM146" s="118">
        <f t="shared" si="534"/>
        <v>1456.4504858829816</v>
      </c>
      <c r="FT146" s="45" t="s">
        <v>242</v>
      </c>
      <c r="FU146" s="118">
        <f t="shared" si="567"/>
        <v>2.9965850141540051</v>
      </c>
      <c r="FV146" s="118">
        <f t="shared" si="535"/>
        <v>22.363830447833347</v>
      </c>
      <c r="FW146" s="118">
        <f t="shared" si="536"/>
        <v>4.057088567502154</v>
      </c>
      <c r="FX146" s="118">
        <f t="shared" si="537"/>
        <v>53.528500811107328</v>
      </c>
      <c r="FY146" s="118">
        <f t="shared" si="538"/>
        <v>20.549604813091076</v>
      </c>
      <c r="FZ146" s="118">
        <f t="shared" si="539"/>
        <v>25.761905305173272</v>
      </c>
      <c r="GA146" s="118">
        <f t="shared" si="540"/>
        <v>43.32410577631358</v>
      </c>
      <c r="GB146" s="118">
        <f t="shared" si="541"/>
        <v>232.71266895464572</v>
      </c>
      <c r="GC146" s="118">
        <f t="shared" si="542"/>
        <v>13.488821878330775</v>
      </c>
      <c r="GD146" s="118">
        <f t="shared" si="543"/>
        <v>63.520896302246619</v>
      </c>
      <c r="GE146" s="118">
        <f t="shared" si="544"/>
        <v>434.74336954924939</v>
      </c>
      <c r="GF146" s="118">
        <f t="shared" si="545"/>
        <v>42.685377042484937</v>
      </c>
      <c r="GG146" s="118">
        <f t="shared" si="546"/>
        <v>6.2678259718961993</v>
      </c>
      <c r="GH146" s="118">
        <f t="shared" si="547"/>
        <v>2.7993140230402407</v>
      </c>
      <c r="GI146" s="118">
        <f t="shared" si="548"/>
        <v>1456.4504858829816</v>
      </c>
      <c r="GP146" s="45" t="s">
        <v>242</v>
      </c>
      <c r="GQ146" s="118">
        <f t="shared" si="568"/>
        <v>2.9965850141540051</v>
      </c>
      <c r="GR146" s="118">
        <f t="shared" si="549"/>
        <v>22.363830447833347</v>
      </c>
      <c r="GS146" s="118">
        <f t="shared" si="550"/>
        <v>4.057088567502154</v>
      </c>
      <c r="GT146" s="118">
        <f t="shared" si="551"/>
        <v>53.528500811107328</v>
      </c>
      <c r="GU146" s="118">
        <f t="shared" si="552"/>
        <v>20.549604813091076</v>
      </c>
      <c r="GV146" s="118">
        <f t="shared" si="553"/>
        <v>25.761905305173272</v>
      </c>
      <c r="GW146" s="118">
        <f t="shared" si="554"/>
        <v>43.32410577631358</v>
      </c>
      <c r="GX146" s="118">
        <f t="shared" si="555"/>
        <v>232.71266895464572</v>
      </c>
      <c r="GY146" s="118">
        <f t="shared" si="556"/>
        <v>13.488821878330775</v>
      </c>
      <c r="GZ146" s="118">
        <f t="shared" si="557"/>
        <v>63.520896302246619</v>
      </c>
      <c r="HA146" s="118">
        <f t="shared" si="558"/>
        <v>434.74336954924939</v>
      </c>
      <c r="HB146" s="118">
        <f t="shared" si="559"/>
        <v>42.685377042484937</v>
      </c>
      <c r="HC146" s="118">
        <f t="shared" si="560"/>
        <v>6.2678259718961993</v>
      </c>
      <c r="HD146" s="118">
        <f t="shared" si="561"/>
        <v>2.7993140230402407</v>
      </c>
      <c r="HE146" s="118">
        <f t="shared" si="562"/>
        <v>1456.4504858829816</v>
      </c>
    </row>
    <row r="147" spans="10:213" x14ac:dyDescent="0.2">
      <c r="J147" t="str">
        <f>M56</f>
        <v>2030年</v>
      </c>
      <c r="AQ147" s="74"/>
      <c r="AR147" s="74"/>
      <c r="AS147" s="74"/>
      <c r="AT147" s="74"/>
      <c r="AU147" s="74"/>
      <c r="BN147" s="45" t="s">
        <v>243</v>
      </c>
      <c r="BO147" s="118">
        <f>②自動集計ﾌｫｰﾏｯﾄ!AP33</f>
        <v>35.599961846138193</v>
      </c>
      <c r="BP147" s="118">
        <f>②自動集計ﾌｫｰﾏｯﾄ!AQ33</f>
        <v>41.527772196009103</v>
      </c>
      <c r="BQ147" s="118">
        <f>②自動集計ﾌｫｰﾏｯﾄ!AR33</f>
        <v>24.63696600490913</v>
      </c>
      <c r="BR147" s="118">
        <f>②自動集計ﾌｫｰﾏｯﾄ!AS33</f>
        <v>92.641763217133629</v>
      </c>
      <c r="BS147" s="118">
        <f>②自動集計ﾌｫｰﾏｯﾄ!AT33</f>
        <v>7.305378422719353</v>
      </c>
      <c r="BT147" s="118">
        <f>②自動集計ﾌｫｰﾏｯﾄ!AU33</f>
        <v>14.676412010835696</v>
      </c>
      <c r="BU147" s="118">
        <f>②自動集計ﾌｫｰﾏｯﾄ!AV33</f>
        <v>70.624769487084919</v>
      </c>
      <c r="BV147" s="118">
        <f>②自動集計ﾌｫｰﾏｯﾄ!AW33</f>
        <v>25.095928982945225</v>
      </c>
      <c r="BW147" s="118">
        <f>②自動集計ﾌｫｰﾏｯﾄ!AX33</f>
        <v>1.5973750143076983E-2</v>
      </c>
      <c r="BX147" s="118">
        <f>②自動集計ﾌｫｰﾏｯﾄ!AY33</f>
        <v>69.279601673682734</v>
      </c>
      <c r="BY147" s="118">
        <f>②自動集計ﾌｫｰﾏｯﾄ!AZ33</f>
        <v>652.21525645754116</v>
      </c>
      <c r="BZ147" s="118">
        <f>②自動集計ﾌｫｰﾏｯﾄ!BA33</f>
        <v>169.56922255147592</v>
      </c>
      <c r="CA147" s="118">
        <f>②自動集計ﾌｫｰﾏｯﾄ!BB33</f>
        <v>4.3606252146154727</v>
      </c>
      <c r="CB147" s="118">
        <f>②自動集計ﾌｫｰﾏｯﾄ!BC33</f>
        <v>2.2282618372356255</v>
      </c>
      <c r="CC147" s="118">
        <f>②自動集計ﾌｫｰﾏｯﾄ!BD33</f>
        <v>759.54304900227646</v>
      </c>
      <c r="CJ147" s="45" t="s">
        <v>243</v>
      </c>
      <c r="CK147" s="118">
        <f t="shared" si="563"/>
        <v>35.599961846138193</v>
      </c>
      <c r="CL147" s="118">
        <f t="shared" si="492"/>
        <v>41.527772196009103</v>
      </c>
      <c r="CM147" s="118">
        <f t="shared" si="492"/>
        <v>24.63696600490913</v>
      </c>
      <c r="CN147" s="118">
        <f t="shared" si="492"/>
        <v>92.641763217133629</v>
      </c>
      <c r="CO147" s="118">
        <f t="shared" si="492"/>
        <v>7.305378422719353</v>
      </c>
      <c r="CP147" s="118">
        <f t="shared" si="492"/>
        <v>14.676412010835696</v>
      </c>
      <c r="CQ147" s="118">
        <f t="shared" si="492"/>
        <v>70.624769487084919</v>
      </c>
      <c r="CR147" s="118">
        <f t="shared" si="492"/>
        <v>25.095928982945225</v>
      </c>
      <c r="CS147" s="118">
        <f t="shared" si="492"/>
        <v>1.5973750143076983E-2</v>
      </c>
      <c r="CT147" s="118">
        <f t="shared" si="492"/>
        <v>69.279601673682734</v>
      </c>
      <c r="CU147" s="118">
        <f t="shared" si="492"/>
        <v>652.21525645754116</v>
      </c>
      <c r="CV147" s="118">
        <f t="shared" si="492"/>
        <v>169.56922255147592</v>
      </c>
      <c r="CW147" s="118">
        <f t="shared" si="492"/>
        <v>4.3606252146154727</v>
      </c>
      <c r="CX147" s="118">
        <f t="shared" si="492"/>
        <v>2.2282618372356255</v>
      </c>
      <c r="CY147" s="118">
        <f t="shared" si="492"/>
        <v>759.54304900227646</v>
      </c>
      <c r="DF147" s="45" t="s">
        <v>243</v>
      </c>
      <c r="DG147" s="118">
        <f t="shared" si="564"/>
        <v>35.599961846138193</v>
      </c>
      <c r="DH147" s="118">
        <f t="shared" si="493"/>
        <v>41.527772196009103</v>
      </c>
      <c r="DI147" s="118">
        <f t="shared" si="494"/>
        <v>24.63696600490913</v>
      </c>
      <c r="DJ147" s="118">
        <f t="shared" si="495"/>
        <v>92.641763217133629</v>
      </c>
      <c r="DK147" s="118">
        <f t="shared" si="496"/>
        <v>7.305378422719353</v>
      </c>
      <c r="DL147" s="118">
        <f t="shared" si="497"/>
        <v>14.676412010835696</v>
      </c>
      <c r="DM147" s="118">
        <f t="shared" si="498"/>
        <v>70.624769487084919</v>
      </c>
      <c r="DN147" s="118">
        <f t="shared" si="499"/>
        <v>25.095928982945225</v>
      </c>
      <c r="DO147" s="118">
        <f t="shared" si="500"/>
        <v>1.5973750143076983E-2</v>
      </c>
      <c r="DP147" s="118">
        <f t="shared" si="501"/>
        <v>69.279601673682734</v>
      </c>
      <c r="DQ147" s="118">
        <f t="shared" si="502"/>
        <v>652.21525645754116</v>
      </c>
      <c r="DR147" s="118">
        <f t="shared" si="503"/>
        <v>169.56922255147592</v>
      </c>
      <c r="DS147" s="118">
        <f t="shared" si="504"/>
        <v>4.3606252146154727</v>
      </c>
      <c r="DT147" s="118">
        <f t="shared" si="505"/>
        <v>2.2282618372356255</v>
      </c>
      <c r="DU147" s="118">
        <f t="shared" si="506"/>
        <v>759.54304900227646</v>
      </c>
      <c r="EB147" s="45" t="s">
        <v>243</v>
      </c>
      <c r="EC147" s="118">
        <f t="shared" si="565"/>
        <v>35.599961846138193</v>
      </c>
      <c r="ED147" s="118">
        <f t="shared" si="507"/>
        <v>41.527772196009103</v>
      </c>
      <c r="EE147" s="118">
        <f t="shared" si="508"/>
        <v>24.63696600490913</v>
      </c>
      <c r="EF147" s="118">
        <f t="shared" si="509"/>
        <v>92.641763217133629</v>
      </c>
      <c r="EG147" s="118">
        <f t="shared" si="510"/>
        <v>7.305378422719353</v>
      </c>
      <c r="EH147" s="118">
        <f t="shared" si="511"/>
        <v>14.676412010835696</v>
      </c>
      <c r="EI147" s="118">
        <f t="shared" si="512"/>
        <v>70.624769487084919</v>
      </c>
      <c r="EJ147" s="118">
        <f t="shared" si="513"/>
        <v>25.095928982945225</v>
      </c>
      <c r="EK147" s="118">
        <f t="shared" si="514"/>
        <v>1.5973750143076983E-2</v>
      </c>
      <c r="EL147" s="118">
        <f t="shared" si="515"/>
        <v>69.279601673682734</v>
      </c>
      <c r="EM147" s="118">
        <f t="shared" si="516"/>
        <v>652.21525645754116</v>
      </c>
      <c r="EN147" s="118">
        <f t="shared" si="517"/>
        <v>169.56922255147592</v>
      </c>
      <c r="EO147" s="118">
        <f t="shared" si="518"/>
        <v>4.3606252146154727</v>
      </c>
      <c r="EP147" s="118">
        <f t="shared" si="519"/>
        <v>2.2282618372356255</v>
      </c>
      <c r="EQ147" s="118">
        <f t="shared" si="520"/>
        <v>759.54304900227646</v>
      </c>
      <c r="EX147" s="45" t="s">
        <v>243</v>
      </c>
      <c r="EY147" s="118">
        <f t="shared" si="566"/>
        <v>35.599961846138193</v>
      </c>
      <c r="EZ147" s="118">
        <f t="shared" si="521"/>
        <v>41.527772196009103</v>
      </c>
      <c r="FA147" s="118">
        <f t="shared" si="522"/>
        <v>24.63696600490913</v>
      </c>
      <c r="FB147" s="118">
        <f t="shared" si="523"/>
        <v>92.641763217133629</v>
      </c>
      <c r="FC147" s="118">
        <f t="shared" si="524"/>
        <v>7.305378422719353</v>
      </c>
      <c r="FD147" s="118">
        <f t="shared" si="525"/>
        <v>14.676412010835696</v>
      </c>
      <c r="FE147" s="118">
        <f t="shared" si="526"/>
        <v>70.624769487084919</v>
      </c>
      <c r="FF147" s="118">
        <f t="shared" si="527"/>
        <v>25.095928982945225</v>
      </c>
      <c r="FG147" s="118">
        <f t="shared" si="528"/>
        <v>1.5973750143076983E-2</v>
      </c>
      <c r="FH147" s="118">
        <f t="shared" si="529"/>
        <v>69.279601673682734</v>
      </c>
      <c r="FI147" s="118">
        <f t="shared" si="530"/>
        <v>652.21525645754116</v>
      </c>
      <c r="FJ147" s="118">
        <f t="shared" si="531"/>
        <v>169.56922255147592</v>
      </c>
      <c r="FK147" s="118">
        <f t="shared" si="532"/>
        <v>4.3606252146154727</v>
      </c>
      <c r="FL147" s="118">
        <f t="shared" si="533"/>
        <v>2.2282618372356255</v>
      </c>
      <c r="FM147" s="118">
        <f t="shared" si="534"/>
        <v>759.54304900227646</v>
      </c>
      <c r="FT147" s="45" t="s">
        <v>243</v>
      </c>
      <c r="FU147" s="118">
        <f t="shared" si="567"/>
        <v>35.599961846138193</v>
      </c>
      <c r="FV147" s="118">
        <f t="shared" si="535"/>
        <v>41.527772196009103</v>
      </c>
      <c r="FW147" s="118">
        <f t="shared" si="536"/>
        <v>24.63696600490913</v>
      </c>
      <c r="FX147" s="118">
        <f t="shared" si="537"/>
        <v>92.641763217133629</v>
      </c>
      <c r="FY147" s="118">
        <f t="shared" si="538"/>
        <v>7.305378422719353</v>
      </c>
      <c r="FZ147" s="118">
        <f t="shared" si="539"/>
        <v>14.676412010835696</v>
      </c>
      <c r="GA147" s="118">
        <f t="shared" si="540"/>
        <v>70.624769487084919</v>
      </c>
      <c r="GB147" s="118">
        <f t="shared" si="541"/>
        <v>25.095928982945225</v>
      </c>
      <c r="GC147" s="118">
        <f t="shared" si="542"/>
        <v>1.5973750143076983E-2</v>
      </c>
      <c r="GD147" s="118">
        <f t="shared" si="543"/>
        <v>69.279601673682734</v>
      </c>
      <c r="GE147" s="118">
        <f t="shared" si="544"/>
        <v>652.21525645754116</v>
      </c>
      <c r="GF147" s="118">
        <f t="shared" si="545"/>
        <v>169.56922255147592</v>
      </c>
      <c r="GG147" s="118">
        <f t="shared" si="546"/>
        <v>4.3606252146154727</v>
      </c>
      <c r="GH147" s="118">
        <f t="shared" si="547"/>
        <v>2.2282618372356255</v>
      </c>
      <c r="GI147" s="118">
        <f t="shared" si="548"/>
        <v>759.54304900227646</v>
      </c>
      <c r="GP147" s="45" t="s">
        <v>243</v>
      </c>
      <c r="GQ147" s="118">
        <f t="shared" si="568"/>
        <v>35.599961846138193</v>
      </c>
      <c r="GR147" s="118">
        <f t="shared" si="549"/>
        <v>41.527772196009103</v>
      </c>
      <c r="GS147" s="118">
        <f t="shared" si="550"/>
        <v>24.63696600490913</v>
      </c>
      <c r="GT147" s="118">
        <f t="shared" si="551"/>
        <v>92.641763217133629</v>
      </c>
      <c r="GU147" s="118">
        <f t="shared" si="552"/>
        <v>7.305378422719353</v>
      </c>
      <c r="GV147" s="118">
        <f t="shared" si="553"/>
        <v>14.676412010835696</v>
      </c>
      <c r="GW147" s="118">
        <f t="shared" si="554"/>
        <v>70.624769487084919</v>
      </c>
      <c r="GX147" s="118">
        <f t="shared" si="555"/>
        <v>25.095928982945225</v>
      </c>
      <c r="GY147" s="118">
        <f t="shared" si="556"/>
        <v>1.5973750143076983E-2</v>
      </c>
      <c r="GZ147" s="118">
        <f t="shared" si="557"/>
        <v>69.279601673682734</v>
      </c>
      <c r="HA147" s="118">
        <f t="shared" si="558"/>
        <v>652.21525645754116</v>
      </c>
      <c r="HB147" s="118">
        <f t="shared" si="559"/>
        <v>169.56922255147592</v>
      </c>
      <c r="HC147" s="118">
        <f t="shared" si="560"/>
        <v>4.3606252146154727</v>
      </c>
      <c r="HD147" s="118">
        <f t="shared" si="561"/>
        <v>2.2282618372356255</v>
      </c>
      <c r="HE147" s="118">
        <f t="shared" si="562"/>
        <v>759.54304900227646</v>
      </c>
    </row>
    <row r="148" spans="10:213" x14ac:dyDescent="0.2">
      <c r="BN148" s="45" t="s">
        <v>244</v>
      </c>
      <c r="BO148" s="118">
        <f>②自動集計ﾌｫｰﾏｯﾄ!AP34</f>
        <v>17.221303525532225</v>
      </c>
      <c r="BP148" s="118">
        <f>②自動集計ﾌｫｰﾏｯﾄ!AQ34</f>
        <v>44.014414916832358</v>
      </c>
      <c r="BQ148" s="118">
        <f>②自動集計ﾌｫｰﾏｯﾄ!AR34</f>
        <v>39.081264245186944</v>
      </c>
      <c r="BR148" s="118">
        <f>②自動集計ﾌｫｰﾏｯﾄ!AS34</f>
        <v>91.252436836234907</v>
      </c>
      <c r="BS148" s="118">
        <f>②自動集計ﾌｫｰﾏｯﾄ!AT34</f>
        <v>12.923500315212648</v>
      </c>
      <c r="BT148" s="118">
        <f>②自動集計ﾌｫｰﾏｯﾄ!AU34</f>
        <v>60.632110469909314</v>
      </c>
      <c r="BU148" s="118">
        <f>②自動集計ﾌｫｰﾏｯﾄ!AV34</f>
        <v>465.61260365646672</v>
      </c>
      <c r="BV148" s="118">
        <f>②自動集計ﾌｫｰﾏｯﾄ!AW34</f>
        <v>102.87157509335144</v>
      </c>
      <c r="BW148" s="118">
        <f>②自動集計ﾌｫｰﾏｯﾄ!AX34</f>
        <v>0.42590078075748022</v>
      </c>
      <c r="BX148" s="118">
        <f>②自動集計ﾌｫｰﾏｯﾄ!AY34</f>
        <v>119.49312593957616</v>
      </c>
      <c r="BY148" s="118">
        <f>②自動集計ﾌｫｰﾏｯﾄ!AZ34</f>
        <v>912.95452451384506</v>
      </c>
      <c r="BZ148" s="118">
        <f>②自動集計ﾌｫｰﾏｯﾄ!BA34</f>
        <v>340.20577324087094</v>
      </c>
      <c r="CA148" s="118">
        <f>②自動集計ﾌｫｰﾏｯﾄ!BB34</f>
        <v>16.946826051112943</v>
      </c>
      <c r="CB148" s="118">
        <f>②自動集計ﾌｫｰﾏｯﾄ!BC34</f>
        <v>6.9808690170214831</v>
      </c>
      <c r="CC148" s="118">
        <f>②自動集計ﾌｫｰﾏｯﾄ!BD34</f>
        <v>1406.3088599001019</v>
      </c>
      <c r="CJ148" s="45" t="s">
        <v>244</v>
      </c>
      <c r="CK148" s="118">
        <f t="shared" si="563"/>
        <v>17.221303525532225</v>
      </c>
      <c r="CL148" s="118">
        <f t="shared" si="492"/>
        <v>44.014414916832358</v>
      </c>
      <c r="CM148" s="118">
        <f t="shared" si="492"/>
        <v>39.081264245186944</v>
      </c>
      <c r="CN148" s="118">
        <f t="shared" si="492"/>
        <v>91.252436836234907</v>
      </c>
      <c r="CO148" s="118">
        <f t="shared" si="492"/>
        <v>12.923500315212648</v>
      </c>
      <c r="CP148" s="118">
        <f t="shared" si="492"/>
        <v>60.632110469909314</v>
      </c>
      <c r="CQ148" s="118">
        <f t="shared" si="492"/>
        <v>465.61260365646672</v>
      </c>
      <c r="CR148" s="118">
        <f t="shared" si="492"/>
        <v>102.87157509335144</v>
      </c>
      <c r="CS148" s="118">
        <f t="shared" si="492"/>
        <v>0.42590078075748022</v>
      </c>
      <c r="CT148" s="118">
        <f t="shared" si="492"/>
        <v>119.49312593957616</v>
      </c>
      <c r="CU148" s="118">
        <f t="shared" si="492"/>
        <v>912.95452451384506</v>
      </c>
      <c r="CV148" s="118">
        <f t="shared" si="492"/>
        <v>340.20577324087094</v>
      </c>
      <c r="CW148" s="118">
        <f t="shared" si="492"/>
        <v>16.946826051112943</v>
      </c>
      <c r="CX148" s="118">
        <f t="shared" si="492"/>
        <v>6.9808690170214831</v>
      </c>
      <c r="CY148" s="118">
        <f t="shared" si="492"/>
        <v>1406.3088599001019</v>
      </c>
      <c r="DF148" s="45" t="s">
        <v>244</v>
      </c>
      <c r="DG148" s="118">
        <f t="shared" si="564"/>
        <v>17.221303525532225</v>
      </c>
      <c r="DH148" s="118">
        <f t="shared" si="493"/>
        <v>44.014414916832358</v>
      </c>
      <c r="DI148" s="118">
        <f t="shared" si="494"/>
        <v>39.081264245186944</v>
      </c>
      <c r="DJ148" s="118">
        <f t="shared" si="495"/>
        <v>91.252436836234907</v>
      </c>
      <c r="DK148" s="118">
        <f t="shared" si="496"/>
        <v>12.923500315212648</v>
      </c>
      <c r="DL148" s="118">
        <f t="shared" si="497"/>
        <v>60.632110469909314</v>
      </c>
      <c r="DM148" s="118">
        <f t="shared" si="498"/>
        <v>465.61260365646672</v>
      </c>
      <c r="DN148" s="118">
        <f t="shared" si="499"/>
        <v>102.87157509335144</v>
      </c>
      <c r="DO148" s="118">
        <f t="shared" si="500"/>
        <v>0.42590078075748022</v>
      </c>
      <c r="DP148" s="118">
        <f t="shared" si="501"/>
        <v>119.49312593957616</v>
      </c>
      <c r="DQ148" s="118">
        <f t="shared" si="502"/>
        <v>912.95452451384506</v>
      </c>
      <c r="DR148" s="118">
        <f t="shared" si="503"/>
        <v>340.20577324087094</v>
      </c>
      <c r="DS148" s="118">
        <f t="shared" si="504"/>
        <v>16.946826051112943</v>
      </c>
      <c r="DT148" s="118">
        <f t="shared" si="505"/>
        <v>6.9808690170214831</v>
      </c>
      <c r="DU148" s="118">
        <f t="shared" si="506"/>
        <v>1406.3088599001019</v>
      </c>
      <c r="EB148" s="45" t="s">
        <v>244</v>
      </c>
      <c r="EC148" s="118">
        <f t="shared" si="565"/>
        <v>17.221303525532225</v>
      </c>
      <c r="ED148" s="118">
        <f t="shared" si="507"/>
        <v>44.014414916832358</v>
      </c>
      <c r="EE148" s="118">
        <f t="shared" si="508"/>
        <v>39.081264245186944</v>
      </c>
      <c r="EF148" s="118">
        <f t="shared" si="509"/>
        <v>91.252436836234907</v>
      </c>
      <c r="EG148" s="118">
        <f t="shared" si="510"/>
        <v>12.923500315212648</v>
      </c>
      <c r="EH148" s="118">
        <f t="shared" si="511"/>
        <v>60.632110469909314</v>
      </c>
      <c r="EI148" s="118">
        <f t="shared" si="512"/>
        <v>465.61260365646672</v>
      </c>
      <c r="EJ148" s="118">
        <f t="shared" si="513"/>
        <v>102.87157509335144</v>
      </c>
      <c r="EK148" s="118">
        <f t="shared" si="514"/>
        <v>0.42590078075748022</v>
      </c>
      <c r="EL148" s="118">
        <f t="shared" si="515"/>
        <v>119.49312593957616</v>
      </c>
      <c r="EM148" s="118">
        <f t="shared" si="516"/>
        <v>912.95452451384506</v>
      </c>
      <c r="EN148" s="118">
        <f t="shared" si="517"/>
        <v>340.20577324087094</v>
      </c>
      <c r="EO148" s="118">
        <f t="shared" si="518"/>
        <v>16.946826051112943</v>
      </c>
      <c r="EP148" s="118">
        <f t="shared" si="519"/>
        <v>6.9808690170214831</v>
      </c>
      <c r="EQ148" s="118">
        <f t="shared" si="520"/>
        <v>1406.3088599001019</v>
      </c>
      <c r="EX148" s="45" t="s">
        <v>244</v>
      </c>
      <c r="EY148" s="118">
        <f t="shared" si="566"/>
        <v>17.221303525532225</v>
      </c>
      <c r="EZ148" s="118">
        <f t="shared" si="521"/>
        <v>44.014414916832358</v>
      </c>
      <c r="FA148" s="118">
        <f t="shared" si="522"/>
        <v>39.081264245186944</v>
      </c>
      <c r="FB148" s="118">
        <f t="shared" si="523"/>
        <v>91.252436836234907</v>
      </c>
      <c r="FC148" s="118">
        <f t="shared" si="524"/>
        <v>12.923500315212648</v>
      </c>
      <c r="FD148" s="118">
        <f t="shared" si="525"/>
        <v>60.632110469909314</v>
      </c>
      <c r="FE148" s="118">
        <f t="shared" si="526"/>
        <v>465.61260365646672</v>
      </c>
      <c r="FF148" s="118">
        <f t="shared" si="527"/>
        <v>102.87157509335144</v>
      </c>
      <c r="FG148" s="118">
        <f t="shared" si="528"/>
        <v>0.42590078075748022</v>
      </c>
      <c r="FH148" s="118">
        <f t="shared" si="529"/>
        <v>119.49312593957616</v>
      </c>
      <c r="FI148" s="118">
        <f t="shared" si="530"/>
        <v>912.95452451384506</v>
      </c>
      <c r="FJ148" s="118">
        <f t="shared" si="531"/>
        <v>340.20577324087094</v>
      </c>
      <c r="FK148" s="118">
        <f t="shared" si="532"/>
        <v>16.946826051112943</v>
      </c>
      <c r="FL148" s="118">
        <f t="shared" si="533"/>
        <v>6.9808690170214831</v>
      </c>
      <c r="FM148" s="118">
        <f t="shared" si="534"/>
        <v>1406.3088599001019</v>
      </c>
      <c r="FT148" s="45" t="s">
        <v>244</v>
      </c>
      <c r="FU148" s="118">
        <f t="shared" si="567"/>
        <v>17.221303525532225</v>
      </c>
      <c r="FV148" s="118">
        <f t="shared" si="535"/>
        <v>44.014414916832358</v>
      </c>
      <c r="FW148" s="118">
        <f t="shared" si="536"/>
        <v>39.081264245186944</v>
      </c>
      <c r="FX148" s="118">
        <f t="shared" si="537"/>
        <v>91.252436836234907</v>
      </c>
      <c r="FY148" s="118">
        <f t="shared" si="538"/>
        <v>12.923500315212648</v>
      </c>
      <c r="FZ148" s="118">
        <f t="shared" si="539"/>
        <v>60.632110469909314</v>
      </c>
      <c r="GA148" s="118">
        <f t="shared" si="540"/>
        <v>465.61260365646672</v>
      </c>
      <c r="GB148" s="118">
        <f t="shared" si="541"/>
        <v>102.87157509335144</v>
      </c>
      <c r="GC148" s="118">
        <f t="shared" si="542"/>
        <v>0.42590078075748022</v>
      </c>
      <c r="GD148" s="118">
        <f t="shared" si="543"/>
        <v>119.49312593957616</v>
      </c>
      <c r="GE148" s="118">
        <f t="shared" si="544"/>
        <v>912.95452451384506</v>
      </c>
      <c r="GF148" s="118">
        <f t="shared" si="545"/>
        <v>340.20577324087094</v>
      </c>
      <c r="GG148" s="118">
        <f t="shared" si="546"/>
        <v>16.946826051112943</v>
      </c>
      <c r="GH148" s="118">
        <f t="shared" si="547"/>
        <v>6.9808690170214831</v>
      </c>
      <c r="GI148" s="118">
        <f t="shared" si="548"/>
        <v>1406.3088599001019</v>
      </c>
      <c r="GP148" s="45" t="s">
        <v>244</v>
      </c>
      <c r="GQ148" s="118">
        <f t="shared" si="568"/>
        <v>17.221303525532225</v>
      </c>
      <c r="GR148" s="118">
        <f t="shared" si="549"/>
        <v>44.014414916832358</v>
      </c>
      <c r="GS148" s="118">
        <f t="shared" si="550"/>
        <v>39.081264245186944</v>
      </c>
      <c r="GT148" s="118">
        <f t="shared" si="551"/>
        <v>91.252436836234907</v>
      </c>
      <c r="GU148" s="118">
        <f t="shared" si="552"/>
        <v>12.923500315212648</v>
      </c>
      <c r="GV148" s="118">
        <f t="shared" si="553"/>
        <v>60.632110469909314</v>
      </c>
      <c r="GW148" s="118">
        <f t="shared" si="554"/>
        <v>465.61260365646672</v>
      </c>
      <c r="GX148" s="118">
        <f t="shared" si="555"/>
        <v>102.87157509335144</v>
      </c>
      <c r="GY148" s="118">
        <f t="shared" si="556"/>
        <v>0.42590078075748022</v>
      </c>
      <c r="GZ148" s="118">
        <f t="shared" si="557"/>
        <v>119.49312593957616</v>
      </c>
      <c r="HA148" s="118">
        <f t="shared" si="558"/>
        <v>912.95452451384506</v>
      </c>
      <c r="HB148" s="118">
        <f t="shared" si="559"/>
        <v>340.20577324087094</v>
      </c>
      <c r="HC148" s="118">
        <f t="shared" si="560"/>
        <v>16.946826051112943</v>
      </c>
      <c r="HD148" s="118">
        <f t="shared" si="561"/>
        <v>6.9808690170214831</v>
      </c>
      <c r="HE148" s="118">
        <f t="shared" si="562"/>
        <v>1406.3088599001019</v>
      </c>
    </row>
    <row r="149" spans="10:213" x14ac:dyDescent="0.2">
      <c r="AV149" s="74"/>
      <c r="AW149" s="76"/>
      <c r="BN149" s="45" t="s">
        <v>9</v>
      </c>
      <c r="BO149" s="118">
        <f>②自動集計ﾌｫｰﾏｯﾄ!AP35</f>
        <v>9.086632446189018</v>
      </c>
      <c r="BP149" s="118">
        <f>②自動集計ﾌｫｰﾏｯﾄ!AQ35</f>
        <v>33.302230082387958</v>
      </c>
      <c r="BQ149" s="118">
        <f>②自動集計ﾌｫｰﾏｯﾄ!AR35</f>
        <v>22.915463917525773</v>
      </c>
      <c r="BR149" s="118">
        <f>②自動集計ﾌｫｰﾏｯﾄ!AS35</f>
        <v>64.397808739162315</v>
      </c>
      <c r="BS149" s="118">
        <f>②自動集計ﾌｫｰﾏｯﾄ!AT35</f>
        <v>12.82057542164517</v>
      </c>
      <c r="BT149" s="118">
        <f>②自動集計ﾌｫｰﾏｯﾄ!AU35</f>
        <v>57.165966440926539</v>
      </c>
      <c r="BU149" s="118">
        <f>②自動集計ﾌｫｰﾏｯﾄ!AV35</f>
        <v>279.71751714618472</v>
      </c>
      <c r="BV149" s="118">
        <f>②自動集計ﾌｫｰﾏｯﾄ!AW35</f>
        <v>98.349506103610409</v>
      </c>
      <c r="BW149" s="118">
        <f>②自動集計ﾌｫｰﾏｯﾄ!AX35</f>
        <v>8.8177543889919345</v>
      </c>
      <c r="BX149" s="118">
        <f>②自動集計ﾌｫｰﾏｯﾄ!AY35</f>
        <v>92.242574300133725</v>
      </c>
      <c r="BY149" s="118">
        <f>②自動集計ﾌｫｰﾏｯﾄ!AZ35</f>
        <v>687.86693697968337</v>
      </c>
      <c r="BZ149" s="118">
        <f>②自動集計ﾌｫｰﾏｯﾄ!BA35</f>
        <v>221.89571668895312</v>
      </c>
      <c r="CA149" s="118">
        <f>②自動集計ﾌｫｰﾏｯﾄ!BB35</f>
        <v>19.836328344045207</v>
      </c>
      <c r="CB149" s="118">
        <f>②自動集計ﾌｫｰﾏｯﾄ!BC35</f>
        <v>5.6847690117758702</v>
      </c>
      <c r="CC149" s="118">
        <f>②自動集計ﾌｫｰﾏｯﾄ!BD35</f>
        <v>1715.1784842341372</v>
      </c>
      <c r="CJ149" s="45" t="s">
        <v>9</v>
      </c>
      <c r="CK149" s="118">
        <f t="shared" si="563"/>
        <v>9.086632446189018</v>
      </c>
      <c r="CL149" s="118">
        <f t="shared" si="492"/>
        <v>33.302230082387958</v>
      </c>
      <c r="CM149" s="118">
        <f t="shared" si="492"/>
        <v>22.915463917525773</v>
      </c>
      <c r="CN149" s="118">
        <f t="shared" si="492"/>
        <v>64.397808739162315</v>
      </c>
      <c r="CO149" s="118">
        <f t="shared" si="492"/>
        <v>12.82057542164517</v>
      </c>
      <c r="CP149" s="118">
        <f t="shared" si="492"/>
        <v>57.165966440926539</v>
      </c>
      <c r="CQ149" s="118">
        <f t="shared" si="492"/>
        <v>279.71751714618472</v>
      </c>
      <c r="CR149" s="118">
        <f t="shared" si="492"/>
        <v>98.349506103610409</v>
      </c>
      <c r="CS149" s="118">
        <f t="shared" si="492"/>
        <v>8.8177543889919345</v>
      </c>
      <c r="CT149" s="118">
        <f t="shared" si="492"/>
        <v>92.242574300133725</v>
      </c>
      <c r="CU149" s="118">
        <f t="shared" si="492"/>
        <v>687.86693697968337</v>
      </c>
      <c r="CV149" s="118">
        <f t="shared" si="492"/>
        <v>221.89571668895312</v>
      </c>
      <c r="CW149" s="118">
        <f t="shared" si="492"/>
        <v>19.836328344045207</v>
      </c>
      <c r="CX149" s="118">
        <f t="shared" si="492"/>
        <v>5.6847690117758702</v>
      </c>
      <c r="CY149" s="118">
        <f t="shared" si="492"/>
        <v>1715.1784842341372</v>
      </c>
      <c r="DF149" s="45" t="s">
        <v>9</v>
      </c>
      <c r="DG149" s="118">
        <f t="shared" si="564"/>
        <v>9.086632446189018</v>
      </c>
      <c r="DH149" s="118">
        <f t="shared" si="493"/>
        <v>33.302230082387958</v>
      </c>
      <c r="DI149" s="118">
        <f t="shared" si="494"/>
        <v>22.915463917525773</v>
      </c>
      <c r="DJ149" s="118">
        <f t="shared" si="495"/>
        <v>64.397808739162315</v>
      </c>
      <c r="DK149" s="118">
        <f t="shared" si="496"/>
        <v>12.82057542164517</v>
      </c>
      <c r="DL149" s="118">
        <f t="shared" si="497"/>
        <v>57.165966440926539</v>
      </c>
      <c r="DM149" s="118">
        <f t="shared" si="498"/>
        <v>279.71751714618472</v>
      </c>
      <c r="DN149" s="118">
        <f t="shared" si="499"/>
        <v>98.349506103610409</v>
      </c>
      <c r="DO149" s="118">
        <f t="shared" si="500"/>
        <v>8.8177543889919345</v>
      </c>
      <c r="DP149" s="118">
        <f t="shared" si="501"/>
        <v>92.242574300133725</v>
      </c>
      <c r="DQ149" s="118">
        <f t="shared" si="502"/>
        <v>687.86693697968337</v>
      </c>
      <c r="DR149" s="118">
        <f t="shared" si="503"/>
        <v>221.89571668895312</v>
      </c>
      <c r="DS149" s="118">
        <f t="shared" si="504"/>
        <v>19.836328344045207</v>
      </c>
      <c r="DT149" s="118">
        <f t="shared" si="505"/>
        <v>5.6847690117758702</v>
      </c>
      <c r="DU149" s="118">
        <f t="shared" si="506"/>
        <v>1715.1784842341372</v>
      </c>
      <c r="EB149" s="45" t="s">
        <v>9</v>
      </c>
      <c r="EC149" s="118">
        <f t="shared" si="565"/>
        <v>9.086632446189018</v>
      </c>
      <c r="ED149" s="118">
        <f t="shared" si="507"/>
        <v>33.302230082387958</v>
      </c>
      <c r="EE149" s="118">
        <f t="shared" si="508"/>
        <v>22.915463917525773</v>
      </c>
      <c r="EF149" s="118">
        <f t="shared" si="509"/>
        <v>64.397808739162315</v>
      </c>
      <c r="EG149" s="118">
        <f t="shared" si="510"/>
        <v>12.82057542164517</v>
      </c>
      <c r="EH149" s="118">
        <f t="shared" si="511"/>
        <v>57.165966440926539</v>
      </c>
      <c r="EI149" s="118">
        <f t="shared" si="512"/>
        <v>279.71751714618472</v>
      </c>
      <c r="EJ149" s="118">
        <f t="shared" si="513"/>
        <v>98.349506103610409</v>
      </c>
      <c r="EK149" s="118">
        <f t="shared" si="514"/>
        <v>8.8177543889919345</v>
      </c>
      <c r="EL149" s="118">
        <f t="shared" si="515"/>
        <v>92.242574300133725</v>
      </c>
      <c r="EM149" s="118">
        <f t="shared" si="516"/>
        <v>687.86693697968337</v>
      </c>
      <c r="EN149" s="118">
        <f t="shared" si="517"/>
        <v>221.89571668895312</v>
      </c>
      <c r="EO149" s="118">
        <f t="shared" si="518"/>
        <v>19.836328344045207</v>
      </c>
      <c r="EP149" s="118">
        <f t="shared" si="519"/>
        <v>5.6847690117758702</v>
      </c>
      <c r="EQ149" s="118">
        <f t="shared" si="520"/>
        <v>1715.1784842341372</v>
      </c>
      <c r="EX149" s="45" t="s">
        <v>9</v>
      </c>
      <c r="EY149" s="118">
        <f t="shared" si="566"/>
        <v>9.086632446189018</v>
      </c>
      <c r="EZ149" s="118">
        <f t="shared" si="521"/>
        <v>33.302230082387958</v>
      </c>
      <c r="FA149" s="118">
        <f t="shared" si="522"/>
        <v>22.915463917525773</v>
      </c>
      <c r="FB149" s="118">
        <f t="shared" si="523"/>
        <v>64.397808739162315</v>
      </c>
      <c r="FC149" s="118">
        <f t="shared" si="524"/>
        <v>12.82057542164517</v>
      </c>
      <c r="FD149" s="118">
        <f t="shared" si="525"/>
        <v>57.165966440926539</v>
      </c>
      <c r="FE149" s="118">
        <f t="shared" si="526"/>
        <v>279.71751714618472</v>
      </c>
      <c r="FF149" s="118">
        <f t="shared" si="527"/>
        <v>98.349506103610409</v>
      </c>
      <c r="FG149" s="118">
        <f t="shared" si="528"/>
        <v>8.8177543889919345</v>
      </c>
      <c r="FH149" s="118">
        <f t="shared" si="529"/>
        <v>92.242574300133725</v>
      </c>
      <c r="FI149" s="118">
        <f t="shared" si="530"/>
        <v>687.86693697968337</v>
      </c>
      <c r="FJ149" s="118">
        <f t="shared" si="531"/>
        <v>221.89571668895312</v>
      </c>
      <c r="FK149" s="118">
        <f t="shared" si="532"/>
        <v>19.836328344045207</v>
      </c>
      <c r="FL149" s="118">
        <f t="shared" si="533"/>
        <v>5.6847690117758702</v>
      </c>
      <c r="FM149" s="118">
        <f t="shared" si="534"/>
        <v>1715.1784842341372</v>
      </c>
      <c r="FT149" s="45" t="s">
        <v>9</v>
      </c>
      <c r="FU149" s="118">
        <f t="shared" si="567"/>
        <v>9.086632446189018</v>
      </c>
      <c r="FV149" s="118">
        <f t="shared" si="535"/>
        <v>33.302230082387958</v>
      </c>
      <c r="FW149" s="118">
        <f t="shared" si="536"/>
        <v>22.915463917525773</v>
      </c>
      <c r="FX149" s="118">
        <f t="shared" si="537"/>
        <v>64.397808739162315</v>
      </c>
      <c r="FY149" s="118">
        <f t="shared" si="538"/>
        <v>12.82057542164517</v>
      </c>
      <c r="FZ149" s="118">
        <f t="shared" si="539"/>
        <v>57.165966440926539</v>
      </c>
      <c r="GA149" s="118">
        <f t="shared" si="540"/>
        <v>279.71751714618472</v>
      </c>
      <c r="GB149" s="118">
        <f t="shared" si="541"/>
        <v>98.349506103610409</v>
      </c>
      <c r="GC149" s="118">
        <f t="shared" si="542"/>
        <v>8.8177543889919345</v>
      </c>
      <c r="GD149" s="118">
        <f t="shared" si="543"/>
        <v>92.242574300133725</v>
      </c>
      <c r="GE149" s="118">
        <f t="shared" si="544"/>
        <v>687.86693697968337</v>
      </c>
      <c r="GF149" s="118">
        <f t="shared" si="545"/>
        <v>221.89571668895312</v>
      </c>
      <c r="GG149" s="118">
        <f t="shared" si="546"/>
        <v>19.836328344045207</v>
      </c>
      <c r="GH149" s="118">
        <f t="shared" si="547"/>
        <v>5.6847690117758702</v>
      </c>
      <c r="GI149" s="118">
        <f t="shared" si="548"/>
        <v>1715.1784842341372</v>
      </c>
      <c r="GP149" s="45" t="s">
        <v>9</v>
      </c>
      <c r="GQ149" s="118">
        <f t="shared" si="568"/>
        <v>9.086632446189018</v>
      </c>
      <c r="GR149" s="118">
        <f t="shared" si="549"/>
        <v>33.302230082387958</v>
      </c>
      <c r="GS149" s="118">
        <f t="shared" si="550"/>
        <v>22.915463917525773</v>
      </c>
      <c r="GT149" s="118">
        <f t="shared" si="551"/>
        <v>64.397808739162315</v>
      </c>
      <c r="GU149" s="118">
        <f t="shared" si="552"/>
        <v>12.82057542164517</v>
      </c>
      <c r="GV149" s="118">
        <f t="shared" si="553"/>
        <v>57.165966440926539</v>
      </c>
      <c r="GW149" s="118">
        <f t="shared" si="554"/>
        <v>279.71751714618472</v>
      </c>
      <c r="GX149" s="118">
        <f t="shared" si="555"/>
        <v>98.349506103610409</v>
      </c>
      <c r="GY149" s="118">
        <f t="shared" si="556"/>
        <v>8.8177543889919345</v>
      </c>
      <c r="GZ149" s="118">
        <f t="shared" si="557"/>
        <v>92.242574300133725</v>
      </c>
      <c r="HA149" s="118">
        <f t="shared" si="558"/>
        <v>687.86693697968337</v>
      </c>
      <c r="HB149" s="118">
        <f t="shared" si="559"/>
        <v>221.89571668895312</v>
      </c>
      <c r="HC149" s="118">
        <f t="shared" si="560"/>
        <v>19.836328344045207</v>
      </c>
      <c r="HD149" s="118">
        <f t="shared" si="561"/>
        <v>5.6847690117758702</v>
      </c>
      <c r="HE149" s="118">
        <f t="shared" si="562"/>
        <v>1715.1784842341372</v>
      </c>
    </row>
    <row r="150" spans="10:213" x14ac:dyDescent="0.2">
      <c r="AV150" s="74"/>
      <c r="AW150" s="76"/>
      <c r="BN150" s="45" t="s">
        <v>10</v>
      </c>
      <c r="BO150" s="118">
        <f>②自動集計ﾌｫｰﾏｯﾄ!AP36</f>
        <v>10.028221610442984</v>
      </c>
      <c r="BP150" s="118">
        <f>②自動集計ﾌｫｰﾏｯﾄ!AQ36</f>
        <v>43.982362316740648</v>
      </c>
      <c r="BQ150" s="118">
        <f>②自動集計ﾌｫｰﾏｯﾄ!AR36</f>
        <v>14.391625064214866</v>
      </c>
      <c r="BR150" s="118">
        <f>②自動集計ﾌｫｰﾏｯﾄ!AS36</f>
        <v>85.308889971943046</v>
      </c>
      <c r="BS150" s="118">
        <f>②自動集計ﾌｫｰﾏｯﾄ!AT36</f>
        <v>23.473095617582359</v>
      </c>
      <c r="BT150" s="118">
        <f>②自動集計ﾌｫｰﾏｯﾄ!AU36</f>
        <v>63.244589485885903</v>
      </c>
      <c r="BU150" s="118">
        <f>②自動集計ﾌｫｰﾏｯﾄ!AV36</f>
        <v>226.72504840812994</v>
      </c>
      <c r="BV150" s="118">
        <f>②自動集計ﾌｫｰﾏｯﾄ!AW36</f>
        <v>139.8845317912984</v>
      </c>
      <c r="BW150" s="118">
        <f>②自動集計ﾌｫｰﾏｯﾄ!AX36</f>
        <v>24.327489231660891</v>
      </c>
      <c r="BX150" s="118">
        <f>②自動集計ﾌｫｰﾏｯﾄ!AY36</f>
        <v>95.133975262457682</v>
      </c>
      <c r="BY150" s="118">
        <f>②自動集計ﾌｫｰﾏｯﾄ!AZ36</f>
        <v>891.49115481380977</v>
      </c>
      <c r="BZ150" s="118">
        <f>②自動集計ﾌｫｰﾏｯﾄ!BA36</f>
        <v>210.49849177391098</v>
      </c>
      <c r="CA150" s="118">
        <f>②自動集計ﾌｫｰﾏｯﾄ!BB36</f>
        <v>10.669020114071946</v>
      </c>
      <c r="CB150" s="118">
        <f>②自動集計ﾌｫｰﾏｯﾄ!BC36</f>
        <v>6.6051740716835488</v>
      </c>
      <c r="CC150" s="118">
        <f>②自動集計ﾌｫｰﾏｯﾄ!BD36</f>
        <v>1515.6286602473754</v>
      </c>
      <c r="CJ150" s="45" t="s">
        <v>10</v>
      </c>
      <c r="CK150" s="118">
        <f t="shared" si="563"/>
        <v>10.028221610442984</v>
      </c>
      <c r="CL150" s="118">
        <f t="shared" si="492"/>
        <v>43.982362316740648</v>
      </c>
      <c r="CM150" s="118">
        <f t="shared" si="492"/>
        <v>14.391625064214866</v>
      </c>
      <c r="CN150" s="118">
        <f t="shared" si="492"/>
        <v>85.308889971943046</v>
      </c>
      <c r="CO150" s="118">
        <f t="shared" si="492"/>
        <v>23.473095617582359</v>
      </c>
      <c r="CP150" s="118">
        <f t="shared" si="492"/>
        <v>63.244589485885903</v>
      </c>
      <c r="CQ150" s="118">
        <f t="shared" si="492"/>
        <v>226.72504840812994</v>
      </c>
      <c r="CR150" s="118">
        <f t="shared" si="492"/>
        <v>139.8845317912984</v>
      </c>
      <c r="CS150" s="118">
        <f t="shared" si="492"/>
        <v>24.327489231660891</v>
      </c>
      <c r="CT150" s="118">
        <f t="shared" si="492"/>
        <v>95.133975262457682</v>
      </c>
      <c r="CU150" s="118">
        <f t="shared" si="492"/>
        <v>891.49115481380977</v>
      </c>
      <c r="CV150" s="118">
        <f t="shared" si="492"/>
        <v>210.49849177391098</v>
      </c>
      <c r="CW150" s="118">
        <f t="shared" si="492"/>
        <v>10.669020114071946</v>
      </c>
      <c r="CX150" s="118">
        <f t="shared" si="492"/>
        <v>6.6051740716835488</v>
      </c>
      <c r="CY150" s="118">
        <f t="shared" si="492"/>
        <v>1515.6286602473754</v>
      </c>
      <c r="DF150" s="45" t="s">
        <v>10</v>
      </c>
      <c r="DG150" s="118">
        <f t="shared" si="564"/>
        <v>10.028221610442984</v>
      </c>
      <c r="DH150" s="118">
        <f t="shared" si="493"/>
        <v>43.982362316740648</v>
      </c>
      <c r="DI150" s="118">
        <f t="shared" si="494"/>
        <v>14.391625064214866</v>
      </c>
      <c r="DJ150" s="118">
        <f t="shared" si="495"/>
        <v>85.308889971943046</v>
      </c>
      <c r="DK150" s="118">
        <f t="shared" si="496"/>
        <v>23.473095617582359</v>
      </c>
      <c r="DL150" s="118">
        <f t="shared" si="497"/>
        <v>63.244589485885903</v>
      </c>
      <c r="DM150" s="118">
        <f t="shared" si="498"/>
        <v>226.72504840812994</v>
      </c>
      <c r="DN150" s="118">
        <f t="shared" si="499"/>
        <v>139.8845317912984</v>
      </c>
      <c r="DO150" s="118">
        <f t="shared" si="500"/>
        <v>24.327489231660891</v>
      </c>
      <c r="DP150" s="118">
        <f t="shared" si="501"/>
        <v>95.133975262457682</v>
      </c>
      <c r="DQ150" s="118">
        <f t="shared" si="502"/>
        <v>891.49115481380977</v>
      </c>
      <c r="DR150" s="118">
        <f t="shared" si="503"/>
        <v>210.49849177391098</v>
      </c>
      <c r="DS150" s="118">
        <f t="shared" si="504"/>
        <v>10.669020114071946</v>
      </c>
      <c r="DT150" s="118">
        <f t="shared" si="505"/>
        <v>6.6051740716835488</v>
      </c>
      <c r="DU150" s="118">
        <f t="shared" si="506"/>
        <v>1515.6286602473754</v>
      </c>
      <c r="EB150" s="45" t="s">
        <v>10</v>
      </c>
      <c r="EC150" s="118">
        <f t="shared" si="565"/>
        <v>10.028221610442984</v>
      </c>
      <c r="ED150" s="118">
        <f t="shared" si="507"/>
        <v>43.982362316740648</v>
      </c>
      <c r="EE150" s="118">
        <f t="shared" si="508"/>
        <v>14.391625064214866</v>
      </c>
      <c r="EF150" s="118">
        <f t="shared" si="509"/>
        <v>85.308889971943046</v>
      </c>
      <c r="EG150" s="118">
        <f t="shared" si="510"/>
        <v>23.473095617582359</v>
      </c>
      <c r="EH150" s="118">
        <f t="shared" si="511"/>
        <v>63.244589485885903</v>
      </c>
      <c r="EI150" s="118">
        <f t="shared" si="512"/>
        <v>226.72504840812994</v>
      </c>
      <c r="EJ150" s="118">
        <f t="shared" si="513"/>
        <v>139.8845317912984</v>
      </c>
      <c r="EK150" s="118">
        <f t="shared" si="514"/>
        <v>24.327489231660891</v>
      </c>
      <c r="EL150" s="118">
        <f t="shared" si="515"/>
        <v>95.133975262457682</v>
      </c>
      <c r="EM150" s="118">
        <f t="shared" si="516"/>
        <v>891.49115481380977</v>
      </c>
      <c r="EN150" s="118">
        <f t="shared" si="517"/>
        <v>210.49849177391098</v>
      </c>
      <c r="EO150" s="118">
        <f t="shared" si="518"/>
        <v>10.669020114071946</v>
      </c>
      <c r="EP150" s="118">
        <f t="shared" si="519"/>
        <v>6.6051740716835488</v>
      </c>
      <c r="EQ150" s="118">
        <f t="shared" si="520"/>
        <v>1515.6286602473754</v>
      </c>
      <c r="EX150" s="45" t="s">
        <v>10</v>
      </c>
      <c r="EY150" s="118">
        <f t="shared" si="566"/>
        <v>10.028221610442984</v>
      </c>
      <c r="EZ150" s="118">
        <f t="shared" si="521"/>
        <v>43.982362316740648</v>
      </c>
      <c r="FA150" s="118">
        <f t="shared" si="522"/>
        <v>14.391625064214866</v>
      </c>
      <c r="FB150" s="118">
        <f t="shared" si="523"/>
        <v>85.308889971943046</v>
      </c>
      <c r="FC150" s="118">
        <f t="shared" si="524"/>
        <v>23.473095617582359</v>
      </c>
      <c r="FD150" s="118">
        <f t="shared" si="525"/>
        <v>63.244589485885903</v>
      </c>
      <c r="FE150" s="118">
        <f t="shared" si="526"/>
        <v>226.72504840812994</v>
      </c>
      <c r="FF150" s="118">
        <f t="shared" si="527"/>
        <v>139.8845317912984</v>
      </c>
      <c r="FG150" s="118">
        <f t="shared" si="528"/>
        <v>24.327489231660891</v>
      </c>
      <c r="FH150" s="118">
        <f t="shared" si="529"/>
        <v>95.133975262457682</v>
      </c>
      <c r="FI150" s="118">
        <f t="shared" si="530"/>
        <v>891.49115481380977</v>
      </c>
      <c r="FJ150" s="118">
        <f t="shared" si="531"/>
        <v>210.49849177391098</v>
      </c>
      <c r="FK150" s="118">
        <f t="shared" si="532"/>
        <v>10.669020114071946</v>
      </c>
      <c r="FL150" s="118">
        <f t="shared" si="533"/>
        <v>6.6051740716835488</v>
      </c>
      <c r="FM150" s="118">
        <f t="shared" si="534"/>
        <v>1515.6286602473754</v>
      </c>
      <c r="FT150" s="45" t="s">
        <v>10</v>
      </c>
      <c r="FU150" s="118">
        <f t="shared" si="567"/>
        <v>10.028221610442984</v>
      </c>
      <c r="FV150" s="118">
        <f t="shared" si="535"/>
        <v>43.982362316740648</v>
      </c>
      <c r="FW150" s="118">
        <f t="shared" si="536"/>
        <v>14.391625064214866</v>
      </c>
      <c r="FX150" s="118">
        <f t="shared" si="537"/>
        <v>85.308889971943046</v>
      </c>
      <c r="FY150" s="118">
        <f t="shared" si="538"/>
        <v>23.473095617582359</v>
      </c>
      <c r="FZ150" s="118">
        <f t="shared" si="539"/>
        <v>63.244589485885903</v>
      </c>
      <c r="GA150" s="118">
        <f t="shared" si="540"/>
        <v>226.72504840812994</v>
      </c>
      <c r="GB150" s="118">
        <f t="shared" si="541"/>
        <v>139.8845317912984</v>
      </c>
      <c r="GC150" s="118">
        <f t="shared" si="542"/>
        <v>24.327489231660891</v>
      </c>
      <c r="GD150" s="118">
        <f t="shared" si="543"/>
        <v>95.133975262457682</v>
      </c>
      <c r="GE150" s="118">
        <f t="shared" si="544"/>
        <v>891.49115481380977</v>
      </c>
      <c r="GF150" s="118">
        <f t="shared" si="545"/>
        <v>210.49849177391098</v>
      </c>
      <c r="GG150" s="118">
        <f t="shared" si="546"/>
        <v>10.669020114071946</v>
      </c>
      <c r="GH150" s="118">
        <f t="shared" si="547"/>
        <v>6.6051740716835488</v>
      </c>
      <c r="GI150" s="118">
        <f t="shared" si="548"/>
        <v>1515.6286602473754</v>
      </c>
      <c r="GP150" s="45" t="s">
        <v>10</v>
      </c>
      <c r="GQ150" s="118">
        <f t="shared" si="568"/>
        <v>10.028221610442984</v>
      </c>
      <c r="GR150" s="118">
        <f t="shared" si="549"/>
        <v>43.982362316740648</v>
      </c>
      <c r="GS150" s="118">
        <f t="shared" si="550"/>
        <v>14.391625064214866</v>
      </c>
      <c r="GT150" s="118">
        <f t="shared" si="551"/>
        <v>85.308889971943046</v>
      </c>
      <c r="GU150" s="118">
        <f t="shared" si="552"/>
        <v>23.473095617582359</v>
      </c>
      <c r="GV150" s="118">
        <f t="shared" si="553"/>
        <v>63.244589485885903</v>
      </c>
      <c r="GW150" s="118">
        <f t="shared" si="554"/>
        <v>226.72504840812994</v>
      </c>
      <c r="GX150" s="118">
        <f t="shared" si="555"/>
        <v>139.8845317912984</v>
      </c>
      <c r="GY150" s="118">
        <f t="shared" si="556"/>
        <v>24.327489231660891</v>
      </c>
      <c r="GZ150" s="118">
        <f t="shared" si="557"/>
        <v>95.133975262457682</v>
      </c>
      <c r="HA150" s="118">
        <f t="shared" si="558"/>
        <v>891.49115481380977</v>
      </c>
      <c r="HB150" s="118">
        <f t="shared" si="559"/>
        <v>210.49849177391098</v>
      </c>
      <c r="HC150" s="118">
        <f t="shared" si="560"/>
        <v>10.669020114071946</v>
      </c>
      <c r="HD150" s="118">
        <f t="shared" si="561"/>
        <v>6.6051740716835488</v>
      </c>
      <c r="HE150" s="118">
        <f t="shared" si="562"/>
        <v>1515.6286602473754</v>
      </c>
    </row>
    <row r="151" spans="10:213" x14ac:dyDescent="0.2">
      <c r="AQ151" s="74"/>
      <c r="AR151" s="74"/>
      <c r="AS151" s="74"/>
      <c r="AT151" s="74"/>
      <c r="AU151" s="74"/>
      <c r="AW151" s="76"/>
      <c r="BN151" s="45" t="s">
        <v>11</v>
      </c>
      <c r="BO151" s="118">
        <f>②自動集計ﾌｫｰﾏｯﾄ!AP37</f>
        <v>9.5597964495711771</v>
      </c>
      <c r="BP151" s="118">
        <f>②自動集計ﾌｫｰﾏｯﾄ!AQ37</f>
        <v>40.774020635931237</v>
      </c>
      <c r="BQ151" s="118">
        <f>②自動集計ﾌｫｰﾏｯﾄ!AR37</f>
        <v>6.9307844275495301</v>
      </c>
      <c r="BR151" s="118">
        <f>②自動集計ﾌｫｰﾏｯﾄ!AS37</f>
        <v>93.926880079397776</v>
      </c>
      <c r="BS151" s="118">
        <f>②自動集計ﾌｫｰﾏｯﾄ!AT37</f>
        <v>21.29673982247856</v>
      </c>
      <c r="BT151" s="118">
        <f>②自動集計ﾌｫｰﾏｯﾄ!AU37</f>
        <v>54.064730721695817</v>
      </c>
      <c r="BU151" s="118">
        <f>②自動集計ﾌｫｰﾏｯﾄ!AV37</f>
        <v>95.206523163926448</v>
      </c>
      <c r="BV151" s="118">
        <f>②自動集計ﾌｫｰﾏｯﾄ!AW37</f>
        <v>99.337829107524058</v>
      </c>
      <c r="BW151" s="118">
        <f>②自動集計ﾌｫｰﾏｯﾄ!AX37</f>
        <v>29.459912550091758</v>
      </c>
      <c r="BX151" s="118">
        <f>②自動集計ﾌｫｰﾏｯﾄ!AY37</f>
        <v>86.544946818471217</v>
      </c>
      <c r="BY151" s="118">
        <f>②自動集計ﾌｫｰﾏｯﾄ!AZ37</f>
        <v>721.29753099134859</v>
      </c>
      <c r="BZ151" s="118">
        <f>②自動集計ﾌｫｰﾏｯﾄ!BA37</f>
        <v>161.23502865061235</v>
      </c>
      <c r="CA151" s="118">
        <f>②自動集計ﾌｫｰﾏｯﾄ!BB37</f>
        <v>4.4741769971162126</v>
      </c>
      <c r="CB151" s="118">
        <f>②自動集計ﾌｫｰﾏｯﾄ!BC37</f>
        <v>9.4714149282798399</v>
      </c>
      <c r="CC151" s="118">
        <f>②自動集計ﾌｫｰﾏｯﾄ!BD37</f>
        <v>1392.303485824501</v>
      </c>
      <c r="CJ151" s="45" t="s">
        <v>11</v>
      </c>
      <c r="CK151" s="118">
        <f t="shared" si="563"/>
        <v>9.5597964495711771</v>
      </c>
      <c r="CL151" s="118">
        <f t="shared" si="492"/>
        <v>40.774020635931237</v>
      </c>
      <c r="CM151" s="118">
        <f t="shared" si="492"/>
        <v>6.9307844275495301</v>
      </c>
      <c r="CN151" s="118">
        <f t="shared" si="492"/>
        <v>93.926880079397776</v>
      </c>
      <c r="CO151" s="118">
        <f t="shared" si="492"/>
        <v>21.29673982247856</v>
      </c>
      <c r="CP151" s="118">
        <f t="shared" si="492"/>
        <v>54.064730721695817</v>
      </c>
      <c r="CQ151" s="118">
        <f t="shared" si="492"/>
        <v>95.206523163926448</v>
      </c>
      <c r="CR151" s="118">
        <f t="shared" si="492"/>
        <v>99.337829107524058</v>
      </c>
      <c r="CS151" s="118">
        <f t="shared" si="492"/>
        <v>29.459912550091758</v>
      </c>
      <c r="CT151" s="118">
        <f t="shared" si="492"/>
        <v>86.544946818471217</v>
      </c>
      <c r="CU151" s="118">
        <f t="shared" si="492"/>
        <v>721.29753099134859</v>
      </c>
      <c r="CV151" s="118">
        <f t="shared" si="492"/>
        <v>161.23502865061235</v>
      </c>
      <c r="CW151" s="118">
        <f t="shared" si="492"/>
        <v>4.4741769971162126</v>
      </c>
      <c r="CX151" s="118">
        <f t="shared" si="492"/>
        <v>9.4714149282798399</v>
      </c>
      <c r="CY151" s="118">
        <f t="shared" si="492"/>
        <v>1392.303485824501</v>
      </c>
      <c r="DF151" s="45" t="s">
        <v>11</v>
      </c>
      <c r="DG151" s="118">
        <f t="shared" si="564"/>
        <v>9.5597964495711771</v>
      </c>
      <c r="DH151" s="118">
        <f t="shared" si="493"/>
        <v>40.774020635931237</v>
      </c>
      <c r="DI151" s="118">
        <f t="shared" si="494"/>
        <v>6.9307844275495301</v>
      </c>
      <c r="DJ151" s="118">
        <f t="shared" si="495"/>
        <v>93.926880079397776</v>
      </c>
      <c r="DK151" s="118">
        <f t="shared" si="496"/>
        <v>21.29673982247856</v>
      </c>
      <c r="DL151" s="118">
        <f t="shared" si="497"/>
        <v>54.064730721695817</v>
      </c>
      <c r="DM151" s="118">
        <f t="shared" si="498"/>
        <v>95.206523163926448</v>
      </c>
      <c r="DN151" s="118">
        <f t="shared" si="499"/>
        <v>99.337829107524058</v>
      </c>
      <c r="DO151" s="118">
        <f t="shared" si="500"/>
        <v>29.459912550091758</v>
      </c>
      <c r="DP151" s="118">
        <f t="shared" si="501"/>
        <v>86.544946818471217</v>
      </c>
      <c r="DQ151" s="118">
        <f t="shared" si="502"/>
        <v>721.29753099134859</v>
      </c>
      <c r="DR151" s="118">
        <f t="shared" si="503"/>
        <v>161.23502865061235</v>
      </c>
      <c r="DS151" s="118">
        <f t="shared" si="504"/>
        <v>4.4741769971162126</v>
      </c>
      <c r="DT151" s="118">
        <f t="shared" si="505"/>
        <v>9.4714149282798399</v>
      </c>
      <c r="DU151" s="118">
        <f t="shared" si="506"/>
        <v>1392.303485824501</v>
      </c>
      <c r="EB151" s="45" t="s">
        <v>11</v>
      </c>
      <c r="EC151" s="118">
        <f t="shared" si="565"/>
        <v>9.5597964495711771</v>
      </c>
      <c r="ED151" s="118">
        <f t="shared" si="507"/>
        <v>40.774020635931237</v>
      </c>
      <c r="EE151" s="118">
        <f t="shared" si="508"/>
        <v>6.9307844275495301</v>
      </c>
      <c r="EF151" s="118">
        <f t="shared" si="509"/>
        <v>93.926880079397776</v>
      </c>
      <c r="EG151" s="118">
        <f t="shared" si="510"/>
        <v>21.29673982247856</v>
      </c>
      <c r="EH151" s="118">
        <f t="shared" si="511"/>
        <v>54.064730721695817</v>
      </c>
      <c r="EI151" s="118">
        <f t="shared" si="512"/>
        <v>95.206523163926448</v>
      </c>
      <c r="EJ151" s="118">
        <f t="shared" si="513"/>
        <v>99.337829107524058</v>
      </c>
      <c r="EK151" s="118">
        <f t="shared" si="514"/>
        <v>29.459912550091758</v>
      </c>
      <c r="EL151" s="118">
        <f t="shared" si="515"/>
        <v>86.544946818471217</v>
      </c>
      <c r="EM151" s="118">
        <f t="shared" si="516"/>
        <v>721.29753099134859</v>
      </c>
      <c r="EN151" s="118">
        <f t="shared" si="517"/>
        <v>161.23502865061235</v>
      </c>
      <c r="EO151" s="118">
        <f t="shared" si="518"/>
        <v>4.4741769971162126</v>
      </c>
      <c r="EP151" s="118">
        <f t="shared" si="519"/>
        <v>9.4714149282798399</v>
      </c>
      <c r="EQ151" s="118">
        <f t="shared" si="520"/>
        <v>1392.303485824501</v>
      </c>
      <c r="EX151" s="45" t="s">
        <v>11</v>
      </c>
      <c r="EY151" s="118">
        <f t="shared" si="566"/>
        <v>9.5597964495711771</v>
      </c>
      <c r="EZ151" s="118">
        <f t="shared" si="521"/>
        <v>40.774020635931237</v>
      </c>
      <c r="FA151" s="118">
        <f t="shared" si="522"/>
        <v>6.9307844275495301</v>
      </c>
      <c r="FB151" s="118">
        <f t="shared" si="523"/>
        <v>93.926880079397776</v>
      </c>
      <c r="FC151" s="118">
        <f t="shared" si="524"/>
        <v>21.29673982247856</v>
      </c>
      <c r="FD151" s="118">
        <f t="shared" si="525"/>
        <v>54.064730721695817</v>
      </c>
      <c r="FE151" s="118">
        <f t="shared" si="526"/>
        <v>95.206523163926448</v>
      </c>
      <c r="FF151" s="118">
        <f t="shared" si="527"/>
        <v>99.337829107524058</v>
      </c>
      <c r="FG151" s="118">
        <f t="shared" si="528"/>
        <v>29.459912550091758</v>
      </c>
      <c r="FH151" s="118">
        <f t="shared" si="529"/>
        <v>86.544946818471217</v>
      </c>
      <c r="FI151" s="118">
        <f t="shared" si="530"/>
        <v>721.29753099134859</v>
      </c>
      <c r="FJ151" s="118">
        <f t="shared" si="531"/>
        <v>161.23502865061235</v>
      </c>
      <c r="FK151" s="118">
        <f t="shared" si="532"/>
        <v>4.4741769971162126</v>
      </c>
      <c r="FL151" s="118">
        <f t="shared" si="533"/>
        <v>9.4714149282798399</v>
      </c>
      <c r="FM151" s="118">
        <f t="shared" si="534"/>
        <v>1392.303485824501</v>
      </c>
      <c r="FT151" s="45" t="s">
        <v>11</v>
      </c>
      <c r="FU151" s="118">
        <f t="shared" si="567"/>
        <v>9.5597964495711771</v>
      </c>
      <c r="FV151" s="118">
        <f t="shared" si="535"/>
        <v>40.774020635931237</v>
      </c>
      <c r="FW151" s="118">
        <f t="shared" si="536"/>
        <v>6.9307844275495301</v>
      </c>
      <c r="FX151" s="118">
        <f t="shared" si="537"/>
        <v>93.926880079397776</v>
      </c>
      <c r="FY151" s="118">
        <f t="shared" si="538"/>
        <v>21.29673982247856</v>
      </c>
      <c r="FZ151" s="118">
        <f t="shared" si="539"/>
        <v>54.064730721695817</v>
      </c>
      <c r="GA151" s="118">
        <f t="shared" si="540"/>
        <v>95.206523163926448</v>
      </c>
      <c r="GB151" s="118">
        <f t="shared" si="541"/>
        <v>99.337829107524058</v>
      </c>
      <c r="GC151" s="118">
        <f t="shared" si="542"/>
        <v>29.459912550091758</v>
      </c>
      <c r="GD151" s="118">
        <f t="shared" si="543"/>
        <v>86.544946818471217</v>
      </c>
      <c r="GE151" s="118">
        <f t="shared" si="544"/>
        <v>721.29753099134859</v>
      </c>
      <c r="GF151" s="118">
        <f t="shared" si="545"/>
        <v>161.23502865061235</v>
      </c>
      <c r="GG151" s="118">
        <f t="shared" si="546"/>
        <v>4.4741769971162126</v>
      </c>
      <c r="GH151" s="118">
        <f t="shared" si="547"/>
        <v>9.4714149282798399</v>
      </c>
      <c r="GI151" s="118">
        <f t="shared" si="548"/>
        <v>1392.303485824501</v>
      </c>
      <c r="GP151" s="45" t="s">
        <v>11</v>
      </c>
      <c r="GQ151" s="118">
        <f t="shared" si="568"/>
        <v>9.5597964495711771</v>
      </c>
      <c r="GR151" s="118">
        <f t="shared" si="549"/>
        <v>40.774020635931237</v>
      </c>
      <c r="GS151" s="118">
        <f t="shared" si="550"/>
        <v>6.9307844275495301</v>
      </c>
      <c r="GT151" s="118">
        <f t="shared" si="551"/>
        <v>93.926880079397776</v>
      </c>
      <c r="GU151" s="118">
        <f t="shared" si="552"/>
        <v>21.29673982247856</v>
      </c>
      <c r="GV151" s="118">
        <f t="shared" si="553"/>
        <v>54.064730721695817</v>
      </c>
      <c r="GW151" s="118">
        <f t="shared" si="554"/>
        <v>95.206523163926448</v>
      </c>
      <c r="GX151" s="118">
        <f t="shared" si="555"/>
        <v>99.337829107524058</v>
      </c>
      <c r="GY151" s="118">
        <f t="shared" si="556"/>
        <v>29.459912550091758</v>
      </c>
      <c r="GZ151" s="118">
        <f t="shared" si="557"/>
        <v>86.544946818471217</v>
      </c>
      <c r="HA151" s="118">
        <f t="shared" si="558"/>
        <v>721.29753099134859</v>
      </c>
      <c r="HB151" s="118">
        <f t="shared" si="559"/>
        <v>161.23502865061235</v>
      </c>
      <c r="HC151" s="118">
        <f t="shared" si="560"/>
        <v>4.4741769971162126</v>
      </c>
      <c r="HD151" s="118">
        <f t="shared" si="561"/>
        <v>9.4714149282798399</v>
      </c>
      <c r="HE151" s="118">
        <f t="shared" si="562"/>
        <v>1392.303485824501</v>
      </c>
    </row>
    <row r="152" spans="10:213" x14ac:dyDescent="0.2">
      <c r="AQ152" s="74"/>
      <c r="AR152" s="74"/>
      <c r="AS152" s="74"/>
      <c r="AT152" s="74"/>
      <c r="AU152" s="74"/>
      <c r="AW152" s="77"/>
      <c r="AX152" s="77"/>
      <c r="AY152" s="49"/>
      <c r="BN152" s="45" t="s">
        <v>12</v>
      </c>
      <c r="BO152" s="118">
        <f>②自動集計ﾌｫｰﾏｯﾄ!AP38</f>
        <v>7.3210934702897568</v>
      </c>
      <c r="BP152" s="118">
        <f>②自動集計ﾌｫｰﾏｯﾄ!AQ38</f>
        <v>39.17205459326658</v>
      </c>
      <c r="BQ152" s="118">
        <f>②自動集計ﾌｫｰﾏｯﾄ!AR38</f>
        <v>4.8324670674946608</v>
      </c>
      <c r="BR152" s="118">
        <f>②自動集計ﾌｫｰﾏｯﾄ!AS38</f>
        <v>91.612127927505284</v>
      </c>
      <c r="BS152" s="118">
        <f>②自動集計ﾌｫｰﾏｯﾄ!AT38</f>
        <v>15.637239348633933</v>
      </c>
      <c r="BT152" s="118">
        <f>②自動集計ﾌｫｰﾏｯﾄ!AU38</f>
        <v>44.10966493413499</v>
      </c>
      <c r="BU152" s="118">
        <f>②自動集計ﾌｫｰﾏｯﾄ!AV38</f>
        <v>89.825750935196737</v>
      </c>
      <c r="BV152" s="118">
        <f>②自動集計ﾌｫｰﾏｯﾄ!AW38</f>
        <v>62.501138902949421</v>
      </c>
      <c r="BW152" s="118">
        <f>②自動集計ﾌｫｰﾏｯﾄ!AX38</f>
        <v>25.422181138038741</v>
      </c>
      <c r="BX152" s="118">
        <f>②自動集計ﾌｫｰﾏｯﾄ!AY38</f>
        <v>61.152893862887197</v>
      </c>
      <c r="BY152" s="118">
        <f>②自動集計ﾌｫｰﾏｯﾄ!AZ38</f>
        <v>744.97948122816331</v>
      </c>
      <c r="BZ152" s="118">
        <f>②自動集計ﾌｫｰﾏｯﾄ!BA38</f>
        <v>137.02671637921455</v>
      </c>
      <c r="CA152" s="118">
        <f>②自動集計ﾌｫｰﾏｯﾄ!BB38</f>
        <v>3.4084494870307043</v>
      </c>
      <c r="CB152" s="118">
        <f>②自動集計ﾌｫｰﾏｯﾄ!BC38</f>
        <v>11.541491252978432</v>
      </c>
      <c r="CC152" s="118">
        <f>②自動集計ﾌｫｰﾏｯﾄ!BD38</f>
        <v>1226.0987789972717</v>
      </c>
      <c r="CJ152" s="45" t="s">
        <v>12</v>
      </c>
      <c r="CK152" s="118">
        <f t="shared" si="563"/>
        <v>7.3210934702897568</v>
      </c>
      <c r="CL152" s="118">
        <f t="shared" si="492"/>
        <v>39.17205459326658</v>
      </c>
      <c r="CM152" s="118">
        <f t="shared" si="492"/>
        <v>4.8324670674946608</v>
      </c>
      <c r="CN152" s="118">
        <f t="shared" si="492"/>
        <v>91.612127927505284</v>
      </c>
      <c r="CO152" s="118">
        <f t="shared" si="492"/>
        <v>15.637239348633933</v>
      </c>
      <c r="CP152" s="118">
        <f t="shared" si="492"/>
        <v>44.10966493413499</v>
      </c>
      <c r="CQ152" s="118">
        <f t="shared" si="492"/>
        <v>89.825750935196737</v>
      </c>
      <c r="CR152" s="118">
        <f t="shared" si="492"/>
        <v>62.501138902949421</v>
      </c>
      <c r="CS152" s="118">
        <f t="shared" si="492"/>
        <v>25.422181138038741</v>
      </c>
      <c r="CT152" s="118">
        <f t="shared" si="492"/>
        <v>61.152893862887197</v>
      </c>
      <c r="CU152" s="118">
        <f t="shared" si="492"/>
        <v>744.97948122816331</v>
      </c>
      <c r="CV152" s="118">
        <f t="shared" si="492"/>
        <v>137.02671637921455</v>
      </c>
      <c r="CW152" s="118">
        <f t="shared" si="492"/>
        <v>3.4084494870307043</v>
      </c>
      <c r="CX152" s="118">
        <f t="shared" si="492"/>
        <v>11.541491252978432</v>
      </c>
      <c r="CY152" s="118">
        <f t="shared" si="492"/>
        <v>1226.0987789972717</v>
      </c>
      <c r="DF152" s="45" t="s">
        <v>12</v>
      </c>
      <c r="DG152" s="118">
        <f t="shared" si="564"/>
        <v>7.3210934702897568</v>
      </c>
      <c r="DH152" s="118">
        <f t="shared" si="493"/>
        <v>39.17205459326658</v>
      </c>
      <c r="DI152" s="118">
        <f t="shared" si="494"/>
        <v>4.8324670674946608</v>
      </c>
      <c r="DJ152" s="118">
        <f t="shared" si="495"/>
        <v>91.612127927505284</v>
      </c>
      <c r="DK152" s="118">
        <f t="shared" si="496"/>
        <v>15.637239348633933</v>
      </c>
      <c r="DL152" s="118">
        <f t="shared" si="497"/>
        <v>44.10966493413499</v>
      </c>
      <c r="DM152" s="118">
        <f t="shared" si="498"/>
        <v>89.825750935196737</v>
      </c>
      <c r="DN152" s="118">
        <f t="shared" si="499"/>
        <v>62.501138902949421</v>
      </c>
      <c r="DO152" s="118">
        <f t="shared" si="500"/>
        <v>25.422181138038741</v>
      </c>
      <c r="DP152" s="118">
        <f t="shared" si="501"/>
        <v>61.152893862887197</v>
      </c>
      <c r="DQ152" s="118">
        <f t="shared" si="502"/>
        <v>744.97948122816331</v>
      </c>
      <c r="DR152" s="118">
        <f t="shared" si="503"/>
        <v>137.02671637921455</v>
      </c>
      <c r="DS152" s="118">
        <f t="shared" si="504"/>
        <v>3.4084494870307043</v>
      </c>
      <c r="DT152" s="118">
        <f t="shared" si="505"/>
        <v>11.541491252978432</v>
      </c>
      <c r="DU152" s="118">
        <f t="shared" si="506"/>
        <v>1226.0987789972717</v>
      </c>
      <c r="EB152" s="45" t="s">
        <v>12</v>
      </c>
      <c r="EC152" s="118">
        <f t="shared" si="565"/>
        <v>7.3210934702897568</v>
      </c>
      <c r="ED152" s="118">
        <f t="shared" si="507"/>
        <v>39.17205459326658</v>
      </c>
      <c r="EE152" s="118">
        <f t="shared" si="508"/>
        <v>4.8324670674946608</v>
      </c>
      <c r="EF152" s="118">
        <f t="shared" si="509"/>
        <v>91.612127927505284</v>
      </c>
      <c r="EG152" s="118">
        <f t="shared" si="510"/>
        <v>15.637239348633933</v>
      </c>
      <c r="EH152" s="118">
        <f t="shared" si="511"/>
        <v>44.10966493413499</v>
      </c>
      <c r="EI152" s="118">
        <f t="shared" si="512"/>
        <v>89.825750935196737</v>
      </c>
      <c r="EJ152" s="118">
        <f t="shared" si="513"/>
        <v>62.501138902949421</v>
      </c>
      <c r="EK152" s="118">
        <f t="shared" si="514"/>
        <v>25.422181138038741</v>
      </c>
      <c r="EL152" s="118">
        <f t="shared" si="515"/>
        <v>61.152893862887197</v>
      </c>
      <c r="EM152" s="118">
        <f t="shared" si="516"/>
        <v>744.97948122816331</v>
      </c>
      <c r="EN152" s="118">
        <f t="shared" si="517"/>
        <v>137.02671637921455</v>
      </c>
      <c r="EO152" s="118">
        <f t="shared" si="518"/>
        <v>3.4084494870307043</v>
      </c>
      <c r="EP152" s="118">
        <f t="shared" si="519"/>
        <v>11.541491252978432</v>
      </c>
      <c r="EQ152" s="118">
        <f t="shared" si="520"/>
        <v>1226.0987789972717</v>
      </c>
      <c r="EX152" s="45" t="s">
        <v>12</v>
      </c>
      <c r="EY152" s="118">
        <f t="shared" si="566"/>
        <v>7.3210934702897568</v>
      </c>
      <c r="EZ152" s="118">
        <f t="shared" si="521"/>
        <v>39.17205459326658</v>
      </c>
      <c r="FA152" s="118">
        <f t="shared" si="522"/>
        <v>4.8324670674946608</v>
      </c>
      <c r="FB152" s="118">
        <f t="shared" si="523"/>
        <v>91.612127927505284</v>
      </c>
      <c r="FC152" s="118">
        <f t="shared" si="524"/>
        <v>15.637239348633933</v>
      </c>
      <c r="FD152" s="118">
        <f t="shared" si="525"/>
        <v>44.10966493413499</v>
      </c>
      <c r="FE152" s="118">
        <f t="shared" si="526"/>
        <v>89.825750935196737</v>
      </c>
      <c r="FF152" s="118">
        <f t="shared" si="527"/>
        <v>62.501138902949421</v>
      </c>
      <c r="FG152" s="118">
        <f t="shared" si="528"/>
        <v>25.422181138038741</v>
      </c>
      <c r="FH152" s="118">
        <f t="shared" si="529"/>
        <v>61.152893862887197</v>
      </c>
      <c r="FI152" s="118">
        <f t="shared" si="530"/>
        <v>744.97948122816331</v>
      </c>
      <c r="FJ152" s="118">
        <f t="shared" si="531"/>
        <v>137.02671637921455</v>
      </c>
      <c r="FK152" s="118">
        <f t="shared" si="532"/>
        <v>3.4084494870307043</v>
      </c>
      <c r="FL152" s="118">
        <f t="shared" si="533"/>
        <v>11.541491252978432</v>
      </c>
      <c r="FM152" s="118">
        <f t="shared" si="534"/>
        <v>1226.0987789972717</v>
      </c>
      <c r="FT152" s="45" t="s">
        <v>12</v>
      </c>
      <c r="FU152" s="118">
        <f t="shared" si="567"/>
        <v>7.3210934702897568</v>
      </c>
      <c r="FV152" s="118">
        <f t="shared" si="535"/>
        <v>39.17205459326658</v>
      </c>
      <c r="FW152" s="118">
        <f t="shared" si="536"/>
        <v>4.8324670674946608</v>
      </c>
      <c r="FX152" s="118">
        <f t="shared" si="537"/>
        <v>91.612127927505284</v>
      </c>
      <c r="FY152" s="118">
        <f t="shared" si="538"/>
        <v>15.637239348633933</v>
      </c>
      <c r="FZ152" s="118">
        <f t="shared" si="539"/>
        <v>44.10966493413499</v>
      </c>
      <c r="GA152" s="118">
        <f t="shared" si="540"/>
        <v>89.825750935196737</v>
      </c>
      <c r="GB152" s="118">
        <f t="shared" si="541"/>
        <v>62.501138902949421</v>
      </c>
      <c r="GC152" s="118">
        <f t="shared" si="542"/>
        <v>25.422181138038741</v>
      </c>
      <c r="GD152" s="118">
        <f t="shared" si="543"/>
        <v>61.152893862887197</v>
      </c>
      <c r="GE152" s="118">
        <f t="shared" si="544"/>
        <v>744.97948122816331</v>
      </c>
      <c r="GF152" s="118">
        <f t="shared" si="545"/>
        <v>137.02671637921455</v>
      </c>
      <c r="GG152" s="118">
        <f t="shared" si="546"/>
        <v>3.4084494870307043</v>
      </c>
      <c r="GH152" s="118">
        <f t="shared" si="547"/>
        <v>11.541491252978432</v>
      </c>
      <c r="GI152" s="118">
        <f t="shared" si="548"/>
        <v>1226.0987789972717</v>
      </c>
      <c r="GP152" s="45" t="s">
        <v>12</v>
      </c>
      <c r="GQ152" s="118">
        <f t="shared" si="568"/>
        <v>7.3210934702897568</v>
      </c>
      <c r="GR152" s="118">
        <f t="shared" si="549"/>
        <v>39.17205459326658</v>
      </c>
      <c r="GS152" s="118">
        <f t="shared" si="550"/>
        <v>4.8324670674946608</v>
      </c>
      <c r="GT152" s="118">
        <f t="shared" si="551"/>
        <v>91.612127927505284</v>
      </c>
      <c r="GU152" s="118">
        <f t="shared" si="552"/>
        <v>15.637239348633933</v>
      </c>
      <c r="GV152" s="118">
        <f t="shared" si="553"/>
        <v>44.10966493413499</v>
      </c>
      <c r="GW152" s="118">
        <f t="shared" si="554"/>
        <v>89.825750935196737</v>
      </c>
      <c r="GX152" s="118">
        <f t="shared" si="555"/>
        <v>62.501138902949421</v>
      </c>
      <c r="GY152" s="118">
        <f t="shared" si="556"/>
        <v>25.422181138038741</v>
      </c>
      <c r="GZ152" s="118">
        <f t="shared" si="557"/>
        <v>61.152893862887197</v>
      </c>
      <c r="HA152" s="118">
        <f t="shared" si="558"/>
        <v>744.97948122816331</v>
      </c>
      <c r="HB152" s="118">
        <f t="shared" si="559"/>
        <v>137.02671637921455</v>
      </c>
      <c r="HC152" s="118">
        <f t="shared" si="560"/>
        <v>3.4084494870307043</v>
      </c>
      <c r="HD152" s="118">
        <f t="shared" si="561"/>
        <v>11.541491252978432</v>
      </c>
      <c r="HE152" s="118">
        <f t="shared" si="562"/>
        <v>1226.0987789972717</v>
      </c>
    </row>
    <row r="153" spans="10:213" x14ac:dyDescent="0.2">
      <c r="BN153" s="45" t="s">
        <v>13</v>
      </c>
      <c r="BO153" s="118">
        <f>②自動集計ﾌｫｰﾏｯﾄ!AP39</f>
        <v>6.1282035284738834</v>
      </c>
      <c r="BP153" s="118">
        <f>②自動集計ﾌｫｰﾏｯﾄ!AQ39</f>
        <v>39.68060032581193</v>
      </c>
      <c r="BQ153" s="118">
        <f>②自動集計ﾌｫｰﾏｯﾄ!AR39</f>
        <v>4.6525319746282623</v>
      </c>
      <c r="BR153" s="118">
        <f>②自動集計ﾌｫｰﾏｯﾄ!AS39</f>
        <v>84.565452381777632</v>
      </c>
      <c r="BS153" s="118">
        <f>②自動集計ﾌｫｰﾏｯﾄ!AT39</f>
        <v>14.279717629660439</v>
      </c>
      <c r="BT153" s="118">
        <f>②自動集計ﾌｫｰﾏｯﾄ!AU39</f>
        <v>43.188531882199349</v>
      </c>
      <c r="BU153" s="118">
        <f>②自動集計ﾌｫｰﾏｯﾄ!AV39</f>
        <v>70.399364551199838</v>
      </c>
      <c r="BV153" s="118">
        <f>②自動集計ﾌｫｰﾏｯﾄ!AW39</f>
        <v>57.979252018994146</v>
      </c>
      <c r="BW153" s="118">
        <f>②自動集計ﾌｫｰﾏｯﾄ!AX39</f>
        <v>25.565641861056232</v>
      </c>
      <c r="BX153" s="118">
        <f>②自動集計ﾌｫｰﾏｯﾄ!AY39</f>
        <v>53.612660450822041</v>
      </c>
      <c r="BY153" s="118">
        <f>②自動集計ﾌｫｰﾏｯﾄ!AZ39</f>
        <v>827.76508497683506</v>
      </c>
      <c r="BZ153" s="118">
        <f>②自動集計ﾌｫｰﾏｯﾄ!BA39</f>
        <v>137.49855926426582</v>
      </c>
      <c r="CA153" s="118">
        <f>②自動集計ﾌｫｰﾏｯﾄ!BB39</f>
        <v>5.623689531269858</v>
      </c>
      <c r="CB153" s="118">
        <f>②自動集計ﾌｫｰﾏｯﾄ!BC39</f>
        <v>12.745087980774786</v>
      </c>
      <c r="CC153" s="118">
        <f>②自動集計ﾌｫｰﾏｯﾄ!BD39</f>
        <v>1169.1697780550646</v>
      </c>
      <c r="CJ153" s="45" t="s">
        <v>13</v>
      </c>
      <c r="CK153" s="118">
        <f t="shared" si="563"/>
        <v>6.1282035284738834</v>
      </c>
      <c r="CL153" s="118">
        <f t="shared" si="492"/>
        <v>39.68060032581193</v>
      </c>
      <c r="CM153" s="118">
        <f t="shared" si="492"/>
        <v>4.6525319746282623</v>
      </c>
      <c r="CN153" s="118">
        <f t="shared" si="492"/>
        <v>84.565452381777632</v>
      </c>
      <c r="CO153" s="118">
        <f t="shared" si="492"/>
        <v>14.279717629660439</v>
      </c>
      <c r="CP153" s="118">
        <f t="shared" si="492"/>
        <v>43.188531882199349</v>
      </c>
      <c r="CQ153" s="118">
        <f t="shared" si="492"/>
        <v>70.399364551199838</v>
      </c>
      <c r="CR153" s="118">
        <f t="shared" si="492"/>
        <v>57.979252018994146</v>
      </c>
      <c r="CS153" s="118">
        <f t="shared" si="492"/>
        <v>25.565641861056232</v>
      </c>
      <c r="CT153" s="118">
        <f t="shared" si="492"/>
        <v>53.612660450822041</v>
      </c>
      <c r="CU153" s="118">
        <f t="shared" si="492"/>
        <v>827.76508497683506</v>
      </c>
      <c r="CV153" s="118">
        <f t="shared" si="492"/>
        <v>137.49855926426582</v>
      </c>
      <c r="CW153" s="118">
        <f t="shared" si="492"/>
        <v>5.623689531269858</v>
      </c>
      <c r="CX153" s="118">
        <f t="shared" si="492"/>
        <v>12.745087980774786</v>
      </c>
      <c r="CY153" s="118">
        <f t="shared" si="492"/>
        <v>1169.1697780550646</v>
      </c>
      <c r="DF153" s="45" t="s">
        <v>13</v>
      </c>
      <c r="DG153" s="118">
        <f t="shared" si="564"/>
        <v>6.1282035284738834</v>
      </c>
      <c r="DH153" s="118">
        <f t="shared" si="493"/>
        <v>39.68060032581193</v>
      </c>
      <c r="DI153" s="118">
        <f t="shared" si="494"/>
        <v>4.6525319746282623</v>
      </c>
      <c r="DJ153" s="118">
        <f t="shared" si="495"/>
        <v>84.565452381777632</v>
      </c>
      <c r="DK153" s="118">
        <f t="shared" si="496"/>
        <v>14.279717629660439</v>
      </c>
      <c r="DL153" s="118">
        <f t="shared" si="497"/>
        <v>43.188531882199349</v>
      </c>
      <c r="DM153" s="118">
        <f t="shared" si="498"/>
        <v>70.399364551199838</v>
      </c>
      <c r="DN153" s="118">
        <f t="shared" si="499"/>
        <v>57.979252018994146</v>
      </c>
      <c r="DO153" s="118">
        <f t="shared" si="500"/>
        <v>25.565641861056232</v>
      </c>
      <c r="DP153" s="118">
        <f t="shared" si="501"/>
        <v>53.612660450822041</v>
      </c>
      <c r="DQ153" s="118">
        <f t="shared" si="502"/>
        <v>827.76508497683506</v>
      </c>
      <c r="DR153" s="118">
        <f t="shared" si="503"/>
        <v>137.49855926426582</v>
      </c>
      <c r="DS153" s="118">
        <f t="shared" si="504"/>
        <v>5.623689531269858</v>
      </c>
      <c r="DT153" s="118">
        <f t="shared" si="505"/>
        <v>12.745087980774786</v>
      </c>
      <c r="DU153" s="118">
        <f t="shared" si="506"/>
        <v>1169.1697780550646</v>
      </c>
      <c r="EB153" s="45" t="s">
        <v>13</v>
      </c>
      <c r="EC153" s="118">
        <f t="shared" si="565"/>
        <v>6.1282035284738834</v>
      </c>
      <c r="ED153" s="118">
        <f t="shared" si="507"/>
        <v>39.68060032581193</v>
      </c>
      <c r="EE153" s="118">
        <f t="shared" si="508"/>
        <v>4.6525319746282623</v>
      </c>
      <c r="EF153" s="118">
        <f t="shared" si="509"/>
        <v>84.565452381777632</v>
      </c>
      <c r="EG153" s="118">
        <f t="shared" si="510"/>
        <v>14.279717629660439</v>
      </c>
      <c r="EH153" s="118">
        <f t="shared" si="511"/>
        <v>43.188531882199349</v>
      </c>
      <c r="EI153" s="118">
        <f t="shared" si="512"/>
        <v>70.399364551199838</v>
      </c>
      <c r="EJ153" s="118">
        <f t="shared" si="513"/>
        <v>57.979252018994146</v>
      </c>
      <c r="EK153" s="118">
        <f t="shared" si="514"/>
        <v>25.565641861056232</v>
      </c>
      <c r="EL153" s="118">
        <f t="shared" si="515"/>
        <v>53.612660450822041</v>
      </c>
      <c r="EM153" s="118">
        <f t="shared" si="516"/>
        <v>827.76508497683506</v>
      </c>
      <c r="EN153" s="118">
        <f t="shared" si="517"/>
        <v>137.49855926426582</v>
      </c>
      <c r="EO153" s="118">
        <f t="shared" si="518"/>
        <v>5.623689531269858</v>
      </c>
      <c r="EP153" s="118">
        <f t="shared" si="519"/>
        <v>12.745087980774786</v>
      </c>
      <c r="EQ153" s="118">
        <f t="shared" si="520"/>
        <v>1169.1697780550646</v>
      </c>
      <c r="EX153" s="45" t="s">
        <v>13</v>
      </c>
      <c r="EY153" s="118">
        <f t="shared" si="566"/>
        <v>6.1282035284738834</v>
      </c>
      <c r="EZ153" s="118">
        <f t="shared" si="521"/>
        <v>39.68060032581193</v>
      </c>
      <c r="FA153" s="118">
        <f t="shared" si="522"/>
        <v>4.6525319746282623</v>
      </c>
      <c r="FB153" s="118">
        <f t="shared" si="523"/>
        <v>84.565452381777632</v>
      </c>
      <c r="FC153" s="118">
        <f t="shared" si="524"/>
        <v>14.279717629660439</v>
      </c>
      <c r="FD153" s="118">
        <f t="shared" si="525"/>
        <v>43.188531882199349</v>
      </c>
      <c r="FE153" s="118">
        <f t="shared" si="526"/>
        <v>70.399364551199838</v>
      </c>
      <c r="FF153" s="118">
        <f t="shared" si="527"/>
        <v>57.979252018994146</v>
      </c>
      <c r="FG153" s="118">
        <f t="shared" si="528"/>
        <v>25.565641861056232</v>
      </c>
      <c r="FH153" s="118">
        <f t="shared" si="529"/>
        <v>53.612660450822041</v>
      </c>
      <c r="FI153" s="118">
        <f t="shared" si="530"/>
        <v>827.76508497683506</v>
      </c>
      <c r="FJ153" s="118">
        <f t="shared" si="531"/>
        <v>137.49855926426582</v>
      </c>
      <c r="FK153" s="118">
        <f t="shared" si="532"/>
        <v>5.623689531269858</v>
      </c>
      <c r="FL153" s="118">
        <f t="shared" si="533"/>
        <v>12.745087980774786</v>
      </c>
      <c r="FM153" s="118">
        <f t="shared" si="534"/>
        <v>1169.1697780550646</v>
      </c>
      <c r="FT153" s="45" t="s">
        <v>13</v>
      </c>
      <c r="FU153" s="118">
        <f t="shared" si="567"/>
        <v>6.1282035284738834</v>
      </c>
      <c r="FV153" s="118">
        <f t="shared" si="535"/>
        <v>39.68060032581193</v>
      </c>
      <c r="FW153" s="118">
        <f t="shared" si="536"/>
        <v>4.6525319746282623</v>
      </c>
      <c r="FX153" s="118">
        <f t="shared" si="537"/>
        <v>84.565452381777632</v>
      </c>
      <c r="FY153" s="118">
        <f t="shared" si="538"/>
        <v>14.279717629660439</v>
      </c>
      <c r="FZ153" s="118">
        <f t="shared" si="539"/>
        <v>43.188531882199349</v>
      </c>
      <c r="GA153" s="118">
        <f t="shared" si="540"/>
        <v>70.399364551199838</v>
      </c>
      <c r="GB153" s="118">
        <f t="shared" si="541"/>
        <v>57.979252018994146</v>
      </c>
      <c r="GC153" s="118">
        <f t="shared" si="542"/>
        <v>25.565641861056232</v>
      </c>
      <c r="GD153" s="118">
        <f t="shared" si="543"/>
        <v>53.612660450822041</v>
      </c>
      <c r="GE153" s="118">
        <f t="shared" si="544"/>
        <v>827.76508497683506</v>
      </c>
      <c r="GF153" s="118">
        <f t="shared" si="545"/>
        <v>137.49855926426582</v>
      </c>
      <c r="GG153" s="118">
        <f t="shared" si="546"/>
        <v>5.623689531269858</v>
      </c>
      <c r="GH153" s="118">
        <f t="shared" si="547"/>
        <v>12.745087980774786</v>
      </c>
      <c r="GI153" s="118">
        <f t="shared" si="548"/>
        <v>1169.1697780550646</v>
      </c>
      <c r="GP153" s="45" t="s">
        <v>13</v>
      </c>
      <c r="GQ153" s="118">
        <f t="shared" si="568"/>
        <v>6.1282035284738834</v>
      </c>
      <c r="GR153" s="118">
        <f t="shared" si="549"/>
        <v>39.68060032581193</v>
      </c>
      <c r="GS153" s="118">
        <f t="shared" si="550"/>
        <v>4.6525319746282623</v>
      </c>
      <c r="GT153" s="118">
        <f t="shared" si="551"/>
        <v>84.565452381777632</v>
      </c>
      <c r="GU153" s="118">
        <f t="shared" si="552"/>
        <v>14.279717629660439</v>
      </c>
      <c r="GV153" s="118">
        <f t="shared" si="553"/>
        <v>43.188531882199349</v>
      </c>
      <c r="GW153" s="118">
        <f t="shared" si="554"/>
        <v>70.399364551199838</v>
      </c>
      <c r="GX153" s="118">
        <f t="shared" si="555"/>
        <v>57.979252018994146</v>
      </c>
      <c r="GY153" s="118">
        <f t="shared" si="556"/>
        <v>25.565641861056232</v>
      </c>
      <c r="GZ153" s="118">
        <f t="shared" si="557"/>
        <v>53.612660450822041</v>
      </c>
      <c r="HA153" s="118">
        <f t="shared" si="558"/>
        <v>827.76508497683506</v>
      </c>
      <c r="HB153" s="118">
        <f t="shared" si="559"/>
        <v>137.49855926426582</v>
      </c>
      <c r="HC153" s="118">
        <f t="shared" si="560"/>
        <v>5.623689531269858</v>
      </c>
      <c r="HD153" s="118">
        <f t="shared" si="561"/>
        <v>12.745087980774786</v>
      </c>
      <c r="HE153" s="118">
        <f t="shared" si="562"/>
        <v>1169.1697780550646</v>
      </c>
    </row>
    <row r="154" spans="10:213" x14ac:dyDescent="0.2">
      <c r="AV154" s="76"/>
      <c r="BN154" s="45" t="s">
        <v>14</v>
      </c>
      <c r="BO154" s="118">
        <f>②自動集計ﾌｫｰﾏｯﾄ!AP40</f>
        <v>5.6206203267002302</v>
      </c>
      <c r="BP154" s="118">
        <f>②自動集計ﾌｫｰﾏｯﾄ!AQ40</f>
        <v>40.322055222167165</v>
      </c>
      <c r="BQ154" s="118">
        <f>②自動集計ﾌｫｰﾏｯﾄ!AR40</f>
        <v>4.7589204333437323</v>
      </c>
      <c r="BR154" s="118">
        <f>②自動集計ﾌｫｰﾏｯﾄ!AS40</f>
        <v>77.121538928956667</v>
      </c>
      <c r="BS154" s="118">
        <f>②自動集計ﾌｫｰﾏｯﾄ!AT40</f>
        <v>16.454580674892284</v>
      </c>
      <c r="BT154" s="118">
        <f>②自動集計ﾌｫｰﾏｯﾄ!AU40</f>
        <v>47.80025651534708</v>
      </c>
      <c r="BU154" s="118">
        <f>②自動集計ﾌｫｰﾏｯﾄ!AV40</f>
        <v>76.841029813282105</v>
      </c>
      <c r="BV154" s="118">
        <f>②自動集計ﾌｫｰﾏｯﾄ!AW40</f>
        <v>78.201908979872314</v>
      </c>
      <c r="BW154" s="118">
        <f>②自動集計ﾌｫｰﾏｯﾄ!AX40</f>
        <v>31.442623552513258</v>
      </c>
      <c r="BX154" s="118">
        <f>②自動集計ﾌｫｰﾏｯﾄ!AY40</f>
        <v>53.055666685018323</v>
      </c>
      <c r="BY154" s="118">
        <f>②自動集計ﾌｫｰﾏｯﾄ!AZ40</f>
        <v>873.06155756608121</v>
      </c>
      <c r="BZ154" s="118">
        <f>②自動集計ﾌｫｰﾏｯﾄ!BA40</f>
        <v>153.4502150202174</v>
      </c>
      <c r="CA154" s="118">
        <f>②自動集計ﾌｫｰﾏｯﾄ!BB40</f>
        <v>10.348691628994798</v>
      </c>
      <c r="CB154" s="118">
        <f>②自動集計ﾌｫｰﾏｯﾄ!BC40</f>
        <v>14.13438712611053</v>
      </c>
      <c r="CC154" s="118">
        <f>②自動集計ﾌｫｰﾏｯﾄ!BD40</f>
        <v>1238.3367691708518</v>
      </c>
      <c r="CJ154" s="45" t="s">
        <v>14</v>
      </c>
      <c r="CK154" s="118">
        <f t="shared" si="563"/>
        <v>5.6206203267002302</v>
      </c>
      <c r="CL154" s="118">
        <f t="shared" si="492"/>
        <v>40.322055222167165</v>
      </c>
      <c r="CM154" s="118">
        <f t="shared" si="492"/>
        <v>4.7589204333437323</v>
      </c>
      <c r="CN154" s="118">
        <f t="shared" si="492"/>
        <v>77.121538928956667</v>
      </c>
      <c r="CO154" s="118">
        <f t="shared" si="492"/>
        <v>16.454580674892284</v>
      </c>
      <c r="CP154" s="118">
        <f t="shared" si="492"/>
        <v>47.80025651534708</v>
      </c>
      <c r="CQ154" s="118">
        <f t="shared" si="492"/>
        <v>76.841029813282105</v>
      </c>
      <c r="CR154" s="118">
        <f t="shared" si="492"/>
        <v>78.201908979872314</v>
      </c>
      <c r="CS154" s="118">
        <f t="shared" si="492"/>
        <v>31.442623552513258</v>
      </c>
      <c r="CT154" s="118">
        <f t="shared" si="492"/>
        <v>53.055666685018323</v>
      </c>
      <c r="CU154" s="118">
        <f t="shared" si="492"/>
        <v>873.06155756608121</v>
      </c>
      <c r="CV154" s="118">
        <f t="shared" si="492"/>
        <v>153.4502150202174</v>
      </c>
      <c r="CW154" s="118">
        <f t="shared" si="492"/>
        <v>10.348691628994798</v>
      </c>
      <c r="CX154" s="118">
        <f t="shared" si="492"/>
        <v>14.13438712611053</v>
      </c>
      <c r="CY154" s="118">
        <f t="shared" si="492"/>
        <v>1238.3367691708518</v>
      </c>
      <c r="DF154" s="45" t="s">
        <v>14</v>
      </c>
      <c r="DG154" s="118">
        <f t="shared" si="564"/>
        <v>5.6206203267002302</v>
      </c>
      <c r="DH154" s="118">
        <f t="shared" si="493"/>
        <v>40.322055222167165</v>
      </c>
      <c r="DI154" s="118">
        <f t="shared" si="494"/>
        <v>4.7589204333437323</v>
      </c>
      <c r="DJ154" s="118">
        <f t="shared" si="495"/>
        <v>77.121538928956667</v>
      </c>
      <c r="DK154" s="118">
        <f t="shared" si="496"/>
        <v>16.454580674892284</v>
      </c>
      <c r="DL154" s="118">
        <f t="shared" si="497"/>
        <v>47.80025651534708</v>
      </c>
      <c r="DM154" s="118">
        <f t="shared" si="498"/>
        <v>76.841029813282105</v>
      </c>
      <c r="DN154" s="118">
        <f t="shared" si="499"/>
        <v>78.201908979872314</v>
      </c>
      <c r="DO154" s="118">
        <f t="shared" si="500"/>
        <v>31.442623552513258</v>
      </c>
      <c r="DP154" s="118">
        <f t="shared" si="501"/>
        <v>53.055666685018323</v>
      </c>
      <c r="DQ154" s="118">
        <f t="shared" si="502"/>
        <v>873.06155756608121</v>
      </c>
      <c r="DR154" s="118">
        <f t="shared" si="503"/>
        <v>153.4502150202174</v>
      </c>
      <c r="DS154" s="118">
        <f t="shared" si="504"/>
        <v>10.348691628994798</v>
      </c>
      <c r="DT154" s="118">
        <f t="shared" si="505"/>
        <v>14.13438712611053</v>
      </c>
      <c r="DU154" s="118">
        <f t="shared" si="506"/>
        <v>1238.3367691708518</v>
      </c>
      <c r="EB154" s="45" t="s">
        <v>14</v>
      </c>
      <c r="EC154" s="118">
        <f t="shared" si="565"/>
        <v>5.6206203267002302</v>
      </c>
      <c r="ED154" s="118">
        <f t="shared" si="507"/>
        <v>40.322055222167165</v>
      </c>
      <c r="EE154" s="118">
        <f t="shared" si="508"/>
        <v>4.7589204333437323</v>
      </c>
      <c r="EF154" s="118">
        <f t="shared" si="509"/>
        <v>77.121538928956667</v>
      </c>
      <c r="EG154" s="118">
        <f t="shared" si="510"/>
        <v>16.454580674892284</v>
      </c>
      <c r="EH154" s="118">
        <f t="shared" si="511"/>
        <v>47.80025651534708</v>
      </c>
      <c r="EI154" s="118">
        <f t="shared" si="512"/>
        <v>76.841029813282105</v>
      </c>
      <c r="EJ154" s="118">
        <f t="shared" si="513"/>
        <v>78.201908979872314</v>
      </c>
      <c r="EK154" s="118">
        <f t="shared" si="514"/>
        <v>31.442623552513258</v>
      </c>
      <c r="EL154" s="118">
        <f t="shared" si="515"/>
        <v>53.055666685018323</v>
      </c>
      <c r="EM154" s="118">
        <f t="shared" si="516"/>
        <v>873.06155756608121</v>
      </c>
      <c r="EN154" s="118">
        <f t="shared" si="517"/>
        <v>153.4502150202174</v>
      </c>
      <c r="EO154" s="118">
        <f t="shared" si="518"/>
        <v>10.348691628994798</v>
      </c>
      <c r="EP154" s="118">
        <f t="shared" si="519"/>
        <v>14.13438712611053</v>
      </c>
      <c r="EQ154" s="118">
        <f t="shared" si="520"/>
        <v>1238.3367691708518</v>
      </c>
      <c r="EX154" s="45" t="s">
        <v>14</v>
      </c>
      <c r="EY154" s="118">
        <f t="shared" si="566"/>
        <v>5.6206203267002302</v>
      </c>
      <c r="EZ154" s="118">
        <f t="shared" si="521"/>
        <v>40.322055222167165</v>
      </c>
      <c r="FA154" s="118">
        <f t="shared" si="522"/>
        <v>4.7589204333437323</v>
      </c>
      <c r="FB154" s="118">
        <f t="shared" si="523"/>
        <v>77.121538928956667</v>
      </c>
      <c r="FC154" s="118">
        <f t="shared" si="524"/>
        <v>16.454580674892284</v>
      </c>
      <c r="FD154" s="118">
        <f t="shared" si="525"/>
        <v>47.80025651534708</v>
      </c>
      <c r="FE154" s="118">
        <f t="shared" si="526"/>
        <v>76.841029813282105</v>
      </c>
      <c r="FF154" s="118">
        <f t="shared" si="527"/>
        <v>78.201908979872314</v>
      </c>
      <c r="FG154" s="118">
        <f t="shared" si="528"/>
        <v>31.442623552513258</v>
      </c>
      <c r="FH154" s="118">
        <f t="shared" si="529"/>
        <v>53.055666685018323</v>
      </c>
      <c r="FI154" s="118">
        <f t="shared" si="530"/>
        <v>873.06155756608121</v>
      </c>
      <c r="FJ154" s="118">
        <f t="shared" si="531"/>
        <v>153.4502150202174</v>
      </c>
      <c r="FK154" s="118">
        <f t="shared" si="532"/>
        <v>10.348691628994798</v>
      </c>
      <c r="FL154" s="118">
        <f t="shared" si="533"/>
        <v>14.13438712611053</v>
      </c>
      <c r="FM154" s="118">
        <f t="shared" si="534"/>
        <v>1238.3367691708518</v>
      </c>
      <c r="FT154" s="45" t="s">
        <v>14</v>
      </c>
      <c r="FU154" s="118">
        <f t="shared" si="567"/>
        <v>5.6206203267002302</v>
      </c>
      <c r="FV154" s="118">
        <f t="shared" si="535"/>
        <v>40.322055222167165</v>
      </c>
      <c r="FW154" s="118">
        <f t="shared" si="536"/>
        <v>4.7589204333437323</v>
      </c>
      <c r="FX154" s="118">
        <f t="shared" si="537"/>
        <v>77.121538928956667</v>
      </c>
      <c r="FY154" s="118">
        <f t="shared" si="538"/>
        <v>16.454580674892284</v>
      </c>
      <c r="FZ154" s="118">
        <f t="shared" si="539"/>
        <v>47.80025651534708</v>
      </c>
      <c r="GA154" s="118">
        <f t="shared" si="540"/>
        <v>76.841029813282105</v>
      </c>
      <c r="GB154" s="118">
        <f t="shared" si="541"/>
        <v>78.201908979872314</v>
      </c>
      <c r="GC154" s="118">
        <f t="shared" si="542"/>
        <v>31.442623552513258</v>
      </c>
      <c r="GD154" s="118">
        <f t="shared" si="543"/>
        <v>53.055666685018323</v>
      </c>
      <c r="GE154" s="118">
        <f t="shared" si="544"/>
        <v>873.06155756608121</v>
      </c>
      <c r="GF154" s="118">
        <f t="shared" si="545"/>
        <v>153.4502150202174</v>
      </c>
      <c r="GG154" s="118">
        <f t="shared" si="546"/>
        <v>10.348691628994798</v>
      </c>
      <c r="GH154" s="118">
        <f t="shared" si="547"/>
        <v>14.13438712611053</v>
      </c>
      <c r="GI154" s="118">
        <f t="shared" si="548"/>
        <v>1238.3367691708518</v>
      </c>
      <c r="GP154" s="45" t="s">
        <v>14</v>
      </c>
      <c r="GQ154" s="118">
        <f t="shared" si="568"/>
        <v>5.6206203267002302</v>
      </c>
      <c r="GR154" s="118">
        <f t="shared" si="549"/>
        <v>40.322055222167165</v>
      </c>
      <c r="GS154" s="118">
        <f t="shared" si="550"/>
        <v>4.7589204333437323</v>
      </c>
      <c r="GT154" s="118">
        <f t="shared" si="551"/>
        <v>77.121538928956667</v>
      </c>
      <c r="GU154" s="118">
        <f t="shared" si="552"/>
        <v>16.454580674892284</v>
      </c>
      <c r="GV154" s="118">
        <f t="shared" si="553"/>
        <v>47.80025651534708</v>
      </c>
      <c r="GW154" s="118">
        <f t="shared" si="554"/>
        <v>76.841029813282105</v>
      </c>
      <c r="GX154" s="118">
        <f t="shared" si="555"/>
        <v>78.201908979872314</v>
      </c>
      <c r="GY154" s="118">
        <f t="shared" si="556"/>
        <v>31.442623552513258</v>
      </c>
      <c r="GZ154" s="118">
        <f t="shared" si="557"/>
        <v>53.055666685018323</v>
      </c>
      <c r="HA154" s="118">
        <f t="shared" si="558"/>
        <v>873.06155756608121</v>
      </c>
      <c r="HB154" s="118">
        <f t="shared" si="559"/>
        <v>153.4502150202174</v>
      </c>
      <c r="HC154" s="118">
        <f t="shared" si="560"/>
        <v>10.348691628994798</v>
      </c>
      <c r="HD154" s="118">
        <f t="shared" si="561"/>
        <v>14.13438712611053</v>
      </c>
      <c r="HE154" s="118">
        <f t="shared" si="562"/>
        <v>1238.3367691708518</v>
      </c>
    </row>
    <row r="155" spans="10:213" x14ac:dyDescent="0.2">
      <c r="BN155" s="45" t="s">
        <v>15</v>
      </c>
      <c r="BO155" s="118">
        <f>②自動集計ﾌｫｰﾏｯﾄ!AP41</f>
        <v>4.7744257243800989</v>
      </c>
      <c r="BP155" s="118">
        <f>②自動集計ﾌｫｰﾏｯﾄ!AQ41</f>
        <v>38.871995435671948</v>
      </c>
      <c r="BQ155" s="118">
        <f>②自動集計ﾌｫｰﾏｯﾄ!AR41</f>
        <v>6.4731206793217577</v>
      </c>
      <c r="BR155" s="118">
        <f>②自動集計ﾌｫｰﾏｯﾄ!AS41</f>
        <v>69.444525236090584</v>
      </c>
      <c r="BS155" s="118">
        <f>②自動集計ﾌｫｰﾏｯﾄ!AT41</f>
        <v>19.102940355967192</v>
      </c>
      <c r="BT155" s="118">
        <f>②自動集計ﾌｫｰﾏｯﾄ!AU41</f>
        <v>52.573166934538968</v>
      </c>
      <c r="BU155" s="118">
        <f>②自動集計ﾌｫｰﾏｯﾄ!AV41</f>
        <v>86.029324367860369</v>
      </c>
      <c r="BV155" s="118">
        <f>②自動集計ﾌｫｰﾏｯﾄ!AW41</f>
        <v>117.65586118395358</v>
      </c>
      <c r="BW155" s="118">
        <f>②自動集計ﾌｫｰﾏｯﾄ!AX41</f>
        <v>36.811960843248805</v>
      </c>
      <c r="BX155" s="118">
        <f>②自動集計ﾌｫｰﾏｯﾄ!AY41</f>
        <v>57.247429415798408</v>
      </c>
      <c r="BY155" s="118">
        <f>②自動集計ﾌｫｰﾏｯﾄ!AZ41</f>
        <v>910.84417211260359</v>
      </c>
      <c r="BZ155" s="118">
        <f>②自動集計ﾌｫｰﾏｯﾄ!BA41</f>
        <v>164.76426757473277</v>
      </c>
      <c r="CA155" s="118">
        <f>②自動集計ﾌｫｰﾏｯﾄ!BB41</f>
        <v>14.784268906595058</v>
      </c>
      <c r="CB155" s="118">
        <f>②自動集計ﾌｫｰﾏｯﾄ!BC41</f>
        <v>14.714133758569364</v>
      </c>
      <c r="CC155" s="118">
        <f>②自動集計ﾌｫｰﾏｯﾄ!BD41</f>
        <v>1333.4124237553838</v>
      </c>
      <c r="CJ155" s="45" t="s">
        <v>15</v>
      </c>
      <c r="CK155" s="118">
        <f t="shared" si="563"/>
        <v>4.7744257243800989</v>
      </c>
      <c r="CL155" s="118">
        <f t="shared" si="492"/>
        <v>38.871995435671948</v>
      </c>
      <c r="CM155" s="118">
        <f t="shared" si="492"/>
        <v>6.4731206793217577</v>
      </c>
      <c r="CN155" s="118">
        <f t="shared" si="492"/>
        <v>69.444525236090584</v>
      </c>
      <c r="CO155" s="118">
        <f t="shared" si="492"/>
        <v>19.102940355967192</v>
      </c>
      <c r="CP155" s="118">
        <f t="shared" si="492"/>
        <v>52.573166934538968</v>
      </c>
      <c r="CQ155" s="118">
        <f t="shared" si="492"/>
        <v>86.029324367860369</v>
      </c>
      <c r="CR155" s="118">
        <f t="shared" si="492"/>
        <v>117.65586118395358</v>
      </c>
      <c r="CS155" s="118">
        <f t="shared" si="492"/>
        <v>36.811960843248805</v>
      </c>
      <c r="CT155" s="118">
        <f t="shared" si="492"/>
        <v>57.247429415798408</v>
      </c>
      <c r="CU155" s="118">
        <f t="shared" si="492"/>
        <v>910.84417211260359</v>
      </c>
      <c r="CV155" s="118">
        <f t="shared" si="492"/>
        <v>164.76426757473277</v>
      </c>
      <c r="CW155" s="118">
        <f t="shared" si="492"/>
        <v>14.784268906595058</v>
      </c>
      <c r="CX155" s="118">
        <f t="shared" si="492"/>
        <v>14.714133758569364</v>
      </c>
      <c r="CY155" s="118">
        <f t="shared" si="492"/>
        <v>1333.4124237553838</v>
      </c>
      <c r="DF155" s="45" t="s">
        <v>15</v>
      </c>
      <c r="DG155" s="118">
        <f t="shared" si="564"/>
        <v>4.7744257243800989</v>
      </c>
      <c r="DH155" s="118">
        <f t="shared" si="493"/>
        <v>38.871995435671948</v>
      </c>
      <c r="DI155" s="118">
        <f t="shared" si="494"/>
        <v>6.4731206793217577</v>
      </c>
      <c r="DJ155" s="118">
        <f t="shared" si="495"/>
        <v>69.444525236090584</v>
      </c>
      <c r="DK155" s="118">
        <f t="shared" si="496"/>
        <v>19.102940355967192</v>
      </c>
      <c r="DL155" s="118">
        <f t="shared" si="497"/>
        <v>52.573166934538968</v>
      </c>
      <c r="DM155" s="118">
        <f t="shared" si="498"/>
        <v>86.029324367860369</v>
      </c>
      <c r="DN155" s="118">
        <f t="shared" si="499"/>
        <v>117.65586118395358</v>
      </c>
      <c r="DO155" s="118">
        <f t="shared" si="500"/>
        <v>36.811960843248805</v>
      </c>
      <c r="DP155" s="118">
        <f t="shared" si="501"/>
        <v>57.247429415798408</v>
      </c>
      <c r="DQ155" s="118">
        <f t="shared" si="502"/>
        <v>910.84417211260359</v>
      </c>
      <c r="DR155" s="118">
        <f t="shared" si="503"/>
        <v>164.76426757473277</v>
      </c>
      <c r="DS155" s="118">
        <f t="shared" si="504"/>
        <v>14.784268906595058</v>
      </c>
      <c r="DT155" s="118">
        <f t="shared" si="505"/>
        <v>14.714133758569364</v>
      </c>
      <c r="DU155" s="118">
        <f t="shared" si="506"/>
        <v>1333.4124237553838</v>
      </c>
      <c r="EB155" s="45" t="s">
        <v>15</v>
      </c>
      <c r="EC155" s="118">
        <f t="shared" si="565"/>
        <v>4.7744257243800989</v>
      </c>
      <c r="ED155" s="118">
        <f t="shared" si="507"/>
        <v>38.871995435671948</v>
      </c>
      <c r="EE155" s="118">
        <f t="shared" si="508"/>
        <v>6.4731206793217577</v>
      </c>
      <c r="EF155" s="118">
        <f t="shared" si="509"/>
        <v>69.444525236090584</v>
      </c>
      <c r="EG155" s="118">
        <f t="shared" si="510"/>
        <v>19.102940355967192</v>
      </c>
      <c r="EH155" s="118">
        <f t="shared" si="511"/>
        <v>52.573166934538968</v>
      </c>
      <c r="EI155" s="118">
        <f t="shared" si="512"/>
        <v>86.029324367860369</v>
      </c>
      <c r="EJ155" s="118">
        <f t="shared" si="513"/>
        <v>117.65586118395358</v>
      </c>
      <c r="EK155" s="118">
        <f t="shared" si="514"/>
        <v>36.811960843248805</v>
      </c>
      <c r="EL155" s="118">
        <f t="shared" si="515"/>
        <v>57.247429415798408</v>
      </c>
      <c r="EM155" s="118">
        <f t="shared" si="516"/>
        <v>910.84417211260359</v>
      </c>
      <c r="EN155" s="118">
        <f t="shared" si="517"/>
        <v>164.76426757473277</v>
      </c>
      <c r="EO155" s="118">
        <f t="shared" si="518"/>
        <v>14.784268906595058</v>
      </c>
      <c r="EP155" s="118">
        <f t="shared" si="519"/>
        <v>14.714133758569364</v>
      </c>
      <c r="EQ155" s="118">
        <f t="shared" si="520"/>
        <v>1333.4124237553838</v>
      </c>
      <c r="EX155" s="45" t="s">
        <v>15</v>
      </c>
      <c r="EY155" s="118">
        <f t="shared" si="566"/>
        <v>4.7744257243800989</v>
      </c>
      <c r="EZ155" s="118">
        <f t="shared" si="521"/>
        <v>38.871995435671948</v>
      </c>
      <c r="FA155" s="118">
        <f t="shared" si="522"/>
        <v>6.4731206793217577</v>
      </c>
      <c r="FB155" s="118">
        <f t="shared" si="523"/>
        <v>69.444525236090584</v>
      </c>
      <c r="FC155" s="118">
        <f t="shared" si="524"/>
        <v>19.102940355967192</v>
      </c>
      <c r="FD155" s="118">
        <f t="shared" si="525"/>
        <v>52.573166934538968</v>
      </c>
      <c r="FE155" s="118">
        <f t="shared" si="526"/>
        <v>86.029324367860369</v>
      </c>
      <c r="FF155" s="118">
        <f t="shared" si="527"/>
        <v>117.65586118395358</v>
      </c>
      <c r="FG155" s="118">
        <f t="shared" si="528"/>
        <v>36.811960843248805</v>
      </c>
      <c r="FH155" s="118">
        <f t="shared" si="529"/>
        <v>57.247429415798408</v>
      </c>
      <c r="FI155" s="118">
        <f t="shared" si="530"/>
        <v>910.84417211260359</v>
      </c>
      <c r="FJ155" s="118">
        <f t="shared" si="531"/>
        <v>164.76426757473277</v>
      </c>
      <c r="FK155" s="118">
        <f t="shared" si="532"/>
        <v>14.784268906595058</v>
      </c>
      <c r="FL155" s="118">
        <f t="shared" si="533"/>
        <v>14.714133758569364</v>
      </c>
      <c r="FM155" s="118">
        <f t="shared" si="534"/>
        <v>1333.4124237553838</v>
      </c>
      <c r="FT155" s="45" t="s">
        <v>15</v>
      </c>
      <c r="FU155" s="118">
        <f t="shared" si="567"/>
        <v>4.7744257243800989</v>
      </c>
      <c r="FV155" s="118">
        <f t="shared" si="535"/>
        <v>38.871995435671948</v>
      </c>
      <c r="FW155" s="118">
        <f t="shared" si="536"/>
        <v>6.4731206793217577</v>
      </c>
      <c r="FX155" s="118">
        <f t="shared" si="537"/>
        <v>69.444525236090584</v>
      </c>
      <c r="FY155" s="118">
        <f t="shared" si="538"/>
        <v>19.102940355967192</v>
      </c>
      <c r="FZ155" s="118">
        <f t="shared" si="539"/>
        <v>52.573166934538968</v>
      </c>
      <c r="GA155" s="118">
        <f t="shared" si="540"/>
        <v>86.029324367860369</v>
      </c>
      <c r="GB155" s="118">
        <f t="shared" si="541"/>
        <v>117.65586118395358</v>
      </c>
      <c r="GC155" s="118">
        <f t="shared" si="542"/>
        <v>36.811960843248805</v>
      </c>
      <c r="GD155" s="118">
        <f t="shared" si="543"/>
        <v>57.247429415798408</v>
      </c>
      <c r="GE155" s="118">
        <f t="shared" si="544"/>
        <v>910.84417211260359</v>
      </c>
      <c r="GF155" s="118">
        <f t="shared" si="545"/>
        <v>164.76426757473277</v>
      </c>
      <c r="GG155" s="118">
        <f t="shared" si="546"/>
        <v>14.784268906595058</v>
      </c>
      <c r="GH155" s="118">
        <f t="shared" si="547"/>
        <v>14.714133758569364</v>
      </c>
      <c r="GI155" s="118">
        <f t="shared" si="548"/>
        <v>1333.4124237553838</v>
      </c>
      <c r="GP155" s="45" t="s">
        <v>15</v>
      </c>
      <c r="GQ155" s="118">
        <f t="shared" si="568"/>
        <v>4.7744257243800989</v>
      </c>
      <c r="GR155" s="118">
        <f t="shared" si="549"/>
        <v>38.871995435671948</v>
      </c>
      <c r="GS155" s="118">
        <f t="shared" si="550"/>
        <v>6.4731206793217577</v>
      </c>
      <c r="GT155" s="118">
        <f t="shared" si="551"/>
        <v>69.444525236090584</v>
      </c>
      <c r="GU155" s="118">
        <f t="shared" si="552"/>
        <v>19.102940355967192</v>
      </c>
      <c r="GV155" s="118">
        <f t="shared" si="553"/>
        <v>52.573166934538968</v>
      </c>
      <c r="GW155" s="118">
        <f t="shared" si="554"/>
        <v>86.029324367860369</v>
      </c>
      <c r="GX155" s="118">
        <f t="shared" si="555"/>
        <v>117.65586118395358</v>
      </c>
      <c r="GY155" s="118">
        <f t="shared" si="556"/>
        <v>36.811960843248805</v>
      </c>
      <c r="GZ155" s="118">
        <f t="shared" si="557"/>
        <v>57.247429415798408</v>
      </c>
      <c r="HA155" s="118">
        <f t="shared" si="558"/>
        <v>910.84417211260359</v>
      </c>
      <c r="HB155" s="118">
        <f t="shared" si="559"/>
        <v>164.76426757473277</v>
      </c>
      <c r="HC155" s="118">
        <f t="shared" si="560"/>
        <v>14.784268906595058</v>
      </c>
      <c r="HD155" s="118">
        <f t="shared" si="561"/>
        <v>14.714133758569364</v>
      </c>
      <c r="HE155" s="118">
        <f t="shared" si="562"/>
        <v>1333.4124237553838</v>
      </c>
    </row>
    <row r="156" spans="10:213" x14ac:dyDescent="0.2">
      <c r="AQ156" s="76"/>
      <c r="AR156" s="76"/>
      <c r="AS156" s="76"/>
      <c r="AT156" s="76"/>
      <c r="AU156" s="76"/>
      <c r="BN156" s="45" t="s">
        <v>16</v>
      </c>
      <c r="BO156" s="118">
        <f>②自動集計ﾌｫｰﾏｯﾄ!AP42</f>
        <v>4.246690028794994</v>
      </c>
      <c r="BP156" s="118">
        <f>②自動集計ﾌｫｰﾏｯﾄ!AQ42</f>
        <v>37.40199167391183</v>
      </c>
      <c r="BQ156" s="118">
        <f>②自動集計ﾌｫｰﾏｯﾄ!AR42</f>
        <v>6.0397402396111586</v>
      </c>
      <c r="BR156" s="118">
        <f>②自動集計ﾌｫｰﾏｯﾄ!AS42</f>
        <v>66.518631983512506</v>
      </c>
      <c r="BS156" s="118">
        <f>②自動集計ﾌｫｰﾏｯﾄ!AT42</f>
        <v>19.999762665316926</v>
      </c>
      <c r="BT156" s="118">
        <f>②自動集計ﾌｫｰﾏｯﾄ!AU42</f>
        <v>54.544876840251959</v>
      </c>
      <c r="BU156" s="118">
        <f>②自動集計ﾌｫｰﾏｯﾄ!AV42</f>
        <v>77.261234043480684</v>
      </c>
      <c r="BV156" s="118">
        <f>②自動集計ﾌｫｰﾏｯﾄ!AW42</f>
        <v>150.12908584976714</v>
      </c>
      <c r="BW156" s="118">
        <f>②自動集計ﾌｫｰﾏｯﾄ!AX42</f>
        <v>38.234748219384429</v>
      </c>
      <c r="BX156" s="118">
        <f>②自動集計ﾌｫｰﾏｯﾄ!AY42</f>
        <v>58.593432368091563</v>
      </c>
      <c r="BY156" s="118">
        <f>②自動集計ﾌｫｰﾏｯﾄ!AZ42</f>
        <v>929.29185990472706</v>
      </c>
      <c r="BZ156" s="118">
        <f>②自動集計ﾌｫｰﾏｯﾄ!BA42</f>
        <v>156.91795243134851</v>
      </c>
      <c r="CA156" s="118">
        <f>②自動集計ﾌｫｰﾏｯﾄ!BB42</f>
        <v>19.076445985774448</v>
      </c>
      <c r="CB156" s="118">
        <f>②自動集計ﾌｫｰﾏｯﾄ!BC42</f>
        <v>12.998262371070355</v>
      </c>
      <c r="CC156" s="118">
        <f>②自動集計ﾌｫｰﾏｯﾄ!BD42</f>
        <v>1300.0116475628392</v>
      </c>
      <c r="CJ156" s="45" t="s">
        <v>16</v>
      </c>
      <c r="CK156" s="118">
        <f t="shared" si="563"/>
        <v>4.246690028794994</v>
      </c>
      <c r="CL156" s="118">
        <f t="shared" si="492"/>
        <v>37.40199167391183</v>
      </c>
      <c r="CM156" s="118">
        <f t="shared" si="492"/>
        <v>6.0397402396111586</v>
      </c>
      <c r="CN156" s="118">
        <f t="shared" si="492"/>
        <v>66.518631983512506</v>
      </c>
      <c r="CO156" s="118">
        <f t="shared" si="492"/>
        <v>19.999762665316926</v>
      </c>
      <c r="CP156" s="118">
        <f t="shared" si="492"/>
        <v>54.544876840251959</v>
      </c>
      <c r="CQ156" s="118">
        <f t="shared" si="492"/>
        <v>77.261234043480684</v>
      </c>
      <c r="CR156" s="118">
        <f t="shared" si="492"/>
        <v>150.12908584976714</v>
      </c>
      <c r="CS156" s="118">
        <f t="shared" si="492"/>
        <v>38.234748219384429</v>
      </c>
      <c r="CT156" s="118">
        <f t="shared" si="492"/>
        <v>58.593432368091563</v>
      </c>
      <c r="CU156" s="118">
        <f t="shared" si="492"/>
        <v>929.29185990472706</v>
      </c>
      <c r="CV156" s="118">
        <f t="shared" si="492"/>
        <v>156.91795243134851</v>
      </c>
      <c r="CW156" s="118">
        <f t="shared" si="492"/>
        <v>19.076445985774448</v>
      </c>
      <c r="CX156" s="118">
        <f t="shared" si="492"/>
        <v>12.998262371070355</v>
      </c>
      <c r="CY156" s="118">
        <f t="shared" si="492"/>
        <v>1300.0116475628392</v>
      </c>
      <c r="DF156" s="45" t="s">
        <v>16</v>
      </c>
      <c r="DG156" s="118">
        <f t="shared" si="564"/>
        <v>4.246690028794994</v>
      </c>
      <c r="DH156" s="118">
        <f t="shared" si="493"/>
        <v>37.40199167391183</v>
      </c>
      <c r="DI156" s="118">
        <f t="shared" si="494"/>
        <v>6.0397402396111586</v>
      </c>
      <c r="DJ156" s="118">
        <f t="shared" si="495"/>
        <v>66.518631983512506</v>
      </c>
      <c r="DK156" s="118">
        <f t="shared" si="496"/>
        <v>19.999762665316926</v>
      </c>
      <c r="DL156" s="118">
        <f t="shared" si="497"/>
        <v>54.544876840251959</v>
      </c>
      <c r="DM156" s="118">
        <f t="shared" si="498"/>
        <v>77.261234043480684</v>
      </c>
      <c r="DN156" s="118">
        <f t="shared" si="499"/>
        <v>150.12908584976714</v>
      </c>
      <c r="DO156" s="118">
        <f t="shared" si="500"/>
        <v>38.234748219384429</v>
      </c>
      <c r="DP156" s="118">
        <f t="shared" si="501"/>
        <v>58.593432368091563</v>
      </c>
      <c r="DQ156" s="118">
        <f t="shared" si="502"/>
        <v>929.29185990472706</v>
      </c>
      <c r="DR156" s="118">
        <f t="shared" si="503"/>
        <v>156.91795243134851</v>
      </c>
      <c r="DS156" s="118">
        <f t="shared" si="504"/>
        <v>19.076445985774448</v>
      </c>
      <c r="DT156" s="118">
        <f t="shared" si="505"/>
        <v>12.998262371070355</v>
      </c>
      <c r="DU156" s="118">
        <f t="shared" si="506"/>
        <v>1300.0116475628392</v>
      </c>
      <c r="EB156" s="45" t="s">
        <v>16</v>
      </c>
      <c r="EC156" s="118">
        <f t="shared" si="565"/>
        <v>4.246690028794994</v>
      </c>
      <c r="ED156" s="118">
        <f t="shared" si="507"/>
        <v>37.40199167391183</v>
      </c>
      <c r="EE156" s="118">
        <f t="shared" si="508"/>
        <v>6.0397402396111586</v>
      </c>
      <c r="EF156" s="118">
        <f t="shared" si="509"/>
        <v>66.518631983512506</v>
      </c>
      <c r="EG156" s="118">
        <f t="shared" si="510"/>
        <v>19.999762665316926</v>
      </c>
      <c r="EH156" s="118">
        <f t="shared" si="511"/>
        <v>54.544876840251959</v>
      </c>
      <c r="EI156" s="118">
        <f t="shared" si="512"/>
        <v>77.261234043480684</v>
      </c>
      <c r="EJ156" s="118">
        <f t="shared" si="513"/>
        <v>150.12908584976714</v>
      </c>
      <c r="EK156" s="118">
        <f t="shared" si="514"/>
        <v>38.234748219384429</v>
      </c>
      <c r="EL156" s="118">
        <f t="shared" si="515"/>
        <v>58.593432368091563</v>
      </c>
      <c r="EM156" s="118">
        <f t="shared" si="516"/>
        <v>929.29185990472706</v>
      </c>
      <c r="EN156" s="118">
        <f t="shared" si="517"/>
        <v>156.91795243134851</v>
      </c>
      <c r="EO156" s="118">
        <f t="shared" si="518"/>
        <v>19.076445985774448</v>
      </c>
      <c r="EP156" s="118">
        <f t="shared" si="519"/>
        <v>12.998262371070355</v>
      </c>
      <c r="EQ156" s="118">
        <f t="shared" si="520"/>
        <v>1300.0116475628392</v>
      </c>
      <c r="EX156" s="45" t="s">
        <v>16</v>
      </c>
      <c r="EY156" s="118">
        <f t="shared" si="566"/>
        <v>4.246690028794994</v>
      </c>
      <c r="EZ156" s="118">
        <f t="shared" si="521"/>
        <v>37.40199167391183</v>
      </c>
      <c r="FA156" s="118">
        <f t="shared" si="522"/>
        <v>6.0397402396111586</v>
      </c>
      <c r="FB156" s="118">
        <f t="shared" si="523"/>
        <v>66.518631983512506</v>
      </c>
      <c r="FC156" s="118">
        <f t="shared" si="524"/>
        <v>19.999762665316926</v>
      </c>
      <c r="FD156" s="118">
        <f t="shared" si="525"/>
        <v>54.544876840251959</v>
      </c>
      <c r="FE156" s="118">
        <f t="shared" si="526"/>
        <v>77.261234043480684</v>
      </c>
      <c r="FF156" s="118">
        <f t="shared" si="527"/>
        <v>150.12908584976714</v>
      </c>
      <c r="FG156" s="118">
        <f t="shared" si="528"/>
        <v>38.234748219384429</v>
      </c>
      <c r="FH156" s="118">
        <f t="shared" si="529"/>
        <v>58.593432368091563</v>
      </c>
      <c r="FI156" s="118">
        <f t="shared" si="530"/>
        <v>929.29185990472706</v>
      </c>
      <c r="FJ156" s="118">
        <f t="shared" si="531"/>
        <v>156.91795243134851</v>
      </c>
      <c r="FK156" s="118">
        <f t="shared" si="532"/>
        <v>19.076445985774448</v>
      </c>
      <c r="FL156" s="118">
        <f t="shared" si="533"/>
        <v>12.998262371070355</v>
      </c>
      <c r="FM156" s="118">
        <f t="shared" si="534"/>
        <v>1300.0116475628392</v>
      </c>
      <c r="FT156" s="45" t="s">
        <v>16</v>
      </c>
      <c r="FU156" s="118">
        <f t="shared" si="567"/>
        <v>4.246690028794994</v>
      </c>
      <c r="FV156" s="118">
        <f t="shared" si="535"/>
        <v>37.40199167391183</v>
      </c>
      <c r="FW156" s="118">
        <f t="shared" si="536"/>
        <v>6.0397402396111586</v>
      </c>
      <c r="FX156" s="118">
        <f t="shared" si="537"/>
        <v>66.518631983512506</v>
      </c>
      <c r="FY156" s="118">
        <f t="shared" si="538"/>
        <v>19.999762665316926</v>
      </c>
      <c r="FZ156" s="118">
        <f t="shared" si="539"/>
        <v>54.544876840251959</v>
      </c>
      <c r="GA156" s="118">
        <f t="shared" si="540"/>
        <v>77.261234043480684</v>
      </c>
      <c r="GB156" s="118">
        <f t="shared" si="541"/>
        <v>150.12908584976714</v>
      </c>
      <c r="GC156" s="118">
        <f t="shared" si="542"/>
        <v>38.234748219384429</v>
      </c>
      <c r="GD156" s="118">
        <f t="shared" si="543"/>
        <v>58.593432368091563</v>
      </c>
      <c r="GE156" s="118">
        <f t="shared" si="544"/>
        <v>929.29185990472706</v>
      </c>
      <c r="GF156" s="118">
        <f t="shared" si="545"/>
        <v>156.91795243134851</v>
      </c>
      <c r="GG156" s="118">
        <f t="shared" si="546"/>
        <v>19.076445985774448</v>
      </c>
      <c r="GH156" s="118">
        <f t="shared" si="547"/>
        <v>12.998262371070355</v>
      </c>
      <c r="GI156" s="118">
        <f t="shared" si="548"/>
        <v>1300.0116475628392</v>
      </c>
      <c r="GP156" s="45" t="s">
        <v>16</v>
      </c>
      <c r="GQ156" s="118">
        <f t="shared" si="568"/>
        <v>4.246690028794994</v>
      </c>
      <c r="GR156" s="118">
        <f t="shared" si="549"/>
        <v>37.40199167391183</v>
      </c>
      <c r="GS156" s="118">
        <f t="shared" si="550"/>
        <v>6.0397402396111586</v>
      </c>
      <c r="GT156" s="118">
        <f t="shared" si="551"/>
        <v>66.518631983512506</v>
      </c>
      <c r="GU156" s="118">
        <f t="shared" si="552"/>
        <v>19.999762665316926</v>
      </c>
      <c r="GV156" s="118">
        <f t="shared" si="553"/>
        <v>54.544876840251959</v>
      </c>
      <c r="GW156" s="118">
        <f t="shared" si="554"/>
        <v>77.261234043480684</v>
      </c>
      <c r="GX156" s="118">
        <f t="shared" si="555"/>
        <v>150.12908584976714</v>
      </c>
      <c r="GY156" s="118">
        <f t="shared" si="556"/>
        <v>38.234748219384429</v>
      </c>
      <c r="GZ156" s="118">
        <f t="shared" si="557"/>
        <v>58.593432368091563</v>
      </c>
      <c r="HA156" s="118">
        <f t="shared" si="558"/>
        <v>929.29185990472706</v>
      </c>
      <c r="HB156" s="118">
        <f t="shared" si="559"/>
        <v>156.91795243134851</v>
      </c>
      <c r="HC156" s="118">
        <f t="shared" si="560"/>
        <v>19.076445985774448</v>
      </c>
      <c r="HD156" s="118">
        <f t="shared" si="561"/>
        <v>12.998262371070355</v>
      </c>
      <c r="HE156" s="118">
        <f t="shared" si="562"/>
        <v>1300.0116475628392</v>
      </c>
    </row>
    <row r="157" spans="10:213" x14ac:dyDescent="0.2">
      <c r="BN157" s="45" t="s">
        <v>17</v>
      </c>
      <c r="BO157" s="118">
        <f>②自動集計ﾌｫｰﾏｯﾄ!AP43</f>
        <v>3.8545337217238131</v>
      </c>
      <c r="BP157" s="118">
        <f>②自動集計ﾌｫｰﾏｯﾄ!AQ43</f>
        <v>35.614568837001819</v>
      </c>
      <c r="BQ157" s="118">
        <f>②自動集計ﾌｫｰﾏｯﾄ!AR43</f>
        <v>5.7819955085996213</v>
      </c>
      <c r="BR157" s="118">
        <f>②自動集計ﾌｫｰﾏｯﾄ!AS43</f>
        <v>64.514596098048258</v>
      </c>
      <c r="BS157" s="118">
        <f>②自動集計ﾌｫｰﾏｯﾄ!AT43</f>
        <v>20.191808150862251</v>
      </c>
      <c r="BT157" s="118">
        <f>②自動集計ﾌｫｰﾏｯﾄ!AU43</f>
        <v>51.669070913035355</v>
      </c>
      <c r="BU157" s="118">
        <f>②自動集計ﾌｫｰﾏｯﾄ!AV43</f>
        <v>74.852274676966132</v>
      </c>
      <c r="BV157" s="118">
        <f>②自動集計ﾌｫｰﾏｯﾄ!AW43</f>
        <v>172.78311645232748</v>
      </c>
      <c r="BW157" s="118">
        <f>②自動集計ﾌｫｰﾏｯﾄ!AX43</f>
        <v>36.477675490603517</v>
      </c>
      <c r="BX157" s="118">
        <f>②自動集計ﾌｫｰﾏｯﾄ!AY43</f>
        <v>61.505056638160127</v>
      </c>
      <c r="BY157" s="118">
        <f>②自動集計ﾌｫｰﾏｯﾄ!AZ43</f>
        <v>897.96039808753278</v>
      </c>
      <c r="BZ157" s="118">
        <f>②自動集計ﾌｫｰﾏｯﾄ!BA43</f>
        <v>132.79050362400343</v>
      </c>
      <c r="CA157" s="118">
        <f>②自動集計ﾌｫｰﾏｯﾄ!BB43</f>
        <v>18.990440523259583</v>
      </c>
      <c r="CB157" s="118">
        <f>②自動集計ﾌｫｰﾏｯﾄ!BC43</f>
        <v>10.547612466114328</v>
      </c>
      <c r="CC157" s="118">
        <f>②自動集計ﾌｫｰﾏｯﾄ!BD43</f>
        <v>1291.7179225176244</v>
      </c>
      <c r="CJ157" s="45" t="s">
        <v>17</v>
      </c>
      <c r="CK157" s="118">
        <f t="shared" si="563"/>
        <v>3.8545337217238131</v>
      </c>
      <c r="CL157" s="118">
        <f t="shared" si="492"/>
        <v>35.614568837001819</v>
      </c>
      <c r="CM157" s="118">
        <f t="shared" si="492"/>
        <v>5.7819955085996213</v>
      </c>
      <c r="CN157" s="118">
        <f t="shared" si="492"/>
        <v>64.514596098048258</v>
      </c>
      <c r="CO157" s="118">
        <f t="shared" si="492"/>
        <v>20.191808150862251</v>
      </c>
      <c r="CP157" s="118">
        <f t="shared" si="492"/>
        <v>51.669070913035355</v>
      </c>
      <c r="CQ157" s="118">
        <f t="shared" si="492"/>
        <v>74.852274676966132</v>
      </c>
      <c r="CR157" s="118">
        <f t="shared" si="492"/>
        <v>172.78311645232748</v>
      </c>
      <c r="CS157" s="118">
        <f t="shared" si="492"/>
        <v>36.477675490603517</v>
      </c>
      <c r="CT157" s="118">
        <f t="shared" si="492"/>
        <v>61.505056638160127</v>
      </c>
      <c r="CU157" s="118">
        <f t="shared" si="492"/>
        <v>897.96039808753278</v>
      </c>
      <c r="CV157" s="118">
        <f t="shared" si="492"/>
        <v>132.79050362400343</v>
      </c>
      <c r="CW157" s="118">
        <f t="shared" si="492"/>
        <v>18.990440523259583</v>
      </c>
      <c r="CX157" s="118">
        <f t="shared" si="492"/>
        <v>10.547612466114328</v>
      </c>
      <c r="CY157" s="118">
        <f t="shared" si="492"/>
        <v>1291.7179225176244</v>
      </c>
      <c r="DF157" s="45" t="s">
        <v>17</v>
      </c>
      <c r="DG157" s="118">
        <f t="shared" si="564"/>
        <v>3.8545337217238131</v>
      </c>
      <c r="DH157" s="118">
        <f t="shared" si="493"/>
        <v>35.614568837001819</v>
      </c>
      <c r="DI157" s="118">
        <f t="shared" si="494"/>
        <v>5.7819955085996213</v>
      </c>
      <c r="DJ157" s="118">
        <f t="shared" si="495"/>
        <v>64.514596098048258</v>
      </c>
      <c r="DK157" s="118">
        <f t="shared" si="496"/>
        <v>20.191808150862251</v>
      </c>
      <c r="DL157" s="118">
        <f t="shared" si="497"/>
        <v>51.669070913035355</v>
      </c>
      <c r="DM157" s="118">
        <f t="shared" si="498"/>
        <v>74.852274676966132</v>
      </c>
      <c r="DN157" s="118">
        <f t="shared" si="499"/>
        <v>172.78311645232748</v>
      </c>
      <c r="DO157" s="118">
        <f t="shared" si="500"/>
        <v>36.477675490603517</v>
      </c>
      <c r="DP157" s="118">
        <f t="shared" si="501"/>
        <v>61.505056638160127</v>
      </c>
      <c r="DQ157" s="118">
        <f t="shared" si="502"/>
        <v>897.96039808753278</v>
      </c>
      <c r="DR157" s="118">
        <f t="shared" si="503"/>
        <v>132.79050362400343</v>
      </c>
      <c r="DS157" s="118">
        <f t="shared" si="504"/>
        <v>18.990440523259583</v>
      </c>
      <c r="DT157" s="118">
        <f t="shared" si="505"/>
        <v>10.547612466114328</v>
      </c>
      <c r="DU157" s="118">
        <f t="shared" si="506"/>
        <v>1291.7179225176244</v>
      </c>
      <c r="EB157" s="45" t="s">
        <v>17</v>
      </c>
      <c r="EC157" s="118">
        <f t="shared" si="565"/>
        <v>3.8545337217238131</v>
      </c>
      <c r="ED157" s="118">
        <f t="shared" si="507"/>
        <v>35.614568837001819</v>
      </c>
      <c r="EE157" s="118">
        <f t="shared" si="508"/>
        <v>5.7819955085996213</v>
      </c>
      <c r="EF157" s="118">
        <f t="shared" si="509"/>
        <v>64.514596098048258</v>
      </c>
      <c r="EG157" s="118">
        <f t="shared" si="510"/>
        <v>20.191808150862251</v>
      </c>
      <c r="EH157" s="118">
        <f t="shared" si="511"/>
        <v>51.669070913035355</v>
      </c>
      <c r="EI157" s="118">
        <f t="shared" si="512"/>
        <v>74.852274676966132</v>
      </c>
      <c r="EJ157" s="118">
        <f t="shared" si="513"/>
        <v>172.78311645232748</v>
      </c>
      <c r="EK157" s="118">
        <f t="shared" si="514"/>
        <v>36.477675490603517</v>
      </c>
      <c r="EL157" s="118">
        <f t="shared" si="515"/>
        <v>61.505056638160127</v>
      </c>
      <c r="EM157" s="118">
        <f t="shared" si="516"/>
        <v>897.96039808753278</v>
      </c>
      <c r="EN157" s="118">
        <f t="shared" si="517"/>
        <v>132.79050362400343</v>
      </c>
      <c r="EO157" s="118">
        <f t="shared" si="518"/>
        <v>18.990440523259583</v>
      </c>
      <c r="EP157" s="118">
        <f t="shared" si="519"/>
        <v>10.547612466114328</v>
      </c>
      <c r="EQ157" s="118">
        <f t="shared" si="520"/>
        <v>1291.7179225176244</v>
      </c>
      <c r="EX157" s="45" t="s">
        <v>17</v>
      </c>
      <c r="EY157" s="118">
        <f t="shared" si="566"/>
        <v>3.8545337217238131</v>
      </c>
      <c r="EZ157" s="118">
        <f t="shared" si="521"/>
        <v>35.614568837001819</v>
      </c>
      <c r="FA157" s="118">
        <f t="shared" si="522"/>
        <v>5.7819955085996213</v>
      </c>
      <c r="FB157" s="118">
        <f t="shared" si="523"/>
        <v>64.514596098048258</v>
      </c>
      <c r="FC157" s="118">
        <f t="shared" si="524"/>
        <v>20.191808150862251</v>
      </c>
      <c r="FD157" s="118">
        <f t="shared" si="525"/>
        <v>51.669070913035355</v>
      </c>
      <c r="FE157" s="118">
        <f t="shared" si="526"/>
        <v>74.852274676966132</v>
      </c>
      <c r="FF157" s="118">
        <f t="shared" si="527"/>
        <v>172.78311645232748</v>
      </c>
      <c r="FG157" s="118">
        <f t="shared" si="528"/>
        <v>36.477675490603517</v>
      </c>
      <c r="FH157" s="118">
        <f t="shared" si="529"/>
        <v>61.505056638160127</v>
      </c>
      <c r="FI157" s="118">
        <f t="shared" si="530"/>
        <v>897.96039808753278</v>
      </c>
      <c r="FJ157" s="118">
        <f t="shared" si="531"/>
        <v>132.79050362400343</v>
      </c>
      <c r="FK157" s="118">
        <f t="shared" si="532"/>
        <v>18.990440523259583</v>
      </c>
      <c r="FL157" s="118">
        <f t="shared" si="533"/>
        <v>10.547612466114328</v>
      </c>
      <c r="FM157" s="118">
        <f t="shared" si="534"/>
        <v>1291.7179225176244</v>
      </c>
      <c r="FT157" s="45" t="s">
        <v>17</v>
      </c>
      <c r="FU157" s="118">
        <f t="shared" si="567"/>
        <v>3.8545337217238131</v>
      </c>
      <c r="FV157" s="118">
        <f t="shared" si="535"/>
        <v>35.614568837001819</v>
      </c>
      <c r="FW157" s="118">
        <f t="shared" si="536"/>
        <v>5.7819955085996213</v>
      </c>
      <c r="FX157" s="118">
        <f t="shared" si="537"/>
        <v>64.514596098048258</v>
      </c>
      <c r="FY157" s="118">
        <f t="shared" si="538"/>
        <v>20.191808150862251</v>
      </c>
      <c r="FZ157" s="118">
        <f t="shared" si="539"/>
        <v>51.669070913035355</v>
      </c>
      <c r="GA157" s="118">
        <f t="shared" si="540"/>
        <v>74.852274676966132</v>
      </c>
      <c r="GB157" s="118">
        <f t="shared" si="541"/>
        <v>172.78311645232748</v>
      </c>
      <c r="GC157" s="118">
        <f t="shared" si="542"/>
        <v>36.477675490603517</v>
      </c>
      <c r="GD157" s="118">
        <f t="shared" si="543"/>
        <v>61.505056638160127</v>
      </c>
      <c r="GE157" s="118">
        <f t="shared" si="544"/>
        <v>897.96039808753278</v>
      </c>
      <c r="GF157" s="118">
        <f t="shared" si="545"/>
        <v>132.79050362400343</v>
      </c>
      <c r="GG157" s="118">
        <f t="shared" si="546"/>
        <v>18.990440523259583</v>
      </c>
      <c r="GH157" s="118">
        <f t="shared" si="547"/>
        <v>10.547612466114328</v>
      </c>
      <c r="GI157" s="118">
        <f t="shared" si="548"/>
        <v>1291.7179225176244</v>
      </c>
      <c r="GP157" s="45" t="s">
        <v>17</v>
      </c>
      <c r="GQ157" s="118">
        <f t="shared" si="568"/>
        <v>3.8545337217238131</v>
      </c>
      <c r="GR157" s="118">
        <f t="shared" si="549"/>
        <v>35.614568837001819</v>
      </c>
      <c r="GS157" s="118">
        <f t="shared" si="550"/>
        <v>5.7819955085996213</v>
      </c>
      <c r="GT157" s="118">
        <f t="shared" si="551"/>
        <v>64.514596098048258</v>
      </c>
      <c r="GU157" s="118">
        <f t="shared" si="552"/>
        <v>20.191808150862251</v>
      </c>
      <c r="GV157" s="118">
        <f t="shared" si="553"/>
        <v>51.669070913035355</v>
      </c>
      <c r="GW157" s="118">
        <f t="shared" si="554"/>
        <v>74.852274676966132</v>
      </c>
      <c r="GX157" s="118">
        <f t="shared" si="555"/>
        <v>172.78311645232748</v>
      </c>
      <c r="GY157" s="118">
        <f t="shared" si="556"/>
        <v>36.477675490603517</v>
      </c>
      <c r="GZ157" s="118">
        <f t="shared" si="557"/>
        <v>61.505056638160127</v>
      </c>
      <c r="HA157" s="118">
        <f t="shared" si="558"/>
        <v>897.96039808753278</v>
      </c>
      <c r="HB157" s="118">
        <f t="shared" si="559"/>
        <v>132.79050362400343</v>
      </c>
      <c r="HC157" s="118">
        <f t="shared" si="560"/>
        <v>18.990440523259583</v>
      </c>
      <c r="HD157" s="118">
        <f t="shared" si="561"/>
        <v>10.547612466114328</v>
      </c>
      <c r="HE157" s="118">
        <f t="shared" si="562"/>
        <v>1291.7179225176244</v>
      </c>
    </row>
    <row r="158" spans="10:213" x14ac:dyDescent="0.2">
      <c r="BN158" s="45" t="s">
        <v>18</v>
      </c>
      <c r="BO158" s="118">
        <f>②自動集計ﾌｫｰﾏｯﾄ!AP44</f>
        <v>3.3952261874465535</v>
      </c>
      <c r="BP158" s="118">
        <f>②自動集計ﾌｫｰﾏｯﾄ!AQ44</f>
        <v>34.571234147752513</v>
      </c>
      <c r="BQ158" s="118">
        <f>②自動集計ﾌｫｰﾏｯﾄ!AR44</f>
        <v>5.8443195882643968</v>
      </c>
      <c r="BR158" s="118">
        <f>②自動集計ﾌｫｰﾏｯﾄ!AS44</f>
        <v>63.653778063002754</v>
      </c>
      <c r="BS158" s="118">
        <f>②自動集計ﾌｫｰﾏｯﾄ!AT44</f>
        <v>19.09194026925308</v>
      </c>
      <c r="BT158" s="118">
        <f>②自動集計ﾌｫｰﾏｯﾄ!AU44</f>
        <v>50.218538534614524</v>
      </c>
      <c r="BU158" s="118">
        <f>②自動集計ﾌｫｰﾏｯﾄ!AV44</f>
        <v>79.228043165217443</v>
      </c>
      <c r="BV158" s="118">
        <f>②自動集計ﾌｫｰﾏｯﾄ!AW44</f>
        <v>173.7750075477484</v>
      </c>
      <c r="BW158" s="118">
        <f>②自動集計ﾌｫｰﾏｯﾄ!AX44</f>
        <v>35.514021424540694</v>
      </c>
      <c r="BX158" s="118">
        <f>②自動集計ﾌｫｰﾏｯﾄ!AY44</f>
        <v>64.750785202935646</v>
      </c>
      <c r="BY158" s="118">
        <f>②自動集計ﾌｫｰﾏｯﾄ!AZ44</f>
        <v>899.6019459755089</v>
      </c>
      <c r="BZ158" s="118">
        <f>②自動集計ﾌｫｰﾏｯﾄ!BA44</f>
        <v>116.59383629526475</v>
      </c>
      <c r="CA158" s="118">
        <f>②自動集計ﾌｫｰﾏｯﾄ!BB44</f>
        <v>19.214361586939788</v>
      </c>
      <c r="CB158" s="118">
        <f>②自動集計ﾌｫｰﾏｯﾄ!BC44</f>
        <v>9.0360600595284204</v>
      </c>
      <c r="CC158" s="118">
        <f>②自動集計ﾌｫｰﾏｯﾄ!BD44</f>
        <v>1269.2733264942567</v>
      </c>
      <c r="CJ158" s="45" t="s">
        <v>18</v>
      </c>
      <c r="CK158" s="118">
        <f t="shared" si="563"/>
        <v>3.3952261874465535</v>
      </c>
      <c r="CL158" s="118">
        <f t="shared" si="492"/>
        <v>34.571234147752513</v>
      </c>
      <c r="CM158" s="118">
        <f t="shared" si="492"/>
        <v>5.8443195882643968</v>
      </c>
      <c r="CN158" s="118">
        <f t="shared" si="492"/>
        <v>63.653778063002754</v>
      </c>
      <c r="CO158" s="118">
        <f t="shared" si="492"/>
        <v>19.09194026925308</v>
      </c>
      <c r="CP158" s="118">
        <f t="shared" si="492"/>
        <v>50.218538534614524</v>
      </c>
      <c r="CQ158" s="118">
        <f t="shared" si="492"/>
        <v>79.228043165217443</v>
      </c>
      <c r="CR158" s="118">
        <f t="shared" si="492"/>
        <v>173.7750075477484</v>
      </c>
      <c r="CS158" s="118">
        <f t="shared" si="492"/>
        <v>35.514021424540694</v>
      </c>
      <c r="CT158" s="118">
        <f t="shared" si="492"/>
        <v>64.750785202935646</v>
      </c>
      <c r="CU158" s="118">
        <f t="shared" si="492"/>
        <v>899.6019459755089</v>
      </c>
      <c r="CV158" s="118">
        <f t="shared" si="492"/>
        <v>116.59383629526475</v>
      </c>
      <c r="CW158" s="118">
        <f t="shared" si="492"/>
        <v>19.214361586939788</v>
      </c>
      <c r="CX158" s="118">
        <f t="shared" si="492"/>
        <v>9.0360600595284204</v>
      </c>
      <c r="CY158" s="118">
        <f t="shared" si="492"/>
        <v>1269.2733264942567</v>
      </c>
      <c r="DF158" s="45" t="s">
        <v>18</v>
      </c>
      <c r="DG158" s="118">
        <f t="shared" si="564"/>
        <v>3.3952261874465535</v>
      </c>
      <c r="DH158" s="118">
        <f t="shared" si="493"/>
        <v>34.571234147752513</v>
      </c>
      <c r="DI158" s="118">
        <f t="shared" si="494"/>
        <v>5.8443195882643968</v>
      </c>
      <c r="DJ158" s="118">
        <f t="shared" si="495"/>
        <v>63.653778063002754</v>
      </c>
      <c r="DK158" s="118">
        <f t="shared" si="496"/>
        <v>19.09194026925308</v>
      </c>
      <c r="DL158" s="118">
        <f t="shared" si="497"/>
        <v>50.218538534614524</v>
      </c>
      <c r="DM158" s="118">
        <f t="shared" si="498"/>
        <v>79.228043165217443</v>
      </c>
      <c r="DN158" s="118">
        <f t="shared" si="499"/>
        <v>173.7750075477484</v>
      </c>
      <c r="DO158" s="118">
        <f t="shared" si="500"/>
        <v>35.514021424540694</v>
      </c>
      <c r="DP158" s="118">
        <f t="shared" si="501"/>
        <v>64.750785202935646</v>
      </c>
      <c r="DQ158" s="118">
        <f t="shared" si="502"/>
        <v>899.6019459755089</v>
      </c>
      <c r="DR158" s="118">
        <f t="shared" si="503"/>
        <v>116.59383629526475</v>
      </c>
      <c r="DS158" s="118">
        <f t="shared" si="504"/>
        <v>19.214361586939788</v>
      </c>
      <c r="DT158" s="118">
        <f t="shared" si="505"/>
        <v>9.0360600595284204</v>
      </c>
      <c r="DU158" s="118">
        <f t="shared" si="506"/>
        <v>1269.2733264942567</v>
      </c>
      <c r="EB158" s="45" t="s">
        <v>18</v>
      </c>
      <c r="EC158" s="118">
        <f t="shared" si="565"/>
        <v>3.3952261874465535</v>
      </c>
      <c r="ED158" s="118">
        <f t="shared" si="507"/>
        <v>34.571234147752513</v>
      </c>
      <c r="EE158" s="118">
        <f t="shared" si="508"/>
        <v>5.8443195882643968</v>
      </c>
      <c r="EF158" s="118">
        <f t="shared" si="509"/>
        <v>63.653778063002754</v>
      </c>
      <c r="EG158" s="118">
        <f t="shared" si="510"/>
        <v>19.09194026925308</v>
      </c>
      <c r="EH158" s="118">
        <f t="shared" si="511"/>
        <v>50.218538534614524</v>
      </c>
      <c r="EI158" s="118">
        <f t="shared" si="512"/>
        <v>79.228043165217443</v>
      </c>
      <c r="EJ158" s="118">
        <f t="shared" si="513"/>
        <v>173.7750075477484</v>
      </c>
      <c r="EK158" s="118">
        <f t="shared" si="514"/>
        <v>35.514021424540694</v>
      </c>
      <c r="EL158" s="118">
        <f t="shared" si="515"/>
        <v>64.750785202935646</v>
      </c>
      <c r="EM158" s="118">
        <f t="shared" si="516"/>
        <v>899.6019459755089</v>
      </c>
      <c r="EN158" s="118">
        <f t="shared" si="517"/>
        <v>116.59383629526475</v>
      </c>
      <c r="EO158" s="118">
        <f t="shared" si="518"/>
        <v>19.214361586939788</v>
      </c>
      <c r="EP158" s="118">
        <f t="shared" si="519"/>
        <v>9.0360600595284204</v>
      </c>
      <c r="EQ158" s="118">
        <f t="shared" si="520"/>
        <v>1269.2733264942567</v>
      </c>
      <c r="EX158" s="45" t="s">
        <v>18</v>
      </c>
      <c r="EY158" s="118">
        <f t="shared" si="566"/>
        <v>3.3952261874465535</v>
      </c>
      <c r="EZ158" s="118">
        <f t="shared" si="521"/>
        <v>34.571234147752513</v>
      </c>
      <c r="FA158" s="118">
        <f t="shared" si="522"/>
        <v>5.8443195882643968</v>
      </c>
      <c r="FB158" s="118">
        <f t="shared" si="523"/>
        <v>63.653778063002754</v>
      </c>
      <c r="FC158" s="118">
        <f t="shared" si="524"/>
        <v>19.09194026925308</v>
      </c>
      <c r="FD158" s="118">
        <f t="shared" si="525"/>
        <v>50.218538534614524</v>
      </c>
      <c r="FE158" s="118">
        <f t="shared" si="526"/>
        <v>79.228043165217443</v>
      </c>
      <c r="FF158" s="118">
        <f t="shared" si="527"/>
        <v>173.7750075477484</v>
      </c>
      <c r="FG158" s="118">
        <f t="shared" si="528"/>
        <v>35.514021424540694</v>
      </c>
      <c r="FH158" s="118">
        <f t="shared" si="529"/>
        <v>64.750785202935646</v>
      </c>
      <c r="FI158" s="118">
        <f t="shared" si="530"/>
        <v>899.6019459755089</v>
      </c>
      <c r="FJ158" s="118">
        <f t="shared" si="531"/>
        <v>116.59383629526475</v>
      </c>
      <c r="FK158" s="118">
        <f t="shared" si="532"/>
        <v>19.214361586939788</v>
      </c>
      <c r="FL158" s="118">
        <f t="shared" si="533"/>
        <v>9.0360600595284204</v>
      </c>
      <c r="FM158" s="118">
        <f t="shared" si="534"/>
        <v>1269.2733264942567</v>
      </c>
      <c r="FT158" s="45" t="s">
        <v>18</v>
      </c>
      <c r="FU158" s="118">
        <f t="shared" si="567"/>
        <v>3.3952261874465535</v>
      </c>
      <c r="FV158" s="118">
        <f t="shared" si="535"/>
        <v>34.571234147752513</v>
      </c>
      <c r="FW158" s="118">
        <f t="shared" si="536"/>
        <v>5.8443195882643968</v>
      </c>
      <c r="FX158" s="118">
        <f t="shared" si="537"/>
        <v>63.653778063002754</v>
      </c>
      <c r="FY158" s="118">
        <f t="shared" si="538"/>
        <v>19.09194026925308</v>
      </c>
      <c r="FZ158" s="118">
        <f t="shared" si="539"/>
        <v>50.218538534614524</v>
      </c>
      <c r="GA158" s="118">
        <f t="shared" si="540"/>
        <v>79.228043165217443</v>
      </c>
      <c r="GB158" s="118">
        <f t="shared" si="541"/>
        <v>173.7750075477484</v>
      </c>
      <c r="GC158" s="118">
        <f t="shared" si="542"/>
        <v>35.514021424540694</v>
      </c>
      <c r="GD158" s="118">
        <f t="shared" si="543"/>
        <v>64.750785202935646</v>
      </c>
      <c r="GE158" s="118">
        <f t="shared" si="544"/>
        <v>899.6019459755089</v>
      </c>
      <c r="GF158" s="118">
        <f t="shared" si="545"/>
        <v>116.59383629526475</v>
      </c>
      <c r="GG158" s="118">
        <f t="shared" si="546"/>
        <v>19.214361586939788</v>
      </c>
      <c r="GH158" s="118">
        <f t="shared" si="547"/>
        <v>9.0360600595284204</v>
      </c>
      <c r="GI158" s="118">
        <f t="shared" si="548"/>
        <v>1269.2733264942567</v>
      </c>
      <c r="GP158" s="45" t="s">
        <v>18</v>
      </c>
      <c r="GQ158" s="118">
        <f t="shared" si="568"/>
        <v>3.3952261874465535</v>
      </c>
      <c r="GR158" s="118">
        <f t="shared" si="549"/>
        <v>34.571234147752513</v>
      </c>
      <c r="GS158" s="118">
        <f t="shared" si="550"/>
        <v>5.8443195882643968</v>
      </c>
      <c r="GT158" s="118">
        <f t="shared" si="551"/>
        <v>63.653778063002754</v>
      </c>
      <c r="GU158" s="118">
        <f t="shared" si="552"/>
        <v>19.09194026925308</v>
      </c>
      <c r="GV158" s="118">
        <f t="shared" si="553"/>
        <v>50.218538534614524</v>
      </c>
      <c r="GW158" s="118">
        <f t="shared" si="554"/>
        <v>79.228043165217443</v>
      </c>
      <c r="GX158" s="118">
        <f t="shared" si="555"/>
        <v>173.7750075477484</v>
      </c>
      <c r="GY158" s="118">
        <f t="shared" si="556"/>
        <v>35.514021424540694</v>
      </c>
      <c r="GZ158" s="118">
        <f t="shared" si="557"/>
        <v>64.750785202935646</v>
      </c>
      <c r="HA158" s="118">
        <f t="shared" si="558"/>
        <v>899.6019459755089</v>
      </c>
      <c r="HB158" s="118">
        <f t="shared" si="559"/>
        <v>116.59383629526475</v>
      </c>
      <c r="HC158" s="118">
        <f t="shared" si="560"/>
        <v>19.214361586939788</v>
      </c>
      <c r="HD158" s="118">
        <f t="shared" si="561"/>
        <v>9.0360600595284204</v>
      </c>
      <c r="HE158" s="118">
        <f t="shared" si="562"/>
        <v>1269.2733264942567</v>
      </c>
    </row>
    <row r="159" spans="10:213" x14ac:dyDescent="0.2">
      <c r="AV159" s="76"/>
      <c r="BN159" s="45" t="s">
        <v>19</v>
      </c>
      <c r="BO159" s="118">
        <f>②自動集計ﾌｫｰﾏｯﾄ!AP45</f>
        <v>3.1329375590968334</v>
      </c>
      <c r="BP159" s="118">
        <f>②自動集計ﾌｫｰﾏｯﾄ!AQ45</f>
        <v>34.599661592869509</v>
      </c>
      <c r="BQ159" s="118">
        <f>②自動集計ﾌｫｰﾏｯﾄ!AR45</f>
        <v>6.1052306327747177</v>
      </c>
      <c r="BR159" s="118">
        <f>②自動集計ﾌｫｰﾏｯﾄ!AS45</f>
        <v>63.723085073612367</v>
      </c>
      <c r="BS159" s="118">
        <f>②自動集計ﾌｫｰﾏｯﾄ!AT45</f>
        <v>19.521492821447403</v>
      </c>
      <c r="BT159" s="118">
        <f>②自動集計ﾌｫｰﾏｯﾄ!AU45</f>
        <v>48.562252234261898</v>
      </c>
      <c r="BU159" s="118">
        <f>②自動集計ﾌｫｰﾏｯﾄ!AV45</f>
        <v>89.999671168052657</v>
      </c>
      <c r="BV159" s="118">
        <f>②自動集計ﾌｫｰﾏｯﾄ!AW45</f>
        <v>188.53981102872115</v>
      </c>
      <c r="BW159" s="118">
        <f>②自動集計ﾌｫｰﾏｯﾄ!AX45</f>
        <v>32.308349874672189</v>
      </c>
      <c r="BX159" s="118">
        <f>②自動集計ﾌｫｰﾏｯﾄ!AY45</f>
        <v>67.578659814531221</v>
      </c>
      <c r="BY159" s="118">
        <f>②自動集計ﾌｫｰﾏｯﾄ!AZ45</f>
        <v>954.34618318711227</v>
      </c>
      <c r="BZ159" s="118">
        <f>②自動集計ﾌｫｰﾏｯﾄ!BA45</f>
        <v>116.55557669375226</v>
      </c>
      <c r="CA159" s="118">
        <f>②自動集計ﾌｫｰﾏｯﾄ!BB45</f>
        <v>22.713384531165648</v>
      </c>
      <c r="CB159" s="118">
        <f>②自動集計ﾌｫｰﾏｯﾄ!BC45</f>
        <v>8.8632770938311261</v>
      </c>
      <c r="CC159" s="118">
        <f>②自動集計ﾌｫｰﾏｯﾄ!BD45</f>
        <v>1244.5116946373305</v>
      </c>
      <c r="CJ159" s="45" t="s">
        <v>19</v>
      </c>
      <c r="CK159" s="118">
        <f t="shared" si="563"/>
        <v>3.1329375590968334</v>
      </c>
      <c r="CL159" s="118">
        <f t="shared" si="492"/>
        <v>34.599661592869509</v>
      </c>
      <c r="CM159" s="118">
        <f t="shared" si="492"/>
        <v>6.1052306327747177</v>
      </c>
      <c r="CN159" s="118">
        <f t="shared" si="492"/>
        <v>63.723085073612367</v>
      </c>
      <c r="CO159" s="118">
        <f t="shared" si="492"/>
        <v>19.521492821447403</v>
      </c>
      <c r="CP159" s="118">
        <f t="shared" si="492"/>
        <v>48.562252234261898</v>
      </c>
      <c r="CQ159" s="118">
        <f t="shared" si="492"/>
        <v>89.999671168052657</v>
      </c>
      <c r="CR159" s="118">
        <f t="shared" si="492"/>
        <v>188.53981102872115</v>
      </c>
      <c r="CS159" s="118">
        <f t="shared" si="492"/>
        <v>32.308349874672189</v>
      </c>
      <c r="CT159" s="118">
        <f t="shared" si="492"/>
        <v>67.578659814531221</v>
      </c>
      <c r="CU159" s="118">
        <f t="shared" si="492"/>
        <v>954.34618318711227</v>
      </c>
      <c r="CV159" s="118">
        <f t="shared" si="492"/>
        <v>116.55557669375226</v>
      </c>
      <c r="CW159" s="118">
        <f t="shared" si="492"/>
        <v>22.713384531165648</v>
      </c>
      <c r="CX159" s="118">
        <f t="shared" si="492"/>
        <v>8.8632770938311261</v>
      </c>
      <c r="CY159" s="118">
        <f t="shared" si="492"/>
        <v>1244.5116946373305</v>
      </c>
      <c r="DF159" s="45" t="s">
        <v>19</v>
      </c>
      <c r="DG159" s="118">
        <f t="shared" si="564"/>
        <v>3.1329375590968334</v>
      </c>
      <c r="DH159" s="118">
        <f t="shared" si="493"/>
        <v>34.599661592869509</v>
      </c>
      <c r="DI159" s="118">
        <f t="shared" si="494"/>
        <v>6.1052306327747177</v>
      </c>
      <c r="DJ159" s="118">
        <f t="shared" si="495"/>
        <v>63.723085073612367</v>
      </c>
      <c r="DK159" s="118">
        <f t="shared" si="496"/>
        <v>19.521492821447403</v>
      </c>
      <c r="DL159" s="118">
        <f t="shared" si="497"/>
        <v>48.562252234261898</v>
      </c>
      <c r="DM159" s="118">
        <f t="shared" si="498"/>
        <v>89.999671168052657</v>
      </c>
      <c r="DN159" s="118">
        <f t="shared" si="499"/>
        <v>188.53981102872115</v>
      </c>
      <c r="DO159" s="118">
        <f t="shared" si="500"/>
        <v>32.308349874672189</v>
      </c>
      <c r="DP159" s="118">
        <f t="shared" si="501"/>
        <v>67.578659814531221</v>
      </c>
      <c r="DQ159" s="118">
        <f t="shared" si="502"/>
        <v>954.34618318711227</v>
      </c>
      <c r="DR159" s="118">
        <f t="shared" si="503"/>
        <v>116.55557669375226</v>
      </c>
      <c r="DS159" s="118">
        <f t="shared" si="504"/>
        <v>22.713384531165648</v>
      </c>
      <c r="DT159" s="118">
        <f t="shared" si="505"/>
        <v>8.8632770938311261</v>
      </c>
      <c r="DU159" s="118">
        <f t="shared" si="506"/>
        <v>1244.5116946373305</v>
      </c>
      <c r="EB159" s="45" t="s">
        <v>19</v>
      </c>
      <c r="EC159" s="118">
        <f t="shared" si="565"/>
        <v>3.1329375590968334</v>
      </c>
      <c r="ED159" s="118">
        <f t="shared" si="507"/>
        <v>34.599661592869509</v>
      </c>
      <c r="EE159" s="118">
        <f t="shared" si="508"/>
        <v>6.1052306327747177</v>
      </c>
      <c r="EF159" s="118">
        <f t="shared" si="509"/>
        <v>63.723085073612367</v>
      </c>
      <c r="EG159" s="118">
        <f t="shared" si="510"/>
        <v>19.521492821447403</v>
      </c>
      <c r="EH159" s="118">
        <f t="shared" si="511"/>
        <v>48.562252234261898</v>
      </c>
      <c r="EI159" s="118">
        <f t="shared" si="512"/>
        <v>89.999671168052657</v>
      </c>
      <c r="EJ159" s="118">
        <f t="shared" si="513"/>
        <v>188.53981102872115</v>
      </c>
      <c r="EK159" s="118">
        <f t="shared" si="514"/>
        <v>32.308349874672189</v>
      </c>
      <c r="EL159" s="118">
        <f t="shared" si="515"/>
        <v>67.578659814531221</v>
      </c>
      <c r="EM159" s="118">
        <f t="shared" si="516"/>
        <v>954.34618318711227</v>
      </c>
      <c r="EN159" s="118">
        <f t="shared" si="517"/>
        <v>116.55557669375226</v>
      </c>
      <c r="EO159" s="118">
        <f t="shared" si="518"/>
        <v>22.713384531165648</v>
      </c>
      <c r="EP159" s="118">
        <f t="shared" si="519"/>
        <v>8.8632770938311261</v>
      </c>
      <c r="EQ159" s="118">
        <f t="shared" si="520"/>
        <v>1244.5116946373305</v>
      </c>
      <c r="EX159" s="45" t="s">
        <v>19</v>
      </c>
      <c r="EY159" s="118">
        <f t="shared" si="566"/>
        <v>3.1329375590968334</v>
      </c>
      <c r="EZ159" s="118">
        <f t="shared" si="521"/>
        <v>34.599661592869509</v>
      </c>
      <c r="FA159" s="118">
        <f t="shared" si="522"/>
        <v>6.1052306327747177</v>
      </c>
      <c r="FB159" s="118">
        <f t="shared" si="523"/>
        <v>63.723085073612367</v>
      </c>
      <c r="FC159" s="118">
        <f t="shared" si="524"/>
        <v>19.521492821447403</v>
      </c>
      <c r="FD159" s="118">
        <f t="shared" si="525"/>
        <v>48.562252234261898</v>
      </c>
      <c r="FE159" s="118">
        <f t="shared" si="526"/>
        <v>89.999671168052657</v>
      </c>
      <c r="FF159" s="118">
        <f t="shared" si="527"/>
        <v>188.53981102872115</v>
      </c>
      <c r="FG159" s="118">
        <f t="shared" si="528"/>
        <v>32.308349874672189</v>
      </c>
      <c r="FH159" s="118">
        <f t="shared" si="529"/>
        <v>67.578659814531221</v>
      </c>
      <c r="FI159" s="118">
        <f t="shared" si="530"/>
        <v>954.34618318711227</v>
      </c>
      <c r="FJ159" s="118">
        <f t="shared" si="531"/>
        <v>116.55557669375226</v>
      </c>
      <c r="FK159" s="118">
        <f t="shared" si="532"/>
        <v>22.713384531165648</v>
      </c>
      <c r="FL159" s="118">
        <f t="shared" si="533"/>
        <v>8.8632770938311261</v>
      </c>
      <c r="FM159" s="118">
        <f t="shared" si="534"/>
        <v>1244.5116946373305</v>
      </c>
      <c r="FT159" s="45" t="s">
        <v>19</v>
      </c>
      <c r="FU159" s="118">
        <f t="shared" si="567"/>
        <v>3.1329375590968334</v>
      </c>
      <c r="FV159" s="118">
        <f t="shared" si="535"/>
        <v>34.599661592869509</v>
      </c>
      <c r="FW159" s="118">
        <f t="shared" si="536"/>
        <v>6.1052306327747177</v>
      </c>
      <c r="FX159" s="118">
        <f t="shared" si="537"/>
        <v>63.723085073612367</v>
      </c>
      <c r="FY159" s="118">
        <f t="shared" si="538"/>
        <v>19.521492821447403</v>
      </c>
      <c r="FZ159" s="118">
        <f t="shared" si="539"/>
        <v>48.562252234261898</v>
      </c>
      <c r="GA159" s="118">
        <f t="shared" si="540"/>
        <v>89.999671168052657</v>
      </c>
      <c r="GB159" s="118">
        <f t="shared" si="541"/>
        <v>188.53981102872115</v>
      </c>
      <c r="GC159" s="118">
        <f t="shared" si="542"/>
        <v>32.308349874672189</v>
      </c>
      <c r="GD159" s="118">
        <f t="shared" si="543"/>
        <v>67.578659814531221</v>
      </c>
      <c r="GE159" s="118">
        <f t="shared" si="544"/>
        <v>954.34618318711227</v>
      </c>
      <c r="GF159" s="118">
        <f t="shared" si="545"/>
        <v>116.55557669375226</v>
      </c>
      <c r="GG159" s="118">
        <f t="shared" si="546"/>
        <v>22.713384531165648</v>
      </c>
      <c r="GH159" s="118">
        <f t="shared" si="547"/>
        <v>8.8632770938311261</v>
      </c>
      <c r="GI159" s="118">
        <f t="shared" si="548"/>
        <v>1244.5116946373305</v>
      </c>
      <c r="GP159" s="45" t="s">
        <v>19</v>
      </c>
      <c r="GQ159" s="118">
        <f t="shared" si="568"/>
        <v>3.1329375590968334</v>
      </c>
      <c r="GR159" s="118">
        <f t="shared" si="549"/>
        <v>34.599661592869509</v>
      </c>
      <c r="GS159" s="118">
        <f t="shared" si="550"/>
        <v>6.1052306327747177</v>
      </c>
      <c r="GT159" s="118">
        <f t="shared" si="551"/>
        <v>63.723085073612367</v>
      </c>
      <c r="GU159" s="118">
        <f t="shared" si="552"/>
        <v>19.521492821447403</v>
      </c>
      <c r="GV159" s="118">
        <f t="shared" si="553"/>
        <v>48.562252234261898</v>
      </c>
      <c r="GW159" s="118">
        <f t="shared" si="554"/>
        <v>89.999671168052657</v>
      </c>
      <c r="GX159" s="118">
        <f t="shared" si="555"/>
        <v>188.53981102872115</v>
      </c>
      <c r="GY159" s="118">
        <f t="shared" si="556"/>
        <v>32.308349874672189</v>
      </c>
      <c r="GZ159" s="118">
        <f t="shared" si="557"/>
        <v>67.578659814531221</v>
      </c>
      <c r="HA159" s="118">
        <f t="shared" si="558"/>
        <v>954.34618318711227</v>
      </c>
      <c r="HB159" s="118">
        <f t="shared" si="559"/>
        <v>116.55557669375226</v>
      </c>
      <c r="HC159" s="118">
        <f t="shared" si="560"/>
        <v>22.713384531165648</v>
      </c>
      <c r="HD159" s="118">
        <f t="shared" si="561"/>
        <v>8.8632770938311261</v>
      </c>
      <c r="HE159" s="118">
        <f t="shared" si="562"/>
        <v>1244.5116946373305</v>
      </c>
    </row>
    <row r="160" spans="10:213" x14ac:dyDescent="0.2">
      <c r="AV160" s="76"/>
      <c r="BN160" s="45" t="s">
        <v>20</v>
      </c>
      <c r="BO160" s="118">
        <f>②自動集計ﾌｫｰﾏｯﾄ!AP46</f>
        <v>2.8614754858135565</v>
      </c>
      <c r="BP160" s="118">
        <f>②自動集計ﾌｫｰﾏｯﾄ!AQ46</f>
        <v>33.875190564326701</v>
      </c>
      <c r="BQ160" s="118">
        <f>②自動集計ﾌｫｰﾏｯﾄ!AR46</f>
        <v>6.4056955934308757</v>
      </c>
      <c r="BR160" s="118">
        <f>②自動集計ﾌｫｰﾏｯﾄ!AS46</f>
        <v>63.083147343120011</v>
      </c>
      <c r="BS160" s="118">
        <f>②自動集計ﾌｫｰﾏｯﾄ!AT46</f>
        <v>19.546471639286771</v>
      </c>
      <c r="BT160" s="118">
        <f>②自動集計ﾌｫｰﾏｯﾄ!AU46</f>
        <v>43.312258097034992</v>
      </c>
      <c r="BU160" s="118">
        <f>②自動集計ﾌｫｰﾏｯﾄ!AV46</f>
        <v>89.931065370451918</v>
      </c>
      <c r="BV160" s="118">
        <f>②自動集計ﾌｫｰﾏｯﾄ!AW46</f>
        <v>197.56453216110731</v>
      </c>
      <c r="BW160" s="118">
        <f>②自動集計ﾌｫｰﾏｯﾄ!AX46</f>
        <v>28.585990270273502</v>
      </c>
      <c r="BX160" s="118">
        <f>②自動集計ﾌｫｰﾏｯﾄ!AY46</f>
        <v>72.869742635107912</v>
      </c>
      <c r="BY160" s="118">
        <f>②自動集計ﾌｫｰﾏｯﾄ!AZ46</f>
        <v>945.03274652264156</v>
      </c>
      <c r="BZ160" s="118">
        <f>②自動集計ﾌｫｰﾏｯﾄ!BA46</f>
        <v>110.96079020175792</v>
      </c>
      <c r="CA160" s="118">
        <f>②自動集計ﾌｫｰﾏｯﾄ!BB46</f>
        <v>21.887043676126289</v>
      </c>
      <c r="CB160" s="118">
        <f>②自動集計ﾌｫｰﾏｯﾄ!BC46</f>
        <v>8.4382657012404145</v>
      </c>
      <c r="CC160" s="118">
        <f>②自動集計ﾌｫｰﾏｯﾄ!BD46</f>
        <v>1228.740331463393</v>
      </c>
      <c r="CJ160" s="45" t="s">
        <v>20</v>
      </c>
      <c r="CK160" s="118">
        <f t="shared" si="563"/>
        <v>2.8614754858135565</v>
      </c>
      <c r="CL160" s="118">
        <f t="shared" ref="CL160:CL165" si="569">BP160</f>
        <v>33.875190564326701</v>
      </c>
      <c r="CM160" s="118">
        <f t="shared" ref="CM160:CM165" si="570">BQ160</f>
        <v>6.4056955934308757</v>
      </c>
      <c r="CN160" s="118">
        <f t="shared" ref="CN160:CN165" si="571">BR160</f>
        <v>63.083147343120011</v>
      </c>
      <c r="CO160" s="118">
        <f t="shared" ref="CO160:CO165" si="572">BS160</f>
        <v>19.546471639286771</v>
      </c>
      <c r="CP160" s="118">
        <f t="shared" ref="CP160:CP165" si="573">BT160</f>
        <v>43.312258097034992</v>
      </c>
      <c r="CQ160" s="118">
        <f t="shared" ref="CQ160:CQ165" si="574">BU160</f>
        <v>89.931065370451918</v>
      </c>
      <c r="CR160" s="118">
        <f t="shared" ref="CR160:CR165" si="575">BV160</f>
        <v>197.56453216110731</v>
      </c>
      <c r="CS160" s="118">
        <f t="shared" ref="CS160:CS165" si="576">BW160</f>
        <v>28.585990270273502</v>
      </c>
      <c r="CT160" s="118">
        <f t="shared" ref="CT160:CT165" si="577">BX160</f>
        <v>72.869742635107912</v>
      </c>
      <c r="CU160" s="118">
        <f t="shared" ref="CU160:CU165" si="578">BY160</f>
        <v>945.03274652264156</v>
      </c>
      <c r="CV160" s="118">
        <f t="shared" ref="CV160:CV165" si="579">BZ160</f>
        <v>110.96079020175792</v>
      </c>
      <c r="CW160" s="118">
        <f t="shared" ref="CW160:CW165" si="580">CA160</f>
        <v>21.887043676126289</v>
      </c>
      <c r="CX160" s="118">
        <f t="shared" ref="CX160:CX165" si="581">CB160</f>
        <v>8.4382657012404145</v>
      </c>
      <c r="CY160" s="118">
        <f t="shared" ref="CY160:CY165" si="582">CC160</f>
        <v>1228.740331463393</v>
      </c>
      <c r="DF160" s="45" t="s">
        <v>20</v>
      </c>
      <c r="DG160" s="118">
        <f t="shared" si="564"/>
        <v>2.8614754858135565</v>
      </c>
      <c r="DH160" s="118">
        <f t="shared" si="493"/>
        <v>33.875190564326701</v>
      </c>
      <c r="DI160" s="118">
        <f t="shared" si="494"/>
        <v>6.4056955934308757</v>
      </c>
      <c r="DJ160" s="118">
        <f t="shared" si="495"/>
        <v>63.083147343120011</v>
      </c>
      <c r="DK160" s="118">
        <f t="shared" si="496"/>
        <v>19.546471639286771</v>
      </c>
      <c r="DL160" s="118">
        <f t="shared" si="497"/>
        <v>43.312258097034992</v>
      </c>
      <c r="DM160" s="118">
        <f t="shared" si="498"/>
        <v>89.931065370451918</v>
      </c>
      <c r="DN160" s="118">
        <f t="shared" si="499"/>
        <v>197.56453216110731</v>
      </c>
      <c r="DO160" s="118">
        <f t="shared" si="500"/>
        <v>28.585990270273502</v>
      </c>
      <c r="DP160" s="118">
        <f t="shared" si="501"/>
        <v>72.869742635107912</v>
      </c>
      <c r="DQ160" s="118">
        <f t="shared" si="502"/>
        <v>945.03274652264156</v>
      </c>
      <c r="DR160" s="118">
        <f t="shared" si="503"/>
        <v>110.96079020175792</v>
      </c>
      <c r="DS160" s="118">
        <f t="shared" si="504"/>
        <v>21.887043676126289</v>
      </c>
      <c r="DT160" s="118">
        <f t="shared" si="505"/>
        <v>8.4382657012404145</v>
      </c>
      <c r="DU160" s="118">
        <f t="shared" si="506"/>
        <v>1228.740331463393</v>
      </c>
      <c r="EB160" s="45" t="s">
        <v>20</v>
      </c>
      <c r="EC160" s="118">
        <f t="shared" si="565"/>
        <v>2.8614754858135565</v>
      </c>
      <c r="ED160" s="118">
        <f t="shared" si="507"/>
        <v>33.875190564326701</v>
      </c>
      <c r="EE160" s="118">
        <f t="shared" si="508"/>
        <v>6.4056955934308757</v>
      </c>
      <c r="EF160" s="118">
        <f t="shared" si="509"/>
        <v>63.083147343120011</v>
      </c>
      <c r="EG160" s="118">
        <f t="shared" si="510"/>
        <v>19.546471639286771</v>
      </c>
      <c r="EH160" s="118">
        <f t="shared" si="511"/>
        <v>43.312258097034992</v>
      </c>
      <c r="EI160" s="118">
        <f t="shared" si="512"/>
        <v>89.931065370451918</v>
      </c>
      <c r="EJ160" s="118">
        <f t="shared" si="513"/>
        <v>197.56453216110731</v>
      </c>
      <c r="EK160" s="118">
        <f t="shared" si="514"/>
        <v>28.585990270273502</v>
      </c>
      <c r="EL160" s="118">
        <f t="shared" si="515"/>
        <v>72.869742635107912</v>
      </c>
      <c r="EM160" s="118">
        <f t="shared" si="516"/>
        <v>945.03274652264156</v>
      </c>
      <c r="EN160" s="118">
        <f t="shared" si="517"/>
        <v>110.96079020175792</v>
      </c>
      <c r="EO160" s="118">
        <f t="shared" si="518"/>
        <v>21.887043676126289</v>
      </c>
      <c r="EP160" s="118">
        <f t="shared" si="519"/>
        <v>8.4382657012404145</v>
      </c>
      <c r="EQ160" s="118">
        <f t="shared" si="520"/>
        <v>1228.740331463393</v>
      </c>
      <c r="EX160" s="45" t="s">
        <v>20</v>
      </c>
      <c r="EY160" s="118">
        <f t="shared" si="566"/>
        <v>2.8614754858135565</v>
      </c>
      <c r="EZ160" s="118">
        <f t="shared" si="521"/>
        <v>33.875190564326701</v>
      </c>
      <c r="FA160" s="118">
        <f t="shared" si="522"/>
        <v>6.4056955934308757</v>
      </c>
      <c r="FB160" s="118">
        <f t="shared" si="523"/>
        <v>63.083147343120011</v>
      </c>
      <c r="FC160" s="118">
        <f t="shared" si="524"/>
        <v>19.546471639286771</v>
      </c>
      <c r="FD160" s="118">
        <f t="shared" si="525"/>
        <v>43.312258097034992</v>
      </c>
      <c r="FE160" s="118">
        <f t="shared" si="526"/>
        <v>89.931065370451918</v>
      </c>
      <c r="FF160" s="118">
        <f t="shared" si="527"/>
        <v>197.56453216110731</v>
      </c>
      <c r="FG160" s="118">
        <f t="shared" si="528"/>
        <v>28.585990270273502</v>
      </c>
      <c r="FH160" s="118">
        <f t="shared" si="529"/>
        <v>72.869742635107912</v>
      </c>
      <c r="FI160" s="118">
        <f t="shared" si="530"/>
        <v>945.03274652264156</v>
      </c>
      <c r="FJ160" s="118">
        <f t="shared" si="531"/>
        <v>110.96079020175792</v>
      </c>
      <c r="FK160" s="118">
        <f t="shared" si="532"/>
        <v>21.887043676126289</v>
      </c>
      <c r="FL160" s="118">
        <f t="shared" si="533"/>
        <v>8.4382657012404145</v>
      </c>
      <c r="FM160" s="118">
        <f t="shared" si="534"/>
        <v>1228.740331463393</v>
      </c>
      <c r="FT160" s="45" t="s">
        <v>20</v>
      </c>
      <c r="FU160" s="118">
        <f t="shared" si="567"/>
        <v>2.8614754858135565</v>
      </c>
      <c r="FV160" s="118">
        <f t="shared" si="535"/>
        <v>33.875190564326701</v>
      </c>
      <c r="FW160" s="118">
        <f t="shared" si="536"/>
        <v>6.4056955934308757</v>
      </c>
      <c r="FX160" s="118">
        <f t="shared" si="537"/>
        <v>63.083147343120011</v>
      </c>
      <c r="FY160" s="118">
        <f t="shared" si="538"/>
        <v>19.546471639286771</v>
      </c>
      <c r="FZ160" s="118">
        <f t="shared" si="539"/>
        <v>43.312258097034992</v>
      </c>
      <c r="GA160" s="118">
        <f t="shared" si="540"/>
        <v>89.931065370451918</v>
      </c>
      <c r="GB160" s="118">
        <f t="shared" si="541"/>
        <v>197.56453216110731</v>
      </c>
      <c r="GC160" s="118">
        <f t="shared" si="542"/>
        <v>28.585990270273502</v>
      </c>
      <c r="GD160" s="118">
        <f t="shared" si="543"/>
        <v>72.869742635107912</v>
      </c>
      <c r="GE160" s="118">
        <f t="shared" si="544"/>
        <v>945.03274652264156</v>
      </c>
      <c r="GF160" s="118">
        <f t="shared" si="545"/>
        <v>110.96079020175792</v>
      </c>
      <c r="GG160" s="118">
        <f t="shared" si="546"/>
        <v>21.887043676126289</v>
      </c>
      <c r="GH160" s="118">
        <f t="shared" si="547"/>
        <v>8.4382657012404145</v>
      </c>
      <c r="GI160" s="118">
        <f t="shared" si="548"/>
        <v>1228.740331463393</v>
      </c>
      <c r="GP160" s="45" t="s">
        <v>20</v>
      </c>
      <c r="GQ160" s="118">
        <f t="shared" si="568"/>
        <v>2.8614754858135565</v>
      </c>
      <c r="GR160" s="118">
        <f t="shared" si="549"/>
        <v>33.875190564326701</v>
      </c>
      <c r="GS160" s="118">
        <f t="shared" si="550"/>
        <v>6.4056955934308757</v>
      </c>
      <c r="GT160" s="118">
        <f t="shared" si="551"/>
        <v>63.083147343120011</v>
      </c>
      <c r="GU160" s="118">
        <f t="shared" si="552"/>
        <v>19.546471639286771</v>
      </c>
      <c r="GV160" s="118">
        <f t="shared" si="553"/>
        <v>43.312258097034992</v>
      </c>
      <c r="GW160" s="118">
        <f t="shared" si="554"/>
        <v>89.931065370451918</v>
      </c>
      <c r="GX160" s="118">
        <f t="shared" si="555"/>
        <v>197.56453216110731</v>
      </c>
      <c r="GY160" s="118">
        <f t="shared" si="556"/>
        <v>28.585990270273502</v>
      </c>
      <c r="GZ160" s="118">
        <f t="shared" si="557"/>
        <v>72.869742635107912</v>
      </c>
      <c r="HA160" s="118">
        <f t="shared" si="558"/>
        <v>945.03274652264156</v>
      </c>
      <c r="HB160" s="118">
        <f t="shared" si="559"/>
        <v>110.96079020175792</v>
      </c>
      <c r="HC160" s="118">
        <f t="shared" si="560"/>
        <v>21.887043676126289</v>
      </c>
      <c r="HD160" s="118">
        <f t="shared" si="561"/>
        <v>8.4382657012404145</v>
      </c>
      <c r="HE160" s="118">
        <f t="shared" si="562"/>
        <v>1228.740331463393</v>
      </c>
    </row>
    <row r="161" spans="10:213" x14ac:dyDescent="0.2">
      <c r="AQ161" s="76"/>
      <c r="AR161" s="76"/>
      <c r="AS161" s="76"/>
      <c r="AT161" s="76"/>
      <c r="AU161" s="76"/>
      <c r="AV161" s="76"/>
      <c r="BN161" s="45" t="s">
        <v>21</v>
      </c>
      <c r="BO161" s="118">
        <f>②自動集計ﾌｫｰﾏｯﾄ!AP47</f>
        <v>2.8864383376883462</v>
      </c>
      <c r="BP161" s="118">
        <f>②自動集計ﾌｫｰﾏｯﾄ!AQ47</f>
        <v>33.464505289254554</v>
      </c>
      <c r="BQ161" s="118">
        <f>②自動集計ﾌｫｰﾏｯﾄ!AR47</f>
        <v>6.2807288187095338</v>
      </c>
      <c r="BR161" s="118">
        <f>②自動集計ﾌｫｰﾏｯﾄ!AS47</f>
        <v>64.449807317576216</v>
      </c>
      <c r="BS161" s="118">
        <f>②自動集計ﾌｫｰﾏｯﾄ!AT47</f>
        <v>20.558563596220768</v>
      </c>
      <c r="BT161" s="118">
        <f>②自動集計ﾌｫｰﾏｯﾄ!AU47</f>
        <v>39.999409855956571</v>
      </c>
      <c r="BU161" s="118">
        <f>②自動集計ﾌｫｰﾏｯﾄ!AV47</f>
        <v>81.492008783148691</v>
      </c>
      <c r="BV161" s="118">
        <f>②自動集計ﾌｫｰﾏｯﾄ!AW47</f>
        <v>224.94052035537746</v>
      </c>
      <c r="BW161" s="118">
        <f>②自動集計ﾌｫｰﾏｯﾄ!AX47</f>
        <v>22.419782132149233</v>
      </c>
      <c r="BX161" s="118">
        <f>②自動集計ﾌｫｰﾏｯﾄ!AY47</f>
        <v>77.312140016069549</v>
      </c>
      <c r="BY161" s="118">
        <f>②自動集計ﾌｫｰﾏｯﾄ!AZ47</f>
        <v>934.39379217798057</v>
      </c>
      <c r="BZ161" s="118">
        <f>②自動集計ﾌｫｰﾏｯﾄ!BA47</f>
        <v>105.07499185239104</v>
      </c>
      <c r="CA161" s="118">
        <f>②自動集計ﾌｫｰﾏｯﾄ!BB47</f>
        <v>19.660396900077515</v>
      </c>
      <c r="CB161" s="118">
        <f>②自動集計ﾌｫｰﾏｯﾄ!BC47</f>
        <v>7.8704963140269548</v>
      </c>
      <c r="CC161" s="118">
        <f>②自動集計ﾌｫｰﾏｯﾄ!BD47</f>
        <v>1260.2716439067169</v>
      </c>
      <c r="CJ161" s="45" t="s">
        <v>21</v>
      </c>
      <c r="CK161" s="118">
        <f t="shared" si="563"/>
        <v>2.8864383376883462</v>
      </c>
      <c r="CL161" s="118">
        <f t="shared" si="569"/>
        <v>33.464505289254554</v>
      </c>
      <c r="CM161" s="118">
        <f t="shared" si="570"/>
        <v>6.2807288187095338</v>
      </c>
      <c r="CN161" s="118">
        <f t="shared" si="571"/>
        <v>64.449807317576216</v>
      </c>
      <c r="CO161" s="118">
        <f t="shared" si="572"/>
        <v>20.558563596220768</v>
      </c>
      <c r="CP161" s="118">
        <f t="shared" si="573"/>
        <v>39.999409855956571</v>
      </c>
      <c r="CQ161" s="118">
        <f t="shared" si="574"/>
        <v>81.492008783148691</v>
      </c>
      <c r="CR161" s="118">
        <f t="shared" si="575"/>
        <v>224.94052035537746</v>
      </c>
      <c r="CS161" s="118">
        <f t="shared" si="576"/>
        <v>22.419782132149233</v>
      </c>
      <c r="CT161" s="118">
        <f t="shared" si="577"/>
        <v>77.312140016069549</v>
      </c>
      <c r="CU161" s="118">
        <f t="shared" si="578"/>
        <v>934.39379217798057</v>
      </c>
      <c r="CV161" s="118">
        <f t="shared" si="579"/>
        <v>105.07499185239104</v>
      </c>
      <c r="CW161" s="118">
        <f t="shared" si="580"/>
        <v>19.660396900077515</v>
      </c>
      <c r="CX161" s="118">
        <f t="shared" si="581"/>
        <v>7.8704963140269548</v>
      </c>
      <c r="CY161" s="118">
        <f t="shared" si="582"/>
        <v>1260.2716439067169</v>
      </c>
      <c r="DF161" s="45" t="s">
        <v>21</v>
      </c>
      <c r="DG161" s="118">
        <f t="shared" si="564"/>
        <v>2.8864383376883462</v>
      </c>
      <c r="DH161" s="118">
        <f t="shared" si="493"/>
        <v>33.464505289254554</v>
      </c>
      <c r="DI161" s="118">
        <f t="shared" si="494"/>
        <v>6.2807288187095338</v>
      </c>
      <c r="DJ161" s="118">
        <f t="shared" si="495"/>
        <v>64.449807317576216</v>
      </c>
      <c r="DK161" s="118">
        <f t="shared" si="496"/>
        <v>20.558563596220768</v>
      </c>
      <c r="DL161" s="118">
        <f t="shared" si="497"/>
        <v>39.999409855956571</v>
      </c>
      <c r="DM161" s="118">
        <f t="shared" si="498"/>
        <v>81.492008783148691</v>
      </c>
      <c r="DN161" s="118">
        <f t="shared" si="499"/>
        <v>224.94052035537746</v>
      </c>
      <c r="DO161" s="118">
        <f t="shared" si="500"/>
        <v>22.419782132149233</v>
      </c>
      <c r="DP161" s="118">
        <f t="shared" si="501"/>
        <v>77.312140016069549</v>
      </c>
      <c r="DQ161" s="118">
        <f t="shared" si="502"/>
        <v>934.39379217798057</v>
      </c>
      <c r="DR161" s="118">
        <f t="shared" si="503"/>
        <v>105.07499185239104</v>
      </c>
      <c r="DS161" s="118">
        <f t="shared" si="504"/>
        <v>19.660396900077515</v>
      </c>
      <c r="DT161" s="118">
        <f t="shared" si="505"/>
        <v>7.8704963140269548</v>
      </c>
      <c r="DU161" s="118">
        <f t="shared" si="506"/>
        <v>1260.2716439067169</v>
      </c>
      <c r="EB161" s="45" t="s">
        <v>21</v>
      </c>
      <c r="EC161" s="118">
        <f t="shared" si="565"/>
        <v>2.8864383376883462</v>
      </c>
      <c r="ED161" s="118">
        <f t="shared" si="507"/>
        <v>33.464505289254554</v>
      </c>
      <c r="EE161" s="118">
        <f t="shared" si="508"/>
        <v>6.2807288187095338</v>
      </c>
      <c r="EF161" s="118">
        <f t="shared" si="509"/>
        <v>64.449807317576216</v>
      </c>
      <c r="EG161" s="118">
        <f t="shared" si="510"/>
        <v>20.558563596220768</v>
      </c>
      <c r="EH161" s="118">
        <f t="shared" si="511"/>
        <v>39.999409855956571</v>
      </c>
      <c r="EI161" s="118">
        <f t="shared" si="512"/>
        <v>81.492008783148691</v>
      </c>
      <c r="EJ161" s="118">
        <f t="shared" si="513"/>
        <v>224.94052035537746</v>
      </c>
      <c r="EK161" s="118">
        <f t="shared" si="514"/>
        <v>22.419782132149233</v>
      </c>
      <c r="EL161" s="118">
        <f t="shared" si="515"/>
        <v>77.312140016069549</v>
      </c>
      <c r="EM161" s="118">
        <f t="shared" si="516"/>
        <v>934.39379217798057</v>
      </c>
      <c r="EN161" s="118">
        <f t="shared" si="517"/>
        <v>105.07499185239104</v>
      </c>
      <c r="EO161" s="118">
        <f t="shared" si="518"/>
        <v>19.660396900077515</v>
      </c>
      <c r="EP161" s="118">
        <f t="shared" si="519"/>
        <v>7.8704963140269548</v>
      </c>
      <c r="EQ161" s="118">
        <f t="shared" si="520"/>
        <v>1260.2716439067169</v>
      </c>
      <c r="EX161" s="45" t="s">
        <v>21</v>
      </c>
      <c r="EY161" s="118">
        <f t="shared" si="566"/>
        <v>2.8864383376883462</v>
      </c>
      <c r="EZ161" s="118">
        <f t="shared" si="521"/>
        <v>33.464505289254554</v>
      </c>
      <c r="FA161" s="118">
        <f t="shared" si="522"/>
        <v>6.2807288187095338</v>
      </c>
      <c r="FB161" s="118">
        <f t="shared" si="523"/>
        <v>64.449807317576216</v>
      </c>
      <c r="FC161" s="118">
        <f t="shared" si="524"/>
        <v>20.558563596220768</v>
      </c>
      <c r="FD161" s="118">
        <f t="shared" si="525"/>
        <v>39.999409855956571</v>
      </c>
      <c r="FE161" s="118">
        <f t="shared" si="526"/>
        <v>81.492008783148691</v>
      </c>
      <c r="FF161" s="118">
        <f t="shared" si="527"/>
        <v>224.94052035537746</v>
      </c>
      <c r="FG161" s="118">
        <f t="shared" si="528"/>
        <v>22.419782132149233</v>
      </c>
      <c r="FH161" s="118">
        <f t="shared" si="529"/>
        <v>77.312140016069549</v>
      </c>
      <c r="FI161" s="118">
        <f t="shared" si="530"/>
        <v>934.39379217798057</v>
      </c>
      <c r="FJ161" s="118">
        <f t="shared" si="531"/>
        <v>105.07499185239104</v>
      </c>
      <c r="FK161" s="118">
        <f t="shared" si="532"/>
        <v>19.660396900077515</v>
      </c>
      <c r="FL161" s="118">
        <f t="shared" si="533"/>
        <v>7.8704963140269548</v>
      </c>
      <c r="FM161" s="118">
        <f t="shared" si="534"/>
        <v>1260.2716439067169</v>
      </c>
      <c r="FT161" s="45" t="s">
        <v>21</v>
      </c>
      <c r="FU161" s="118">
        <f t="shared" si="567"/>
        <v>2.8864383376883462</v>
      </c>
      <c r="FV161" s="118">
        <f t="shared" si="535"/>
        <v>33.464505289254554</v>
      </c>
      <c r="FW161" s="118">
        <f t="shared" si="536"/>
        <v>6.2807288187095338</v>
      </c>
      <c r="FX161" s="118">
        <f t="shared" si="537"/>
        <v>64.449807317576216</v>
      </c>
      <c r="FY161" s="118">
        <f t="shared" si="538"/>
        <v>20.558563596220768</v>
      </c>
      <c r="FZ161" s="118">
        <f t="shared" si="539"/>
        <v>39.999409855956571</v>
      </c>
      <c r="GA161" s="118">
        <f t="shared" si="540"/>
        <v>81.492008783148691</v>
      </c>
      <c r="GB161" s="118">
        <f t="shared" si="541"/>
        <v>224.94052035537746</v>
      </c>
      <c r="GC161" s="118">
        <f t="shared" si="542"/>
        <v>22.419782132149233</v>
      </c>
      <c r="GD161" s="118">
        <f t="shared" si="543"/>
        <v>77.312140016069549</v>
      </c>
      <c r="GE161" s="118">
        <f t="shared" si="544"/>
        <v>934.39379217798057</v>
      </c>
      <c r="GF161" s="118">
        <f t="shared" si="545"/>
        <v>105.07499185239104</v>
      </c>
      <c r="GG161" s="118">
        <f t="shared" si="546"/>
        <v>19.660396900077515</v>
      </c>
      <c r="GH161" s="118">
        <f t="shared" si="547"/>
        <v>7.8704963140269548</v>
      </c>
      <c r="GI161" s="118">
        <f t="shared" si="548"/>
        <v>1260.2716439067169</v>
      </c>
      <c r="GP161" s="45" t="s">
        <v>21</v>
      </c>
      <c r="GQ161" s="118">
        <f t="shared" si="568"/>
        <v>2.8864383376883462</v>
      </c>
      <c r="GR161" s="118">
        <f t="shared" si="549"/>
        <v>33.464505289254554</v>
      </c>
      <c r="GS161" s="118">
        <f t="shared" si="550"/>
        <v>6.2807288187095338</v>
      </c>
      <c r="GT161" s="118">
        <f t="shared" si="551"/>
        <v>64.449807317576216</v>
      </c>
      <c r="GU161" s="118">
        <f t="shared" si="552"/>
        <v>20.558563596220768</v>
      </c>
      <c r="GV161" s="118">
        <f t="shared" si="553"/>
        <v>39.999409855956571</v>
      </c>
      <c r="GW161" s="118">
        <f t="shared" si="554"/>
        <v>81.492008783148691</v>
      </c>
      <c r="GX161" s="118">
        <f t="shared" si="555"/>
        <v>224.94052035537746</v>
      </c>
      <c r="GY161" s="118">
        <f t="shared" si="556"/>
        <v>22.419782132149233</v>
      </c>
      <c r="GZ161" s="118">
        <f t="shared" si="557"/>
        <v>77.312140016069549</v>
      </c>
      <c r="HA161" s="118">
        <f t="shared" si="558"/>
        <v>934.39379217798057</v>
      </c>
      <c r="HB161" s="118">
        <f t="shared" si="559"/>
        <v>105.07499185239104</v>
      </c>
      <c r="HC161" s="118">
        <f t="shared" si="560"/>
        <v>19.660396900077515</v>
      </c>
      <c r="HD161" s="118">
        <f t="shared" si="561"/>
        <v>7.8704963140269548</v>
      </c>
      <c r="HE161" s="118">
        <f t="shared" si="562"/>
        <v>1260.2716439067169</v>
      </c>
    </row>
    <row r="162" spans="10:213" x14ac:dyDescent="0.2">
      <c r="AQ162" s="76"/>
      <c r="AR162" s="76"/>
      <c r="AS162" s="76"/>
      <c r="AT162" s="76"/>
      <c r="AU162" s="76"/>
      <c r="AV162" s="77"/>
      <c r="BN162" s="45" t="s">
        <v>22</v>
      </c>
      <c r="BO162" s="118">
        <f>②自動集計ﾌｫｰﾏｯﾄ!AP48</f>
        <v>2.8942086277507668</v>
      </c>
      <c r="BP162" s="118">
        <f>②自動集計ﾌｫｰﾏｯﾄ!AQ48</f>
        <v>30.700298199894679</v>
      </c>
      <c r="BQ162" s="118">
        <f>②自動集計ﾌｫｰﾏｯﾄ!AR48</f>
        <v>5.8437660018882873</v>
      </c>
      <c r="BR162" s="118">
        <f>②自動集計ﾌｫｰﾏｯﾄ!AS48</f>
        <v>63.764371188759185</v>
      </c>
      <c r="BS162" s="118">
        <f>②自動集計ﾌｫｰﾏｯﾄ!AT48</f>
        <v>21.4944917151116</v>
      </c>
      <c r="BT162" s="118">
        <f>②自動集計ﾌｫｰﾏｯﾄ!AU48</f>
        <v>35.788249251903608</v>
      </c>
      <c r="BU162" s="118">
        <f>②自動集計ﾌｫｰﾏｯﾄ!AV48</f>
        <v>63.71886298696375</v>
      </c>
      <c r="BV162" s="118">
        <f>②自動集計ﾌｫｰﾏｯﾄ!AW48</f>
        <v>253.45792925049102</v>
      </c>
      <c r="BW162" s="118">
        <f>②自動集計ﾌｫｰﾏｯﾄ!AX48</f>
        <v>17.254803033308857</v>
      </c>
      <c r="BX162" s="118">
        <f>②自動集計ﾌｫｰﾏｯﾄ!AY48</f>
        <v>73.848586952118708</v>
      </c>
      <c r="BY162" s="118">
        <f>②自動集計ﾌｫｰﾏｯﾄ!AZ48</f>
        <v>811.04214683150929</v>
      </c>
      <c r="BZ162" s="118">
        <f>②自動集計ﾌｫｰﾏｯﾄ!BA48</f>
        <v>86.781747746362868</v>
      </c>
      <c r="CA162" s="118">
        <f>②自動集計ﾌｫｰﾏｯﾄ!BB48</f>
        <v>14.447510171098811</v>
      </c>
      <c r="CB162" s="118">
        <f>②自動集計ﾌｫｰﾏｯﾄ!BC48</f>
        <v>6.066649130587872</v>
      </c>
      <c r="CC162" s="118">
        <f>②自動集計ﾌｫｰﾏｯﾄ!BD48</f>
        <v>1333.5773159308958</v>
      </c>
      <c r="CJ162" s="45" t="s">
        <v>22</v>
      </c>
      <c r="CK162" s="118">
        <f t="shared" si="563"/>
        <v>2.8942086277507668</v>
      </c>
      <c r="CL162" s="118">
        <f t="shared" si="569"/>
        <v>30.700298199894679</v>
      </c>
      <c r="CM162" s="118">
        <f t="shared" si="570"/>
        <v>5.8437660018882873</v>
      </c>
      <c r="CN162" s="118">
        <f t="shared" si="571"/>
        <v>63.764371188759185</v>
      </c>
      <c r="CO162" s="118">
        <f t="shared" si="572"/>
        <v>21.4944917151116</v>
      </c>
      <c r="CP162" s="118">
        <f t="shared" si="573"/>
        <v>35.788249251903608</v>
      </c>
      <c r="CQ162" s="118">
        <f t="shared" si="574"/>
        <v>63.71886298696375</v>
      </c>
      <c r="CR162" s="118">
        <f t="shared" si="575"/>
        <v>253.45792925049102</v>
      </c>
      <c r="CS162" s="118">
        <f t="shared" si="576"/>
        <v>17.254803033308857</v>
      </c>
      <c r="CT162" s="118">
        <f t="shared" si="577"/>
        <v>73.848586952118708</v>
      </c>
      <c r="CU162" s="118">
        <f t="shared" si="578"/>
        <v>811.04214683150929</v>
      </c>
      <c r="CV162" s="118">
        <f t="shared" si="579"/>
        <v>86.781747746362868</v>
      </c>
      <c r="CW162" s="118">
        <f t="shared" si="580"/>
        <v>14.447510171098811</v>
      </c>
      <c r="CX162" s="118">
        <f t="shared" si="581"/>
        <v>6.066649130587872</v>
      </c>
      <c r="CY162" s="118">
        <f t="shared" si="582"/>
        <v>1333.5773159308958</v>
      </c>
      <c r="DF162" s="45" t="s">
        <v>22</v>
      </c>
      <c r="DG162" s="118">
        <f t="shared" si="564"/>
        <v>2.8942086277507668</v>
      </c>
      <c r="DH162" s="118">
        <f t="shared" si="493"/>
        <v>30.700298199894679</v>
      </c>
      <c r="DI162" s="118">
        <f t="shared" si="494"/>
        <v>5.8437660018882873</v>
      </c>
      <c r="DJ162" s="118">
        <f t="shared" si="495"/>
        <v>63.764371188759185</v>
      </c>
      <c r="DK162" s="118">
        <f t="shared" si="496"/>
        <v>21.4944917151116</v>
      </c>
      <c r="DL162" s="118">
        <f t="shared" si="497"/>
        <v>35.788249251903608</v>
      </c>
      <c r="DM162" s="118">
        <f t="shared" si="498"/>
        <v>63.71886298696375</v>
      </c>
      <c r="DN162" s="118">
        <f t="shared" si="499"/>
        <v>253.45792925049102</v>
      </c>
      <c r="DO162" s="118">
        <f t="shared" si="500"/>
        <v>17.254803033308857</v>
      </c>
      <c r="DP162" s="118">
        <f t="shared" si="501"/>
        <v>73.848586952118708</v>
      </c>
      <c r="DQ162" s="118">
        <f t="shared" si="502"/>
        <v>811.04214683150929</v>
      </c>
      <c r="DR162" s="118">
        <f t="shared" si="503"/>
        <v>86.781747746362868</v>
      </c>
      <c r="DS162" s="118">
        <f t="shared" si="504"/>
        <v>14.447510171098811</v>
      </c>
      <c r="DT162" s="118">
        <f t="shared" si="505"/>
        <v>6.066649130587872</v>
      </c>
      <c r="DU162" s="118">
        <f t="shared" si="506"/>
        <v>1333.5773159308958</v>
      </c>
      <c r="EB162" s="45" t="s">
        <v>22</v>
      </c>
      <c r="EC162" s="118">
        <f t="shared" si="565"/>
        <v>2.8942086277507668</v>
      </c>
      <c r="ED162" s="118">
        <f t="shared" si="507"/>
        <v>30.700298199894679</v>
      </c>
      <c r="EE162" s="118">
        <f t="shared" si="508"/>
        <v>5.8437660018882873</v>
      </c>
      <c r="EF162" s="118">
        <f t="shared" si="509"/>
        <v>63.764371188759185</v>
      </c>
      <c r="EG162" s="118">
        <f t="shared" si="510"/>
        <v>21.4944917151116</v>
      </c>
      <c r="EH162" s="118">
        <f t="shared" si="511"/>
        <v>35.788249251903608</v>
      </c>
      <c r="EI162" s="118">
        <f t="shared" si="512"/>
        <v>63.71886298696375</v>
      </c>
      <c r="EJ162" s="118">
        <f t="shared" si="513"/>
        <v>253.45792925049102</v>
      </c>
      <c r="EK162" s="118">
        <f t="shared" si="514"/>
        <v>17.254803033308857</v>
      </c>
      <c r="EL162" s="118">
        <f t="shared" si="515"/>
        <v>73.848586952118708</v>
      </c>
      <c r="EM162" s="118">
        <f t="shared" si="516"/>
        <v>811.04214683150929</v>
      </c>
      <c r="EN162" s="118">
        <f t="shared" si="517"/>
        <v>86.781747746362868</v>
      </c>
      <c r="EO162" s="118">
        <f t="shared" si="518"/>
        <v>14.447510171098811</v>
      </c>
      <c r="EP162" s="118">
        <f t="shared" si="519"/>
        <v>6.066649130587872</v>
      </c>
      <c r="EQ162" s="118">
        <f t="shared" si="520"/>
        <v>1333.5773159308958</v>
      </c>
      <c r="EX162" s="45" t="s">
        <v>22</v>
      </c>
      <c r="EY162" s="118">
        <f t="shared" si="566"/>
        <v>2.8942086277507668</v>
      </c>
      <c r="EZ162" s="118">
        <f t="shared" si="521"/>
        <v>30.700298199894679</v>
      </c>
      <c r="FA162" s="118">
        <f t="shared" si="522"/>
        <v>5.8437660018882873</v>
      </c>
      <c r="FB162" s="118">
        <f t="shared" si="523"/>
        <v>63.764371188759185</v>
      </c>
      <c r="FC162" s="118">
        <f t="shared" si="524"/>
        <v>21.4944917151116</v>
      </c>
      <c r="FD162" s="118">
        <f t="shared" si="525"/>
        <v>35.788249251903608</v>
      </c>
      <c r="FE162" s="118">
        <f t="shared" si="526"/>
        <v>63.71886298696375</v>
      </c>
      <c r="FF162" s="118">
        <f t="shared" si="527"/>
        <v>253.45792925049102</v>
      </c>
      <c r="FG162" s="118">
        <f t="shared" si="528"/>
        <v>17.254803033308857</v>
      </c>
      <c r="FH162" s="118">
        <f t="shared" si="529"/>
        <v>73.848586952118708</v>
      </c>
      <c r="FI162" s="118">
        <f t="shared" si="530"/>
        <v>811.04214683150929</v>
      </c>
      <c r="FJ162" s="118">
        <f t="shared" si="531"/>
        <v>86.781747746362868</v>
      </c>
      <c r="FK162" s="118">
        <f t="shared" si="532"/>
        <v>14.447510171098811</v>
      </c>
      <c r="FL162" s="118">
        <f t="shared" si="533"/>
        <v>6.066649130587872</v>
      </c>
      <c r="FM162" s="118">
        <f t="shared" si="534"/>
        <v>1333.5773159308958</v>
      </c>
      <c r="FT162" s="45" t="s">
        <v>22</v>
      </c>
      <c r="FU162" s="118">
        <f t="shared" si="567"/>
        <v>2.8942086277507668</v>
      </c>
      <c r="FV162" s="118">
        <f t="shared" si="535"/>
        <v>30.700298199894679</v>
      </c>
      <c r="FW162" s="118">
        <f t="shared" si="536"/>
        <v>5.8437660018882873</v>
      </c>
      <c r="FX162" s="118">
        <f t="shared" si="537"/>
        <v>63.764371188759185</v>
      </c>
      <c r="FY162" s="118">
        <f t="shared" si="538"/>
        <v>21.4944917151116</v>
      </c>
      <c r="FZ162" s="118">
        <f t="shared" si="539"/>
        <v>35.788249251903608</v>
      </c>
      <c r="GA162" s="118">
        <f t="shared" si="540"/>
        <v>63.71886298696375</v>
      </c>
      <c r="GB162" s="118">
        <f t="shared" si="541"/>
        <v>253.45792925049102</v>
      </c>
      <c r="GC162" s="118">
        <f t="shared" si="542"/>
        <v>17.254803033308857</v>
      </c>
      <c r="GD162" s="118">
        <f t="shared" si="543"/>
        <v>73.848586952118708</v>
      </c>
      <c r="GE162" s="118">
        <f t="shared" si="544"/>
        <v>811.04214683150929</v>
      </c>
      <c r="GF162" s="118">
        <f t="shared" si="545"/>
        <v>86.781747746362868</v>
      </c>
      <c r="GG162" s="118">
        <f t="shared" si="546"/>
        <v>14.447510171098811</v>
      </c>
      <c r="GH162" s="118">
        <f t="shared" si="547"/>
        <v>6.066649130587872</v>
      </c>
      <c r="GI162" s="118">
        <f t="shared" si="548"/>
        <v>1333.5773159308958</v>
      </c>
      <c r="GP162" s="45" t="s">
        <v>22</v>
      </c>
      <c r="GQ162" s="118">
        <f t="shared" si="568"/>
        <v>2.8942086277507668</v>
      </c>
      <c r="GR162" s="118">
        <f t="shared" si="549"/>
        <v>30.700298199894679</v>
      </c>
      <c r="GS162" s="118">
        <f t="shared" si="550"/>
        <v>5.8437660018882873</v>
      </c>
      <c r="GT162" s="118">
        <f t="shared" si="551"/>
        <v>63.764371188759185</v>
      </c>
      <c r="GU162" s="118">
        <f t="shared" si="552"/>
        <v>21.4944917151116</v>
      </c>
      <c r="GV162" s="118">
        <f t="shared" si="553"/>
        <v>35.788249251903608</v>
      </c>
      <c r="GW162" s="118">
        <f t="shared" si="554"/>
        <v>63.71886298696375</v>
      </c>
      <c r="GX162" s="118">
        <f t="shared" si="555"/>
        <v>253.45792925049102</v>
      </c>
      <c r="GY162" s="118">
        <f t="shared" si="556"/>
        <v>17.254803033308857</v>
      </c>
      <c r="GZ162" s="118">
        <f t="shared" si="557"/>
        <v>73.848586952118708</v>
      </c>
      <c r="HA162" s="118">
        <f t="shared" si="558"/>
        <v>811.04214683150929</v>
      </c>
      <c r="HB162" s="118">
        <f t="shared" si="559"/>
        <v>86.781747746362868</v>
      </c>
      <c r="HC162" s="118">
        <f t="shared" si="560"/>
        <v>14.447510171098811</v>
      </c>
      <c r="HD162" s="118">
        <f t="shared" si="561"/>
        <v>6.066649130587872</v>
      </c>
      <c r="HE162" s="118">
        <f t="shared" si="562"/>
        <v>1333.5773159308958</v>
      </c>
    </row>
    <row r="163" spans="10:213" x14ac:dyDescent="0.2">
      <c r="AQ163" s="76"/>
      <c r="AR163" s="76"/>
      <c r="AS163" s="76"/>
      <c r="AT163" s="76"/>
      <c r="AU163" s="76"/>
      <c r="BN163" s="45" t="s">
        <v>23</v>
      </c>
      <c r="BO163" s="118">
        <f>②自動集計ﾌｫｰﾏｯﾄ!AP49</f>
        <v>3.0197292494824963</v>
      </c>
      <c r="BP163" s="118">
        <f>②自動集計ﾌｫｰﾏｯﾄ!AQ49</f>
        <v>25.220110363830859</v>
      </c>
      <c r="BQ163" s="118">
        <f>②自動集計ﾌｫｰﾏｯﾄ!AR49</f>
        <v>4.5066096457800722</v>
      </c>
      <c r="BR163" s="118">
        <f>②自動集計ﾌｫｰﾏｯﾄ!AS49</f>
        <v>57.410421513491727</v>
      </c>
      <c r="BS163" s="118">
        <f>②自動集計ﾌｫｰﾏｯﾄ!AT49</f>
        <v>20.906778859528306</v>
      </c>
      <c r="BT163" s="118">
        <f>②自動集計ﾌｫｰﾏｯﾄ!AU49</f>
        <v>29.172228240888465</v>
      </c>
      <c r="BU163" s="118">
        <f>②自動集計ﾌｫｰﾏｯﾄ!AV49</f>
        <v>44.968608336205392</v>
      </c>
      <c r="BV163" s="118">
        <f>②自動集計ﾌｫｰﾏｯﾄ!AW49</f>
        <v>261.78333035831821</v>
      </c>
      <c r="BW163" s="118">
        <f>②自動集計ﾌｫｰﾏｯﾄ!AX49</f>
        <v>14.294683910677975</v>
      </c>
      <c r="BX163" s="118">
        <f>②自動集計ﾌｫｰﾏｯﾄ!AY49</f>
        <v>67.907214461385223</v>
      </c>
      <c r="BY163" s="118">
        <f>②自動集計ﾌｫｰﾏｯﾄ!AZ49</f>
        <v>543.55067082685969</v>
      </c>
      <c r="BZ163" s="118">
        <f>②自動集計ﾌｫｰﾏｯﾄ!BA49</f>
        <v>53.092424702651144</v>
      </c>
      <c r="CA163" s="118">
        <f>②自動集計ﾌｫｰﾏｯﾄ!BB49</f>
        <v>8.2579629936519279</v>
      </c>
      <c r="CB163" s="118">
        <f>②自動集計ﾌｫｰﾏｯﾄ!BC49</f>
        <v>3.5846731196803856</v>
      </c>
      <c r="CC163" s="118">
        <f>②自動集計ﾌｫｰﾏｯﾄ!BD49</f>
        <v>1424.2170132239778</v>
      </c>
      <c r="CJ163" s="45" t="s">
        <v>23</v>
      </c>
      <c r="CK163" s="118">
        <f t="shared" si="563"/>
        <v>3.0197292494824963</v>
      </c>
      <c r="CL163" s="118">
        <f t="shared" si="569"/>
        <v>25.220110363830859</v>
      </c>
      <c r="CM163" s="118">
        <f t="shared" si="570"/>
        <v>4.5066096457800722</v>
      </c>
      <c r="CN163" s="118">
        <f t="shared" si="571"/>
        <v>57.410421513491727</v>
      </c>
      <c r="CO163" s="118">
        <f t="shared" si="572"/>
        <v>20.906778859528306</v>
      </c>
      <c r="CP163" s="118">
        <f t="shared" si="573"/>
        <v>29.172228240888465</v>
      </c>
      <c r="CQ163" s="118">
        <f t="shared" si="574"/>
        <v>44.968608336205392</v>
      </c>
      <c r="CR163" s="118">
        <f t="shared" si="575"/>
        <v>261.78333035831821</v>
      </c>
      <c r="CS163" s="118">
        <f t="shared" si="576"/>
        <v>14.294683910677975</v>
      </c>
      <c r="CT163" s="118">
        <f t="shared" si="577"/>
        <v>67.907214461385223</v>
      </c>
      <c r="CU163" s="118">
        <f t="shared" si="578"/>
        <v>543.55067082685969</v>
      </c>
      <c r="CV163" s="118">
        <f t="shared" si="579"/>
        <v>53.092424702651144</v>
      </c>
      <c r="CW163" s="118">
        <f t="shared" si="580"/>
        <v>8.2579629936519279</v>
      </c>
      <c r="CX163" s="118">
        <f t="shared" si="581"/>
        <v>3.5846731196803856</v>
      </c>
      <c r="CY163" s="118">
        <f t="shared" si="582"/>
        <v>1424.2170132239778</v>
      </c>
      <c r="DF163" s="45" t="s">
        <v>23</v>
      </c>
      <c r="DG163" s="118">
        <f t="shared" si="564"/>
        <v>3.0197292494824963</v>
      </c>
      <c r="DH163" s="118">
        <f t="shared" si="493"/>
        <v>25.220110363830859</v>
      </c>
      <c r="DI163" s="118">
        <f t="shared" si="494"/>
        <v>4.5066096457800722</v>
      </c>
      <c r="DJ163" s="118">
        <f t="shared" si="495"/>
        <v>57.410421513491727</v>
      </c>
      <c r="DK163" s="118">
        <f t="shared" si="496"/>
        <v>20.906778859528306</v>
      </c>
      <c r="DL163" s="118">
        <f t="shared" si="497"/>
        <v>29.172228240888465</v>
      </c>
      <c r="DM163" s="118">
        <f t="shared" si="498"/>
        <v>44.968608336205392</v>
      </c>
      <c r="DN163" s="118">
        <f t="shared" si="499"/>
        <v>261.78333035831821</v>
      </c>
      <c r="DO163" s="118">
        <f t="shared" si="500"/>
        <v>14.294683910677975</v>
      </c>
      <c r="DP163" s="118">
        <f t="shared" si="501"/>
        <v>67.907214461385223</v>
      </c>
      <c r="DQ163" s="118">
        <f t="shared" si="502"/>
        <v>543.55067082685969</v>
      </c>
      <c r="DR163" s="118">
        <f t="shared" si="503"/>
        <v>53.092424702651144</v>
      </c>
      <c r="DS163" s="118">
        <f t="shared" si="504"/>
        <v>8.2579629936519279</v>
      </c>
      <c r="DT163" s="118">
        <f t="shared" si="505"/>
        <v>3.5846731196803856</v>
      </c>
      <c r="DU163" s="118">
        <f t="shared" si="506"/>
        <v>1424.2170132239778</v>
      </c>
      <c r="EB163" s="45" t="s">
        <v>23</v>
      </c>
      <c r="EC163" s="118">
        <f t="shared" si="565"/>
        <v>3.0197292494824963</v>
      </c>
      <c r="ED163" s="118">
        <f t="shared" si="507"/>
        <v>25.220110363830859</v>
      </c>
      <c r="EE163" s="118">
        <f t="shared" si="508"/>
        <v>4.5066096457800722</v>
      </c>
      <c r="EF163" s="118">
        <f t="shared" si="509"/>
        <v>57.410421513491727</v>
      </c>
      <c r="EG163" s="118">
        <f t="shared" si="510"/>
        <v>20.906778859528306</v>
      </c>
      <c r="EH163" s="118">
        <f t="shared" si="511"/>
        <v>29.172228240888465</v>
      </c>
      <c r="EI163" s="118">
        <f t="shared" si="512"/>
        <v>44.968608336205392</v>
      </c>
      <c r="EJ163" s="118">
        <f t="shared" si="513"/>
        <v>261.78333035831821</v>
      </c>
      <c r="EK163" s="118">
        <f t="shared" si="514"/>
        <v>14.294683910677975</v>
      </c>
      <c r="EL163" s="118">
        <f t="shared" si="515"/>
        <v>67.907214461385223</v>
      </c>
      <c r="EM163" s="118">
        <f t="shared" si="516"/>
        <v>543.55067082685969</v>
      </c>
      <c r="EN163" s="118">
        <f t="shared" si="517"/>
        <v>53.092424702651144</v>
      </c>
      <c r="EO163" s="118">
        <f t="shared" si="518"/>
        <v>8.2579629936519279</v>
      </c>
      <c r="EP163" s="118">
        <f t="shared" si="519"/>
        <v>3.5846731196803856</v>
      </c>
      <c r="EQ163" s="118">
        <f t="shared" si="520"/>
        <v>1424.2170132239778</v>
      </c>
      <c r="EX163" s="45" t="s">
        <v>23</v>
      </c>
      <c r="EY163" s="118">
        <f t="shared" si="566"/>
        <v>3.0197292494824963</v>
      </c>
      <c r="EZ163" s="118">
        <f t="shared" si="521"/>
        <v>25.220110363830859</v>
      </c>
      <c r="FA163" s="118">
        <f t="shared" si="522"/>
        <v>4.5066096457800722</v>
      </c>
      <c r="FB163" s="118">
        <f t="shared" si="523"/>
        <v>57.410421513491727</v>
      </c>
      <c r="FC163" s="118">
        <f t="shared" si="524"/>
        <v>20.906778859528306</v>
      </c>
      <c r="FD163" s="118">
        <f t="shared" si="525"/>
        <v>29.172228240888465</v>
      </c>
      <c r="FE163" s="118">
        <f t="shared" si="526"/>
        <v>44.968608336205392</v>
      </c>
      <c r="FF163" s="118">
        <f t="shared" si="527"/>
        <v>261.78333035831821</v>
      </c>
      <c r="FG163" s="118">
        <f t="shared" si="528"/>
        <v>14.294683910677975</v>
      </c>
      <c r="FH163" s="118">
        <f t="shared" si="529"/>
        <v>67.907214461385223</v>
      </c>
      <c r="FI163" s="118">
        <f t="shared" si="530"/>
        <v>543.55067082685969</v>
      </c>
      <c r="FJ163" s="118">
        <f t="shared" si="531"/>
        <v>53.092424702651144</v>
      </c>
      <c r="FK163" s="118">
        <f t="shared" si="532"/>
        <v>8.2579629936519279</v>
      </c>
      <c r="FL163" s="118">
        <f t="shared" si="533"/>
        <v>3.5846731196803856</v>
      </c>
      <c r="FM163" s="118">
        <f t="shared" si="534"/>
        <v>1424.2170132239778</v>
      </c>
      <c r="FT163" s="45" t="s">
        <v>23</v>
      </c>
      <c r="FU163" s="118">
        <f t="shared" si="567"/>
        <v>3.0197292494824963</v>
      </c>
      <c r="FV163" s="118">
        <f t="shared" si="535"/>
        <v>25.220110363830859</v>
      </c>
      <c r="FW163" s="118">
        <f t="shared" si="536"/>
        <v>4.5066096457800722</v>
      </c>
      <c r="FX163" s="118">
        <f t="shared" si="537"/>
        <v>57.410421513491727</v>
      </c>
      <c r="FY163" s="118">
        <f t="shared" si="538"/>
        <v>20.906778859528306</v>
      </c>
      <c r="FZ163" s="118">
        <f t="shared" si="539"/>
        <v>29.172228240888465</v>
      </c>
      <c r="GA163" s="118">
        <f t="shared" si="540"/>
        <v>44.968608336205392</v>
      </c>
      <c r="GB163" s="118">
        <f t="shared" si="541"/>
        <v>261.78333035831821</v>
      </c>
      <c r="GC163" s="118">
        <f t="shared" si="542"/>
        <v>14.294683910677975</v>
      </c>
      <c r="GD163" s="118">
        <f t="shared" si="543"/>
        <v>67.907214461385223</v>
      </c>
      <c r="GE163" s="118">
        <f t="shared" si="544"/>
        <v>543.55067082685969</v>
      </c>
      <c r="GF163" s="118">
        <f t="shared" si="545"/>
        <v>53.092424702651144</v>
      </c>
      <c r="GG163" s="118">
        <f t="shared" si="546"/>
        <v>8.2579629936519279</v>
      </c>
      <c r="GH163" s="118">
        <f t="shared" si="547"/>
        <v>3.5846731196803856</v>
      </c>
      <c r="GI163" s="118">
        <f t="shared" si="548"/>
        <v>1424.2170132239778</v>
      </c>
      <c r="GP163" s="45" t="s">
        <v>23</v>
      </c>
      <c r="GQ163" s="118">
        <f t="shared" si="568"/>
        <v>3.0197292494824963</v>
      </c>
      <c r="GR163" s="118">
        <f t="shared" si="549"/>
        <v>25.220110363830859</v>
      </c>
      <c r="GS163" s="118">
        <f t="shared" si="550"/>
        <v>4.5066096457800722</v>
      </c>
      <c r="GT163" s="118">
        <f t="shared" si="551"/>
        <v>57.410421513491727</v>
      </c>
      <c r="GU163" s="118">
        <f t="shared" si="552"/>
        <v>20.906778859528306</v>
      </c>
      <c r="GV163" s="118">
        <f t="shared" si="553"/>
        <v>29.172228240888465</v>
      </c>
      <c r="GW163" s="118">
        <f t="shared" si="554"/>
        <v>44.968608336205392</v>
      </c>
      <c r="GX163" s="118">
        <f t="shared" si="555"/>
        <v>261.78333035831821</v>
      </c>
      <c r="GY163" s="118">
        <f t="shared" si="556"/>
        <v>14.294683910677975</v>
      </c>
      <c r="GZ163" s="118">
        <f t="shared" si="557"/>
        <v>67.907214461385223</v>
      </c>
      <c r="HA163" s="118">
        <f t="shared" si="558"/>
        <v>543.55067082685969</v>
      </c>
      <c r="HB163" s="118">
        <f t="shared" si="559"/>
        <v>53.092424702651144</v>
      </c>
      <c r="HC163" s="118">
        <f t="shared" si="560"/>
        <v>8.2579629936519279</v>
      </c>
      <c r="HD163" s="118">
        <f t="shared" si="561"/>
        <v>3.5846731196803856</v>
      </c>
      <c r="HE163" s="118">
        <f t="shared" si="562"/>
        <v>1424.2170132239778</v>
      </c>
    </row>
    <row r="164" spans="10:213" x14ac:dyDescent="0.2">
      <c r="AQ164" s="77"/>
      <c r="AR164" s="77"/>
      <c r="AS164" s="77"/>
      <c r="AT164" s="77"/>
      <c r="AU164" s="77"/>
      <c r="BN164" s="45" t="s">
        <v>24</v>
      </c>
      <c r="BO164" s="118">
        <f>②自動集計ﾌｫｰﾏｯﾄ!AP50</f>
        <v>3.1673338434978979</v>
      </c>
      <c r="BP164" s="118">
        <f>②自動集計ﾌｫｰﾏｯﾄ!AQ50</f>
        <v>20.28172331103886</v>
      </c>
      <c r="BQ164" s="118">
        <f>②自動集計ﾌｫｰﾏｯﾄ!AR50</f>
        <v>3.5481821828801632</v>
      </c>
      <c r="BR164" s="118">
        <f>②自動集計ﾌｫｰﾏｯﾄ!AS50</f>
        <v>51.704278706229616</v>
      </c>
      <c r="BS164" s="118">
        <f>②自動集計ﾌｫｰﾏｯﾄ!AT50</f>
        <v>20.900771121023478</v>
      </c>
      <c r="BT164" s="118">
        <f>②自動集計ﾌｫｰﾏｯﾄ!AU50</f>
        <v>22.658939284068172</v>
      </c>
      <c r="BU164" s="118">
        <f>②自動集計ﾌｫｰﾏｯﾄ!AV50</f>
        <v>36.052659287925479</v>
      </c>
      <c r="BV164" s="118">
        <f>②自動集計ﾌｫｰﾏｯﾄ!AW50</f>
        <v>247.48784456407094</v>
      </c>
      <c r="BW164" s="118">
        <f>②自動集計ﾌｫｰﾏｯﾄ!AX50</f>
        <v>11.198649821479158</v>
      </c>
      <c r="BX164" s="118">
        <f>②自動集計ﾌｫｰﾏｯﾄ!AY50</f>
        <v>55.923228720193315</v>
      </c>
      <c r="BY164" s="118">
        <f>②自動集計ﾌｫｰﾏｯﾄ!AZ50</f>
        <v>327.36900976817452</v>
      </c>
      <c r="BZ164" s="118">
        <f>②自動集計ﾌｫｰﾏｯﾄ!BA50</f>
        <v>29.315004231211606</v>
      </c>
      <c r="CA164" s="118">
        <f>②自動集計ﾌｫｰﾏｯﾄ!BB50</f>
        <v>3.5861357800916731</v>
      </c>
      <c r="CB164" s="118">
        <f>②自動集計ﾌｫｰﾏｯﾄ!BC50</f>
        <v>1.8207844812670899</v>
      </c>
      <c r="CC164" s="118">
        <f>②自動集計ﾌｫｰﾏｯﾄ!BD50</f>
        <v>1503.7504627668416</v>
      </c>
      <c r="CJ164" s="45" t="s">
        <v>24</v>
      </c>
      <c r="CK164" s="118">
        <f t="shared" si="563"/>
        <v>3.1673338434978979</v>
      </c>
      <c r="CL164" s="118">
        <f t="shared" si="569"/>
        <v>20.28172331103886</v>
      </c>
      <c r="CM164" s="118">
        <f t="shared" si="570"/>
        <v>3.5481821828801632</v>
      </c>
      <c r="CN164" s="118">
        <f t="shared" si="571"/>
        <v>51.704278706229616</v>
      </c>
      <c r="CO164" s="118">
        <f t="shared" si="572"/>
        <v>20.900771121023478</v>
      </c>
      <c r="CP164" s="118">
        <f t="shared" si="573"/>
        <v>22.658939284068172</v>
      </c>
      <c r="CQ164" s="118">
        <f t="shared" si="574"/>
        <v>36.052659287925479</v>
      </c>
      <c r="CR164" s="118">
        <f t="shared" si="575"/>
        <v>247.48784456407094</v>
      </c>
      <c r="CS164" s="118">
        <f t="shared" si="576"/>
        <v>11.198649821479158</v>
      </c>
      <c r="CT164" s="118">
        <f t="shared" si="577"/>
        <v>55.923228720193315</v>
      </c>
      <c r="CU164" s="118">
        <f t="shared" si="578"/>
        <v>327.36900976817452</v>
      </c>
      <c r="CV164" s="118">
        <f t="shared" si="579"/>
        <v>29.315004231211606</v>
      </c>
      <c r="CW164" s="118">
        <f t="shared" si="580"/>
        <v>3.5861357800916731</v>
      </c>
      <c r="CX164" s="118">
        <f t="shared" si="581"/>
        <v>1.8207844812670899</v>
      </c>
      <c r="CY164" s="118">
        <f t="shared" si="582"/>
        <v>1503.7504627668416</v>
      </c>
      <c r="DF164" s="45" t="s">
        <v>24</v>
      </c>
      <c r="DG164" s="118">
        <f t="shared" si="564"/>
        <v>3.1673338434978979</v>
      </c>
      <c r="DH164" s="118">
        <f t="shared" si="493"/>
        <v>20.28172331103886</v>
      </c>
      <c r="DI164" s="118">
        <f t="shared" si="494"/>
        <v>3.5481821828801632</v>
      </c>
      <c r="DJ164" s="118">
        <f t="shared" si="495"/>
        <v>51.704278706229616</v>
      </c>
      <c r="DK164" s="118">
        <f t="shared" si="496"/>
        <v>20.900771121023478</v>
      </c>
      <c r="DL164" s="118">
        <f t="shared" si="497"/>
        <v>22.658939284068172</v>
      </c>
      <c r="DM164" s="118">
        <f t="shared" si="498"/>
        <v>36.052659287925479</v>
      </c>
      <c r="DN164" s="118">
        <f t="shared" si="499"/>
        <v>247.48784456407094</v>
      </c>
      <c r="DO164" s="118">
        <f t="shared" si="500"/>
        <v>11.198649821479158</v>
      </c>
      <c r="DP164" s="118">
        <f t="shared" si="501"/>
        <v>55.923228720193315</v>
      </c>
      <c r="DQ164" s="118">
        <f t="shared" si="502"/>
        <v>327.36900976817452</v>
      </c>
      <c r="DR164" s="118">
        <f t="shared" si="503"/>
        <v>29.315004231211606</v>
      </c>
      <c r="DS164" s="118">
        <f t="shared" si="504"/>
        <v>3.5861357800916731</v>
      </c>
      <c r="DT164" s="118">
        <f t="shared" si="505"/>
        <v>1.8207844812670899</v>
      </c>
      <c r="DU164" s="118">
        <f t="shared" si="506"/>
        <v>1503.7504627668416</v>
      </c>
      <c r="EB164" s="45" t="s">
        <v>24</v>
      </c>
      <c r="EC164" s="118">
        <f t="shared" si="565"/>
        <v>3.1673338434978979</v>
      </c>
      <c r="ED164" s="118">
        <f t="shared" si="507"/>
        <v>20.28172331103886</v>
      </c>
      <c r="EE164" s="118">
        <f t="shared" si="508"/>
        <v>3.5481821828801632</v>
      </c>
      <c r="EF164" s="118">
        <f t="shared" si="509"/>
        <v>51.704278706229616</v>
      </c>
      <c r="EG164" s="118">
        <f t="shared" si="510"/>
        <v>20.900771121023478</v>
      </c>
      <c r="EH164" s="118">
        <f t="shared" si="511"/>
        <v>22.658939284068172</v>
      </c>
      <c r="EI164" s="118">
        <f t="shared" si="512"/>
        <v>36.052659287925479</v>
      </c>
      <c r="EJ164" s="118">
        <f t="shared" si="513"/>
        <v>247.48784456407094</v>
      </c>
      <c r="EK164" s="118">
        <f t="shared" si="514"/>
        <v>11.198649821479158</v>
      </c>
      <c r="EL164" s="118">
        <f t="shared" si="515"/>
        <v>55.923228720193315</v>
      </c>
      <c r="EM164" s="118">
        <f t="shared" si="516"/>
        <v>327.36900976817452</v>
      </c>
      <c r="EN164" s="118">
        <f t="shared" si="517"/>
        <v>29.315004231211606</v>
      </c>
      <c r="EO164" s="118">
        <f t="shared" si="518"/>
        <v>3.5861357800916731</v>
      </c>
      <c r="EP164" s="118">
        <f t="shared" si="519"/>
        <v>1.8207844812670899</v>
      </c>
      <c r="EQ164" s="118">
        <f t="shared" si="520"/>
        <v>1503.7504627668416</v>
      </c>
      <c r="EX164" s="45" t="s">
        <v>24</v>
      </c>
      <c r="EY164" s="118">
        <f t="shared" si="566"/>
        <v>3.1673338434978979</v>
      </c>
      <c r="EZ164" s="118">
        <f t="shared" si="521"/>
        <v>20.28172331103886</v>
      </c>
      <c r="FA164" s="118">
        <f t="shared" si="522"/>
        <v>3.5481821828801632</v>
      </c>
      <c r="FB164" s="118">
        <f t="shared" si="523"/>
        <v>51.704278706229616</v>
      </c>
      <c r="FC164" s="118">
        <f t="shared" si="524"/>
        <v>20.900771121023478</v>
      </c>
      <c r="FD164" s="118">
        <f t="shared" si="525"/>
        <v>22.658939284068172</v>
      </c>
      <c r="FE164" s="118">
        <f t="shared" si="526"/>
        <v>36.052659287925479</v>
      </c>
      <c r="FF164" s="118">
        <f t="shared" si="527"/>
        <v>247.48784456407094</v>
      </c>
      <c r="FG164" s="118">
        <f t="shared" si="528"/>
        <v>11.198649821479158</v>
      </c>
      <c r="FH164" s="118">
        <f t="shared" si="529"/>
        <v>55.923228720193315</v>
      </c>
      <c r="FI164" s="118">
        <f t="shared" si="530"/>
        <v>327.36900976817452</v>
      </c>
      <c r="FJ164" s="118">
        <f t="shared" si="531"/>
        <v>29.315004231211606</v>
      </c>
      <c r="FK164" s="118">
        <f t="shared" si="532"/>
        <v>3.5861357800916731</v>
      </c>
      <c r="FL164" s="118">
        <f t="shared" si="533"/>
        <v>1.8207844812670899</v>
      </c>
      <c r="FM164" s="118">
        <f t="shared" si="534"/>
        <v>1503.7504627668416</v>
      </c>
      <c r="FT164" s="45" t="s">
        <v>24</v>
      </c>
      <c r="FU164" s="118">
        <f t="shared" si="567"/>
        <v>3.1673338434978979</v>
      </c>
      <c r="FV164" s="118">
        <f t="shared" si="535"/>
        <v>20.28172331103886</v>
      </c>
      <c r="FW164" s="118">
        <f t="shared" si="536"/>
        <v>3.5481821828801632</v>
      </c>
      <c r="FX164" s="118">
        <f t="shared" si="537"/>
        <v>51.704278706229616</v>
      </c>
      <c r="FY164" s="118">
        <f t="shared" si="538"/>
        <v>20.900771121023478</v>
      </c>
      <c r="FZ164" s="118">
        <f t="shared" si="539"/>
        <v>22.658939284068172</v>
      </c>
      <c r="GA164" s="118">
        <f t="shared" si="540"/>
        <v>36.052659287925479</v>
      </c>
      <c r="GB164" s="118">
        <f t="shared" si="541"/>
        <v>247.48784456407094</v>
      </c>
      <c r="GC164" s="118">
        <f t="shared" si="542"/>
        <v>11.198649821479158</v>
      </c>
      <c r="GD164" s="118">
        <f t="shared" si="543"/>
        <v>55.923228720193315</v>
      </c>
      <c r="GE164" s="118">
        <f t="shared" si="544"/>
        <v>327.36900976817452</v>
      </c>
      <c r="GF164" s="118">
        <f t="shared" si="545"/>
        <v>29.315004231211606</v>
      </c>
      <c r="GG164" s="118">
        <f t="shared" si="546"/>
        <v>3.5861357800916731</v>
      </c>
      <c r="GH164" s="118">
        <f t="shared" si="547"/>
        <v>1.8207844812670899</v>
      </c>
      <c r="GI164" s="118">
        <f t="shared" si="548"/>
        <v>1503.7504627668416</v>
      </c>
      <c r="GP164" s="45" t="s">
        <v>24</v>
      </c>
      <c r="GQ164" s="118">
        <f t="shared" si="568"/>
        <v>3.1673338434978979</v>
      </c>
      <c r="GR164" s="118">
        <f t="shared" si="549"/>
        <v>20.28172331103886</v>
      </c>
      <c r="GS164" s="118">
        <f t="shared" si="550"/>
        <v>3.5481821828801632</v>
      </c>
      <c r="GT164" s="118">
        <f t="shared" si="551"/>
        <v>51.704278706229616</v>
      </c>
      <c r="GU164" s="118">
        <f t="shared" si="552"/>
        <v>20.900771121023478</v>
      </c>
      <c r="GV164" s="118">
        <f t="shared" si="553"/>
        <v>22.658939284068172</v>
      </c>
      <c r="GW164" s="118">
        <f t="shared" si="554"/>
        <v>36.052659287925479</v>
      </c>
      <c r="GX164" s="118">
        <f t="shared" si="555"/>
        <v>247.48784456407094</v>
      </c>
      <c r="GY164" s="118">
        <f t="shared" si="556"/>
        <v>11.198649821479158</v>
      </c>
      <c r="GZ164" s="118">
        <f t="shared" si="557"/>
        <v>55.923228720193315</v>
      </c>
      <c r="HA164" s="118">
        <f t="shared" si="558"/>
        <v>327.36900976817452</v>
      </c>
      <c r="HB164" s="118">
        <f t="shared" si="559"/>
        <v>29.315004231211606</v>
      </c>
      <c r="HC164" s="118">
        <f t="shared" si="560"/>
        <v>3.5861357800916731</v>
      </c>
      <c r="HD164" s="118">
        <f t="shared" si="561"/>
        <v>1.8207844812670899</v>
      </c>
      <c r="HE164" s="118">
        <f t="shared" si="562"/>
        <v>1503.7504627668416</v>
      </c>
    </row>
    <row r="165" spans="10:213" x14ac:dyDescent="0.2">
      <c r="J165" t="str">
        <f>N56</f>
        <v>2035年</v>
      </c>
      <c r="BN165" s="45" t="s">
        <v>25</v>
      </c>
      <c r="BO165" s="118">
        <f>②自動集計ﾌｫｰﾏｯﾄ!AP51</f>
        <v>3.2679081769693372</v>
      </c>
      <c r="BP165" s="118">
        <f>②自動集計ﾌｫｰﾏｯﾄ!AQ51</f>
        <v>16.561893156441901</v>
      </c>
      <c r="BQ165" s="118">
        <f>②自動集計ﾌｫｰﾏｯﾄ!AR51</f>
        <v>2.608925095344242</v>
      </c>
      <c r="BR165" s="118">
        <f>②自動集計ﾌｫｰﾏｯﾄ!AS51</f>
        <v>47.301566281114297</v>
      </c>
      <c r="BS165" s="118">
        <f>②自動集計ﾌｫｰﾏｯﾄ!AT51</f>
        <v>20.827166414951424</v>
      </c>
      <c r="BT165" s="118">
        <f>②自動集計ﾌｫｰﾏｯﾄ!AU51</f>
        <v>16.256658754415174</v>
      </c>
      <c r="BU165" s="118">
        <f>②自動集計ﾌｫｰﾏｯﾄ!AV51</f>
        <v>34.750301070486856</v>
      </c>
      <c r="BV165" s="118">
        <f>②自動集計ﾌｫｰﾏｯﾄ!AW51</f>
        <v>195.54966790821899</v>
      </c>
      <c r="BW165" s="118">
        <f>②自動集計ﾌｫｰﾏｯﾄ!AX51</f>
        <v>7.4709858424362059</v>
      </c>
      <c r="BX165" s="118">
        <f>②自動集計ﾌｫｰﾏｯﾄ!AY51</f>
        <v>39.837207982644891</v>
      </c>
      <c r="BY165" s="118">
        <f>②自動集計ﾌｫｰﾏｯﾄ!AZ51</f>
        <v>165.76614883243499</v>
      </c>
      <c r="BZ165" s="118">
        <f>②自動集計ﾌｫｰﾏｯﾄ!BA51</f>
        <v>14.49845734214764</v>
      </c>
      <c r="CA165" s="118">
        <f>②自動集計ﾌｫｰﾏｯﾄ!BB51</f>
        <v>1.0597504593295282</v>
      </c>
      <c r="CB165" s="118">
        <f>②自動集計ﾌｫｰﾏｯﾄ!BC51</f>
        <v>0.7269697365838157</v>
      </c>
      <c r="CC165" s="118">
        <f>②自動集計ﾌｫｰﾏｯﾄ!BD51</f>
        <v>1557.1942647595997</v>
      </c>
      <c r="CJ165" s="45" t="s">
        <v>25</v>
      </c>
      <c r="CK165" s="118">
        <f t="shared" si="563"/>
        <v>3.2679081769693372</v>
      </c>
      <c r="CL165" s="118">
        <f t="shared" si="569"/>
        <v>16.561893156441901</v>
      </c>
      <c r="CM165" s="118">
        <f t="shared" si="570"/>
        <v>2.608925095344242</v>
      </c>
      <c r="CN165" s="118">
        <f t="shared" si="571"/>
        <v>47.301566281114297</v>
      </c>
      <c r="CO165" s="118">
        <f t="shared" si="572"/>
        <v>20.827166414951424</v>
      </c>
      <c r="CP165" s="118">
        <f t="shared" si="573"/>
        <v>16.256658754415174</v>
      </c>
      <c r="CQ165" s="118">
        <f t="shared" si="574"/>
        <v>34.750301070486856</v>
      </c>
      <c r="CR165" s="118">
        <f t="shared" si="575"/>
        <v>195.54966790821899</v>
      </c>
      <c r="CS165" s="118">
        <f t="shared" si="576"/>
        <v>7.4709858424362059</v>
      </c>
      <c r="CT165" s="118">
        <f t="shared" si="577"/>
        <v>39.837207982644891</v>
      </c>
      <c r="CU165" s="118">
        <f t="shared" si="578"/>
        <v>165.76614883243499</v>
      </c>
      <c r="CV165" s="118">
        <f t="shared" si="579"/>
        <v>14.49845734214764</v>
      </c>
      <c r="CW165" s="118">
        <f t="shared" si="580"/>
        <v>1.0597504593295282</v>
      </c>
      <c r="CX165" s="118">
        <f t="shared" si="581"/>
        <v>0.7269697365838157</v>
      </c>
      <c r="CY165" s="118">
        <f t="shared" si="582"/>
        <v>1557.1942647595997</v>
      </c>
      <c r="DF165" s="45" t="s">
        <v>25</v>
      </c>
      <c r="DG165" s="118">
        <f t="shared" si="564"/>
        <v>3.2679081769693372</v>
      </c>
      <c r="DH165" s="118">
        <f t="shared" si="493"/>
        <v>16.561893156441901</v>
      </c>
      <c r="DI165" s="118">
        <f t="shared" si="494"/>
        <v>2.608925095344242</v>
      </c>
      <c r="DJ165" s="118">
        <f t="shared" si="495"/>
        <v>47.301566281114297</v>
      </c>
      <c r="DK165" s="118">
        <f t="shared" si="496"/>
        <v>20.827166414951424</v>
      </c>
      <c r="DL165" s="118">
        <f t="shared" si="497"/>
        <v>16.256658754415174</v>
      </c>
      <c r="DM165" s="118">
        <f t="shared" si="498"/>
        <v>34.750301070486856</v>
      </c>
      <c r="DN165" s="118">
        <f t="shared" si="499"/>
        <v>195.54966790821899</v>
      </c>
      <c r="DO165" s="118">
        <f t="shared" si="500"/>
        <v>7.4709858424362059</v>
      </c>
      <c r="DP165" s="118">
        <f t="shared" si="501"/>
        <v>39.837207982644891</v>
      </c>
      <c r="DQ165" s="118">
        <f t="shared" si="502"/>
        <v>165.76614883243499</v>
      </c>
      <c r="DR165" s="118">
        <f t="shared" si="503"/>
        <v>14.49845734214764</v>
      </c>
      <c r="DS165" s="118">
        <f t="shared" si="504"/>
        <v>1.0597504593295282</v>
      </c>
      <c r="DT165" s="118">
        <f t="shared" si="505"/>
        <v>0.7269697365838157</v>
      </c>
      <c r="DU165" s="118">
        <f t="shared" si="506"/>
        <v>1557.1942647595997</v>
      </c>
      <c r="EB165" s="45" t="s">
        <v>25</v>
      </c>
      <c r="EC165" s="118">
        <f t="shared" si="565"/>
        <v>3.2679081769693372</v>
      </c>
      <c r="ED165" s="118">
        <f t="shared" si="507"/>
        <v>16.561893156441901</v>
      </c>
      <c r="EE165" s="118">
        <f t="shared" si="508"/>
        <v>2.608925095344242</v>
      </c>
      <c r="EF165" s="118">
        <f t="shared" si="509"/>
        <v>47.301566281114297</v>
      </c>
      <c r="EG165" s="118">
        <f t="shared" si="510"/>
        <v>20.827166414951424</v>
      </c>
      <c r="EH165" s="118">
        <f t="shared" si="511"/>
        <v>16.256658754415174</v>
      </c>
      <c r="EI165" s="118">
        <f t="shared" si="512"/>
        <v>34.750301070486856</v>
      </c>
      <c r="EJ165" s="118">
        <f t="shared" si="513"/>
        <v>195.54966790821899</v>
      </c>
      <c r="EK165" s="118">
        <f t="shared" si="514"/>
        <v>7.4709858424362059</v>
      </c>
      <c r="EL165" s="118">
        <f t="shared" si="515"/>
        <v>39.837207982644891</v>
      </c>
      <c r="EM165" s="118">
        <f t="shared" si="516"/>
        <v>165.76614883243499</v>
      </c>
      <c r="EN165" s="118">
        <f t="shared" si="517"/>
        <v>14.49845734214764</v>
      </c>
      <c r="EO165" s="118">
        <f t="shared" si="518"/>
        <v>1.0597504593295282</v>
      </c>
      <c r="EP165" s="118">
        <f t="shared" si="519"/>
        <v>0.7269697365838157</v>
      </c>
      <c r="EQ165" s="118">
        <f t="shared" si="520"/>
        <v>1557.1942647595997</v>
      </c>
      <c r="EX165" s="45" t="s">
        <v>25</v>
      </c>
      <c r="EY165" s="118">
        <f t="shared" si="566"/>
        <v>3.2679081769693372</v>
      </c>
      <c r="EZ165" s="118">
        <f t="shared" si="521"/>
        <v>16.561893156441901</v>
      </c>
      <c r="FA165" s="118">
        <f t="shared" si="522"/>
        <v>2.608925095344242</v>
      </c>
      <c r="FB165" s="118">
        <f t="shared" si="523"/>
        <v>47.301566281114297</v>
      </c>
      <c r="FC165" s="118">
        <f t="shared" si="524"/>
        <v>20.827166414951424</v>
      </c>
      <c r="FD165" s="118">
        <f t="shared" si="525"/>
        <v>16.256658754415174</v>
      </c>
      <c r="FE165" s="118">
        <f t="shared" si="526"/>
        <v>34.750301070486856</v>
      </c>
      <c r="FF165" s="118">
        <f t="shared" si="527"/>
        <v>195.54966790821899</v>
      </c>
      <c r="FG165" s="118">
        <f t="shared" si="528"/>
        <v>7.4709858424362059</v>
      </c>
      <c r="FH165" s="118">
        <f t="shared" si="529"/>
        <v>39.837207982644891</v>
      </c>
      <c r="FI165" s="118">
        <f t="shared" si="530"/>
        <v>165.76614883243499</v>
      </c>
      <c r="FJ165" s="118">
        <f t="shared" si="531"/>
        <v>14.49845734214764</v>
      </c>
      <c r="FK165" s="118">
        <f t="shared" si="532"/>
        <v>1.0597504593295282</v>
      </c>
      <c r="FL165" s="118">
        <f t="shared" si="533"/>
        <v>0.7269697365838157</v>
      </c>
      <c r="FM165" s="118">
        <f t="shared" si="534"/>
        <v>1557.1942647595997</v>
      </c>
      <c r="FT165" s="45" t="s">
        <v>25</v>
      </c>
      <c r="FU165" s="118">
        <f t="shared" si="567"/>
        <v>3.2679081769693372</v>
      </c>
      <c r="FV165" s="118">
        <f t="shared" si="535"/>
        <v>16.561893156441901</v>
      </c>
      <c r="FW165" s="118">
        <f t="shared" si="536"/>
        <v>2.608925095344242</v>
      </c>
      <c r="FX165" s="118">
        <f t="shared" si="537"/>
        <v>47.301566281114297</v>
      </c>
      <c r="FY165" s="118">
        <f t="shared" si="538"/>
        <v>20.827166414951424</v>
      </c>
      <c r="FZ165" s="118">
        <f t="shared" si="539"/>
        <v>16.256658754415174</v>
      </c>
      <c r="GA165" s="118">
        <f t="shared" si="540"/>
        <v>34.750301070486856</v>
      </c>
      <c r="GB165" s="118">
        <f t="shared" si="541"/>
        <v>195.54966790821899</v>
      </c>
      <c r="GC165" s="118">
        <f t="shared" si="542"/>
        <v>7.4709858424362059</v>
      </c>
      <c r="GD165" s="118">
        <f t="shared" si="543"/>
        <v>39.837207982644891</v>
      </c>
      <c r="GE165" s="118">
        <f t="shared" si="544"/>
        <v>165.76614883243499</v>
      </c>
      <c r="GF165" s="118">
        <f t="shared" si="545"/>
        <v>14.49845734214764</v>
      </c>
      <c r="GG165" s="118">
        <f t="shared" si="546"/>
        <v>1.0597504593295282</v>
      </c>
      <c r="GH165" s="118">
        <f t="shared" si="547"/>
        <v>0.7269697365838157</v>
      </c>
      <c r="GI165" s="118">
        <f t="shared" si="548"/>
        <v>1557.1942647595997</v>
      </c>
      <c r="GP165" s="45" t="s">
        <v>25</v>
      </c>
      <c r="GQ165" s="118">
        <f t="shared" si="568"/>
        <v>3.2679081769693372</v>
      </c>
      <c r="GR165" s="118">
        <f t="shared" si="549"/>
        <v>16.561893156441901</v>
      </c>
      <c r="GS165" s="118">
        <f t="shared" si="550"/>
        <v>2.608925095344242</v>
      </c>
      <c r="GT165" s="118">
        <f t="shared" si="551"/>
        <v>47.301566281114297</v>
      </c>
      <c r="GU165" s="118">
        <f t="shared" si="552"/>
        <v>20.827166414951424</v>
      </c>
      <c r="GV165" s="118">
        <f t="shared" si="553"/>
        <v>16.256658754415174</v>
      </c>
      <c r="GW165" s="118">
        <f t="shared" si="554"/>
        <v>34.750301070486856</v>
      </c>
      <c r="GX165" s="118">
        <f t="shared" si="555"/>
        <v>195.54966790821899</v>
      </c>
      <c r="GY165" s="118">
        <f t="shared" si="556"/>
        <v>7.4709858424362059</v>
      </c>
      <c r="GZ165" s="118">
        <f t="shared" si="557"/>
        <v>39.837207982644891</v>
      </c>
      <c r="HA165" s="118">
        <f t="shared" si="558"/>
        <v>165.76614883243499</v>
      </c>
      <c r="HB165" s="118">
        <f t="shared" si="559"/>
        <v>14.49845734214764</v>
      </c>
      <c r="HC165" s="118">
        <f t="shared" si="560"/>
        <v>1.0597504593295282</v>
      </c>
      <c r="HD165" s="118">
        <f t="shared" si="561"/>
        <v>0.7269697365838157</v>
      </c>
      <c r="HE165" s="118">
        <f t="shared" si="562"/>
        <v>1557.1942647595997</v>
      </c>
    </row>
    <row r="178" spans="10:213" x14ac:dyDescent="0.2">
      <c r="BN178" s="123" t="s">
        <v>271</v>
      </c>
      <c r="CJ178" s="123" t="s">
        <v>271</v>
      </c>
      <c r="DF178" s="123" t="s">
        <v>271</v>
      </c>
      <c r="EB178" s="123" t="s">
        <v>271</v>
      </c>
      <c r="EX178" s="123" t="s">
        <v>271</v>
      </c>
      <c r="FT178" s="123" t="s">
        <v>271</v>
      </c>
      <c r="GP178" s="123" t="s">
        <v>271</v>
      </c>
    </row>
    <row r="179" spans="10:213" x14ac:dyDescent="0.2">
      <c r="BN179" s="45"/>
      <c r="BO179" s="46" t="s">
        <v>273</v>
      </c>
      <c r="BP179" s="46" t="s">
        <v>274</v>
      </c>
      <c r="BQ179" s="46" t="s">
        <v>275</v>
      </c>
      <c r="BR179" s="46" t="s">
        <v>276</v>
      </c>
      <c r="BS179" s="46" t="s">
        <v>277</v>
      </c>
      <c r="BT179" s="46" t="s">
        <v>278</v>
      </c>
      <c r="BU179" s="46" t="s">
        <v>279</v>
      </c>
      <c r="BV179" s="46" t="s">
        <v>231</v>
      </c>
      <c r="BW179" s="46" t="s">
        <v>232</v>
      </c>
      <c r="BX179" s="46" t="s">
        <v>280</v>
      </c>
      <c r="BY179" s="45" t="s">
        <v>281</v>
      </c>
      <c r="BZ179" s="45" t="s">
        <v>282</v>
      </c>
      <c r="CA179" s="45" t="s">
        <v>283</v>
      </c>
      <c r="CB179" s="45" t="s">
        <v>284</v>
      </c>
      <c r="CC179" s="45" t="s">
        <v>285</v>
      </c>
      <c r="CJ179" s="45"/>
      <c r="CK179" s="46" t="s">
        <v>273</v>
      </c>
      <c r="CL179" s="46" t="s">
        <v>274</v>
      </c>
      <c r="CM179" s="46" t="s">
        <v>275</v>
      </c>
      <c r="CN179" s="46" t="s">
        <v>276</v>
      </c>
      <c r="CO179" s="46" t="s">
        <v>277</v>
      </c>
      <c r="CP179" s="46" t="s">
        <v>278</v>
      </c>
      <c r="CQ179" s="46" t="s">
        <v>279</v>
      </c>
      <c r="CR179" s="46" t="s">
        <v>231</v>
      </c>
      <c r="CS179" s="46" t="s">
        <v>232</v>
      </c>
      <c r="CT179" s="46" t="s">
        <v>280</v>
      </c>
      <c r="CU179" s="45" t="s">
        <v>281</v>
      </c>
      <c r="CV179" s="45" t="s">
        <v>282</v>
      </c>
      <c r="CW179" s="45" t="s">
        <v>283</v>
      </c>
      <c r="CX179" s="45" t="s">
        <v>284</v>
      </c>
      <c r="CY179" s="45" t="s">
        <v>285</v>
      </c>
      <c r="DF179" s="45"/>
      <c r="DG179" s="46" t="s">
        <v>273</v>
      </c>
      <c r="DH179" s="46" t="s">
        <v>274</v>
      </c>
      <c r="DI179" s="46" t="s">
        <v>275</v>
      </c>
      <c r="DJ179" s="46" t="s">
        <v>276</v>
      </c>
      <c r="DK179" s="46" t="s">
        <v>277</v>
      </c>
      <c r="DL179" s="46" t="s">
        <v>278</v>
      </c>
      <c r="DM179" s="46" t="s">
        <v>279</v>
      </c>
      <c r="DN179" s="46" t="s">
        <v>231</v>
      </c>
      <c r="DO179" s="46" t="s">
        <v>232</v>
      </c>
      <c r="DP179" s="46" t="s">
        <v>280</v>
      </c>
      <c r="DQ179" s="45" t="s">
        <v>281</v>
      </c>
      <c r="DR179" s="45" t="s">
        <v>282</v>
      </c>
      <c r="DS179" s="45" t="s">
        <v>283</v>
      </c>
      <c r="DT179" s="45" t="s">
        <v>284</v>
      </c>
      <c r="DU179" s="45" t="s">
        <v>285</v>
      </c>
      <c r="EB179" s="45"/>
      <c r="EC179" s="46" t="s">
        <v>273</v>
      </c>
      <c r="ED179" s="46" t="s">
        <v>274</v>
      </c>
      <c r="EE179" s="46" t="s">
        <v>275</v>
      </c>
      <c r="EF179" s="46" t="s">
        <v>276</v>
      </c>
      <c r="EG179" s="46" t="s">
        <v>277</v>
      </c>
      <c r="EH179" s="46" t="s">
        <v>278</v>
      </c>
      <c r="EI179" s="46" t="s">
        <v>279</v>
      </c>
      <c r="EJ179" s="46" t="s">
        <v>231</v>
      </c>
      <c r="EK179" s="46" t="s">
        <v>232</v>
      </c>
      <c r="EL179" s="46" t="s">
        <v>280</v>
      </c>
      <c r="EM179" s="45" t="s">
        <v>281</v>
      </c>
      <c r="EN179" s="45" t="s">
        <v>282</v>
      </c>
      <c r="EO179" s="45" t="s">
        <v>283</v>
      </c>
      <c r="EP179" s="45" t="s">
        <v>284</v>
      </c>
      <c r="EQ179" s="45" t="s">
        <v>285</v>
      </c>
      <c r="EX179" s="45"/>
      <c r="EY179" s="46" t="s">
        <v>273</v>
      </c>
      <c r="EZ179" s="46" t="s">
        <v>274</v>
      </c>
      <c r="FA179" s="46" t="s">
        <v>275</v>
      </c>
      <c r="FB179" s="46" t="s">
        <v>276</v>
      </c>
      <c r="FC179" s="46" t="s">
        <v>277</v>
      </c>
      <c r="FD179" s="46" t="s">
        <v>278</v>
      </c>
      <c r="FE179" s="46" t="s">
        <v>279</v>
      </c>
      <c r="FF179" s="46" t="s">
        <v>231</v>
      </c>
      <c r="FG179" s="46" t="s">
        <v>232</v>
      </c>
      <c r="FH179" s="46" t="s">
        <v>280</v>
      </c>
      <c r="FI179" s="45" t="s">
        <v>281</v>
      </c>
      <c r="FJ179" s="45" t="s">
        <v>282</v>
      </c>
      <c r="FK179" s="45" t="s">
        <v>283</v>
      </c>
      <c r="FL179" s="45" t="s">
        <v>284</v>
      </c>
      <c r="FM179" s="45" t="s">
        <v>285</v>
      </c>
      <c r="FT179" s="45"/>
      <c r="FU179" s="46" t="s">
        <v>273</v>
      </c>
      <c r="FV179" s="46" t="s">
        <v>274</v>
      </c>
      <c r="FW179" s="46" t="s">
        <v>275</v>
      </c>
      <c r="FX179" s="46" t="s">
        <v>276</v>
      </c>
      <c r="FY179" s="46" t="s">
        <v>277</v>
      </c>
      <c r="FZ179" s="46" t="s">
        <v>278</v>
      </c>
      <c r="GA179" s="46" t="s">
        <v>279</v>
      </c>
      <c r="GB179" s="46" t="s">
        <v>231</v>
      </c>
      <c r="GC179" s="46" t="s">
        <v>232</v>
      </c>
      <c r="GD179" s="46" t="s">
        <v>280</v>
      </c>
      <c r="GE179" s="45" t="s">
        <v>281</v>
      </c>
      <c r="GF179" s="45" t="s">
        <v>282</v>
      </c>
      <c r="GG179" s="45" t="s">
        <v>283</v>
      </c>
      <c r="GH179" s="45" t="s">
        <v>284</v>
      </c>
      <c r="GI179" s="45" t="s">
        <v>285</v>
      </c>
      <c r="GP179" s="45"/>
      <c r="GQ179" s="46" t="s">
        <v>273</v>
      </c>
      <c r="GR179" s="46" t="s">
        <v>274</v>
      </c>
      <c r="GS179" s="46" t="s">
        <v>275</v>
      </c>
      <c r="GT179" s="46" t="s">
        <v>276</v>
      </c>
      <c r="GU179" s="46" t="s">
        <v>277</v>
      </c>
      <c r="GV179" s="46" t="s">
        <v>278</v>
      </c>
      <c r="GW179" s="46" t="s">
        <v>279</v>
      </c>
      <c r="GX179" s="46" t="s">
        <v>231</v>
      </c>
      <c r="GY179" s="46" t="s">
        <v>232</v>
      </c>
      <c r="GZ179" s="46" t="s">
        <v>280</v>
      </c>
      <c r="HA179" s="45" t="s">
        <v>281</v>
      </c>
      <c r="HB179" s="45" t="s">
        <v>282</v>
      </c>
      <c r="HC179" s="45" t="s">
        <v>283</v>
      </c>
      <c r="HD179" s="45" t="s">
        <v>284</v>
      </c>
      <c r="HE179" s="45" t="s">
        <v>285</v>
      </c>
    </row>
    <row r="180" spans="10:213" x14ac:dyDescent="0.2">
      <c r="BN180" s="45"/>
      <c r="BO180" s="46" t="s">
        <v>272</v>
      </c>
      <c r="BP180" s="46" t="s">
        <v>272</v>
      </c>
      <c r="BQ180" s="46" t="s">
        <v>272</v>
      </c>
      <c r="BR180" s="46" t="s">
        <v>272</v>
      </c>
      <c r="BS180" s="46" t="s">
        <v>272</v>
      </c>
      <c r="BT180" s="46" t="s">
        <v>272</v>
      </c>
      <c r="BU180" s="46" t="s">
        <v>272</v>
      </c>
      <c r="BV180" s="46" t="s">
        <v>272</v>
      </c>
      <c r="BW180" s="46" t="s">
        <v>272</v>
      </c>
      <c r="BX180" s="46" t="s">
        <v>272</v>
      </c>
      <c r="BY180" s="46" t="s">
        <v>272</v>
      </c>
      <c r="BZ180" s="46" t="s">
        <v>272</v>
      </c>
      <c r="CA180" s="46" t="s">
        <v>272</v>
      </c>
      <c r="CB180" s="46" t="s">
        <v>272</v>
      </c>
      <c r="CC180" s="46" t="s">
        <v>272</v>
      </c>
      <c r="CJ180" s="45"/>
      <c r="CK180" s="46" t="s">
        <v>272</v>
      </c>
      <c r="CL180" s="46" t="s">
        <v>272</v>
      </c>
      <c r="CM180" s="46" t="s">
        <v>272</v>
      </c>
      <c r="CN180" s="46" t="s">
        <v>272</v>
      </c>
      <c r="CO180" s="46" t="s">
        <v>272</v>
      </c>
      <c r="CP180" s="46" t="s">
        <v>272</v>
      </c>
      <c r="CQ180" s="46" t="s">
        <v>272</v>
      </c>
      <c r="CR180" s="46" t="s">
        <v>272</v>
      </c>
      <c r="CS180" s="46" t="s">
        <v>272</v>
      </c>
      <c r="CT180" s="46" t="s">
        <v>272</v>
      </c>
      <c r="CU180" s="46" t="s">
        <v>272</v>
      </c>
      <c r="CV180" s="46" t="s">
        <v>272</v>
      </c>
      <c r="CW180" s="46" t="s">
        <v>272</v>
      </c>
      <c r="CX180" s="46" t="s">
        <v>272</v>
      </c>
      <c r="CY180" s="46" t="s">
        <v>272</v>
      </c>
      <c r="DF180" s="45"/>
      <c r="DG180" s="46" t="s">
        <v>272</v>
      </c>
      <c r="DH180" s="46" t="s">
        <v>272</v>
      </c>
      <c r="DI180" s="46" t="s">
        <v>272</v>
      </c>
      <c r="DJ180" s="46" t="s">
        <v>272</v>
      </c>
      <c r="DK180" s="46" t="s">
        <v>272</v>
      </c>
      <c r="DL180" s="46" t="s">
        <v>272</v>
      </c>
      <c r="DM180" s="46" t="s">
        <v>272</v>
      </c>
      <c r="DN180" s="46" t="s">
        <v>272</v>
      </c>
      <c r="DO180" s="46" t="s">
        <v>272</v>
      </c>
      <c r="DP180" s="46" t="s">
        <v>272</v>
      </c>
      <c r="DQ180" s="46" t="s">
        <v>272</v>
      </c>
      <c r="DR180" s="46" t="s">
        <v>272</v>
      </c>
      <c r="DS180" s="46" t="s">
        <v>272</v>
      </c>
      <c r="DT180" s="46" t="s">
        <v>272</v>
      </c>
      <c r="DU180" s="46" t="s">
        <v>272</v>
      </c>
      <c r="EB180" s="45"/>
      <c r="EC180" s="46" t="s">
        <v>272</v>
      </c>
      <c r="ED180" s="46" t="s">
        <v>272</v>
      </c>
      <c r="EE180" s="46" t="s">
        <v>272</v>
      </c>
      <c r="EF180" s="46" t="s">
        <v>272</v>
      </c>
      <c r="EG180" s="46" t="s">
        <v>272</v>
      </c>
      <c r="EH180" s="46" t="s">
        <v>272</v>
      </c>
      <c r="EI180" s="46" t="s">
        <v>272</v>
      </c>
      <c r="EJ180" s="46" t="s">
        <v>272</v>
      </c>
      <c r="EK180" s="46" t="s">
        <v>272</v>
      </c>
      <c r="EL180" s="46" t="s">
        <v>272</v>
      </c>
      <c r="EM180" s="46" t="s">
        <v>272</v>
      </c>
      <c r="EN180" s="46" t="s">
        <v>272</v>
      </c>
      <c r="EO180" s="46" t="s">
        <v>272</v>
      </c>
      <c r="EP180" s="46" t="s">
        <v>272</v>
      </c>
      <c r="EQ180" s="46" t="s">
        <v>272</v>
      </c>
      <c r="EX180" s="45"/>
      <c r="EY180" s="46" t="s">
        <v>272</v>
      </c>
      <c r="EZ180" s="46" t="s">
        <v>272</v>
      </c>
      <c r="FA180" s="46" t="s">
        <v>272</v>
      </c>
      <c r="FB180" s="46" t="s">
        <v>272</v>
      </c>
      <c r="FC180" s="46" t="s">
        <v>272</v>
      </c>
      <c r="FD180" s="46" t="s">
        <v>272</v>
      </c>
      <c r="FE180" s="46" t="s">
        <v>272</v>
      </c>
      <c r="FF180" s="46" t="s">
        <v>272</v>
      </c>
      <c r="FG180" s="46" t="s">
        <v>272</v>
      </c>
      <c r="FH180" s="46" t="s">
        <v>272</v>
      </c>
      <c r="FI180" s="46" t="s">
        <v>272</v>
      </c>
      <c r="FJ180" s="46" t="s">
        <v>272</v>
      </c>
      <c r="FK180" s="46" t="s">
        <v>272</v>
      </c>
      <c r="FL180" s="46" t="s">
        <v>272</v>
      </c>
      <c r="FM180" s="46" t="s">
        <v>272</v>
      </c>
      <c r="FT180" s="45"/>
      <c r="FU180" s="46" t="s">
        <v>272</v>
      </c>
      <c r="FV180" s="46" t="s">
        <v>272</v>
      </c>
      <c r="FW180" s="46" t="s">
        <v>272</v>
      </c>
      <c r="FX180" s="46" t="s">
        <v>272</v>
      </c>
      <c r="FY180" s="46" t="s">
        <v>272</v>
      </c>
      <c r="FZ180" s="46" t="s">
        <v>272</v>
      </c>
      <c r="GA180" s="46" t="s">
        <v>272</v>
      </c>
      <c r="GB180" s="46" t="s">
        <v>272</v>
      </c>
      <c r="GC180" s="46" t="s">
        <v>272</v>
      </c>
      <c r="GD180" s="46" t="s">
        <v>272</v>
      </c>
      <c r="GE180" s="46" t="s">
        <v>272</v>
      </c>
      <c r="GF180" s="46" t="s">
        <v>272</v>
      </c>
      <c r="GG180" s="46" t="s">
        <v>272</v>
      </c>
      <c r="GH180" s="46" t="s">
        <v>272</v>
      </c>
      <c r="GI180" s="46" t="s">
        <v>272</v>
      </c>
      <c r="GP180" s="45"/>
      <c r="GQ180" s="46" t="s">
        <v>272</v>
      </c>
      <c r="GR180" s="46" t="s">
        <v>272</v>
      </c>
      <c r="GS180" s="46" t="s">
        <v>272</v>
      </c>
      <c r="GT180" s="46" t="s">
        <v>272</v>
      </c>
      <c r="GU180" s="46" t="s">
        <v>272</v>
      </c>
      <c r="GV180" s="46" t="s">
        <v>272</v>
      </c>
      <c r="GW180" s="46" t="s">
        <v>272</v>
      </c>
      <c r="GX180" s="46" t="s">
        <v>272</v>
      </c>
      <c r="GY180" s="46" t="s">
        <v>272</v>
      </c>
      <c r="GZ180" s="46" t="s">
        <v>272</v>
      </c>
      <c r="HA180" s="46" t="s">
        <v>272</v>
      </c>
      <c r="HB180" s="46" t="s">
        <v>272</v>
      </c>
      <c r="HC180" s="46" t="s">
        <v>272</v>
      </c>
      <c r="HD180" s="46" t="s">
        <v>272</v>
      </c>
      <c r="HE180" s="46" t="s">
        <v>272</v>
      </c>
    </row>
    <row r="181" spans="10:213" x14ac:dyDescent="0.2">
      <c r="BN181" s="45" t="s">
        <v>6</v>
      </c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J181" s="45" t="s">
        <v>6</v>
      </c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DF181" s="45" t="s">
        <v>6</v>
      </c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EB181" s="45" t="s">
        <v>6</v>
      </c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X181" s="45" t="s">
        <v>6</v>
      </c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T181" s="45" t="s">
        <v>6</v>
      </c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/>
      <c r="GH181" s="124"/>
      <c r="GI181" s="124"/>
      <c r="GP181" s="45" t="s">
        <v>6</v>
      </c>
      <c r="GQ181" s="124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</row>
    <row r="182" spans="10:213" x14ac:dyDescent="0.2">
      <c r="BN182" s="45" t="s">
        <v>241</v>
      </c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J182" s="45" t="s">
        <v>241</v>
      </c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DF182" s="45" t="s">
        <v>241</v>
      </c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EB182" s="45" t="s">
        <v>241</v>
      </c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X182" s="45" t="s">
        <v>241</v>
      </c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T182" s="45" t="s">
        <v>241</v>
      </c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/>
      <c r="GH182" s="124"/>
      <c r="GI182" s="124"/>
      <c r="GP182" s="45" t="s">
        <v>241</v>
      </c>
      <c r="GQ182" s="124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</row>
    <row r="183" spans="10:213" x14ac:dyDescent="0.2">
      <c r="J183" t="str">
        <f>O56</f>
        <v>2040年</v>
      </c>
      <c r="BN183" s="45" t="s">
        <v>242</v>
      </c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J183" s="45" t="s">
        <v>242</v>
      </c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DF183" s="45" t="s">
        <v>242</v>
      </c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EB183" s="45" t="s">
        <v>242</v>
      </c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X183" s="45" t="s">
        <v>242</v>
      </c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T183" s="45" t="s">
        <v>242</v>
      </c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/>
      <c r="GH183" s="124"/>
      <c r="GI183" s="124"/>
      <c r="GP183" s="45" t="s">
        <v>242</v>
      </c>
      <c r="GQ183" s="124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</row>
    <row r="184" spans="10:213" x14ac:dyDescent="0.2">
      <c r="BN184" s="45" t="s">
        <v>243</v>
      </c>
      <c r="BO184" s="118">
        <f>BO121*BR86</f>
        <v>1842225.9564690329</v>
      </c>
      <c r="BP184" s="118">
        <f>BP121*BR86</f>
        <v>3957740.3668404114</v>
      </c>
      <c r="BQ184" s="118">
        <f>BQ121*BR86</f>
        <v>194743.63042719776</v>
      </c>
      <c r="BR184" s="118">
        <f>BR121*BR86</f>
        <v>751598.94740747358</v>
      </c>
      <c r="BS184" s="118">
        <f>BS121*BR86</f>
        <v>85622.926020715197</v>
      </c>
      <c r="BT184" s="118">
        <f>BT121*BR86</f>
        <v>358659.83233103575</v>
      </c>
      <c r="BU184" s="118">
        <f>BU121*BR86</f>
        <v>113015.04977095113</v>
      </c>
      <c r="BV184" s="118">
        <f>BV121*BR86</f>
        <v>91294.889823042729</v>
      </c>
      <c r="BW184" s="118">
        <f>BW121*BR86</f>
        <v>12034.223059369277</v>
      </c>
      <c r="BX184" s="118">
        <f>BX121*BR86</f>
        <v>245088.86621166702</v>
      </c>
      <c r="BY184" s="118">
        <f>BY121*BR86</f>
        <v>99145.881869607168</v>
      </c>
      <c r="BZ184" s="118">
        <f>BZ121*BR86</f>
        <v>3294.8904597551823</v>
      </c>
      <c r="CA184" s="118">
        <f>CA121*BR86</f>
        <v>479.63165354945772</v>
      </c>
      <c r="CB184" s="118">
        <f>CB121*BR86</f>
        <v>680.79715954938069</v>
      </c>
      <c r="CC184" s="118" t="e">
        <f>CC121*BR86</f>
        <v>#VALUE!</v>
      </c>
      <c r="CJ184" s="45" t="s">
        <v>243</v>
      </c>
      <c r="CK184" s="118">
        <f>CK121*CN86</f>
        <v>1545040.6206675973</v>
      </c>
      <c r="CL184" s="118">
        <f>CL121*CN86</f>
        <v>3319283.1809538682</v>
      </c>
      <c r="CM184" s="118">
        <f>CM121*CN86</f>
        <v>163327.85811084983</v>
      </c>
      <c r="CN184" s="118">
        <f>CN121*CN86</f>
        <v>630352.04781356361</v>
      </c>
      <c r="CO184" s="118">
        <f>CO121*CN86</f>
        <v>71810.354369331311</v>
      </c>
      <c r="CP184" s="118">
        <f>CP121*CN86</f>
        <v>300801.32570458372</v>
      </c>
      <c r="CQ184" s="118">
        <f>CQ121*CN86</f>
        <v>94783.618713942982</v>
      </c>
      <c r="CR184" s="118">
        <f>CR121*CN86</f>
        <v>76567.32483909333</v>
      </c>
      <c r="CS184" s="118">
        <f>CS121*CN86</f>
        <v>10092.878889046728</v>
      </c>
      <c r="CT184" s="118">
        <f>CT121*CN86</f>
        <v>205551.47029639469</v>
      </c>
      <c r="CU184" s="118">
        <f>CU121*CN86</f>
        <v>83151.805739432995</v>
      </c>
      <c r="CV184" s="118">
        <f>CV121*CN86</f>
        <v>2763.3633013885205</v>
      </c>
      <c r="CW184" s="118">
        <f>CW121*CN86</f>
        <v>402.25814053355344</v>
      </c>
      <c r="CX184" s="118">
        <f>CX121*CN86</f>
        <v>570.9719061580239</v>
      </c>
      <c r="CY184" s="118" t="e">
        <f>CY121*CN86</f>
        <v>#VALUE!</v>
      </c>
      <c r="DF184" s="45" t="s">
        <v>243</v>
      </c>
      <c r="DG184" s="118">
        <f>DG121*DJ86</f>
        <v>1454789.2426169384</v>
      </c>
      <c r="DH184" s="118">
        <f>DH121*DJ86</f>
        <v>3125391.9154336001</v>
      </c>
      <c r="DI184" s="118">
        <f>DI121*DJ86</f>
        <v>153787.29065172543</v>
      </c>
      <c r="DJ184" s="118">
        <f>DJ121*DJ86</f>
        <v>593530.91818679229</v>
      </c>
      <c r="DK184" s="118">
        <f>DK121*DJ86</f>
        <v>67615.653367012084</v>
      </c>
      <c r="DL184" s="118">
        <f>DL121*DJ86</f>
        <v>283230.43869931297</v>
      </c>
      <c r="DM184" s="118">
        <f>DM121*DJ86</f>
        <v>89246.966737851049</v>
      </c>
      <c r="DN184" s="118">
        <f>DN121*DJ86</f>
        <v>72094.752087320157</v>
      </c>
      <c r="DO184" s="118">
        <f>DO121*DJ86</f>
        <v>9503.317542859415</v>
      </c>
      <c r="DP184" s="118">
        <f>DP121*DJ86</f>
        <v>193544.46982894235</v>
      </c>
      <c r="DQ184" s="118">
        <f>DQ121*DJ86</f>
        <v>78294.60978290088</v>
      </c>
      <c r="DR184" s="118">
        <f>DR121*DJ86</f>
        <v>2601.9453149169613</v>
      </c>
      <c r="DS184" s="118">
        <f>DS121*DJ86</f>
        <v>378.76079617275468</v>
      </c>
      <c r="DT184" s="118">
        <f>DT121*DJ86</f>
        <v>537.61938411448887</v>
      </c>
      <c r="DU184" s="118" t="e">
        <f>DU121*DJ86</f>
        <v>#VALUE!</v>
      </c>
      <c r="EB184" s="45" t="s">
        <v>243</v>
      </c>
      <c r="EC184" s="118">
        <f>EC121*EF86</f>
        <v>1400993.1247697514</v>
      </c>
      <c r="ED184" s="118">
        <f>ED121*EF86</f>
        <v>3009819.1940551652</v>
      </c>
      <c r="EE184" s="118">
        <f>EE121*EF86</f>
        <v>148100.44683342931</v>
      </c>
      <c r="EF184" s="118">
        <f>EF121*EF86</f>
        <v>571582.95604535565</v>
      </c>
      <c r="EG184" s="118">
        <f>EG121*EF86</f>
        <v>65115.31891973289</v>
      </c>
      <c r="EH184" s="118">
        <f>EH121*EF86</f>
        <v>272756.96418367093</v>
      </c>
      <c r="EI184" s="118">
        <f>EI121*EF86</f>
        <v>85946.735886888113</v>
      </c>
      <c r="EJ184" s="118">
        <f>EJ121*EF86</f>
        <v>69428.786691207832</v>
      </c>
      <c r="EK184" s="118">
        <f>EK121*EF86</f>
        <v>9151.8978488594366</v>
      </c>
      <c r="EL184" s="118">
        <f>EL121*EF86</f>
        <v>186387.45986311414</v>
      </c>
      <c r="EM184" s="118">
        <f>EM121*EF86</f>
        <v>75399.382122910887</v>
      </c>
      <c r="EN184" s="118">
        <f>EN121*EF86</f>
        <v>2505.7289334008201</v>
      </c>
      <c r="EO184" s="118">
        <f>EO121*EF86</f>
        <v>364.75473960462193</v>
      </c>
      <c r="EP184" s="118">
        <f>EP121*EF86</f>
        <v>517.73895408551141</v>
      </c>
      <c r="EQ184" s="118" t="e">
        <f>EQ121*EF86</f>
        <v>#VALUE!</v>
      </c>
      <c r="EX184" s="45" t="s">
        <v>243</v>
      </c>
      <c r="EY184" s="118">
        <f>EY121*FB86</f>
        <v>1313278.3960197913</v>
      </c>
      <c r="EZ184" s="118">
        <f>EZ121*FB86</f>
        <v>2821377.5311195524</v>
      </c>
      <c r="FA184" s="118">
        <f>FA121*FB86</f>
        <v>138828.03122191294</v>
      </c>
      <c r="FB184" s="118">
        <f>FB121*FB86</f>
        <v>535796.73906741117</v>
      </c>
      <c r="FC184" s="118">
        <f>FC121*FB86</f>
        <v>61038.516232032198</v>
      </c>
      <c r="FD184" s="118">
        <f>FD121*FB86</f>
        <v>255679.9331083291</v>
      </c>
      <c r="FE184" s="118">
        <f>FE121*FB86</f>
        <v>80565.699754750181</v>
      </c>
      <c r="FF184" s="118">
        <f>FF121*FB86</f>
        <v>65081.922253126453</v>
      </c>
      <c r="FG184" s="118">
        <f>FG121*FB86</f>
        <v>8578.907001747335</v>
      </c>
      <c r="FH184" s="118">
        <f>FH121*FB86</f>
        <v>174717.93401374636</v>
      </c>
      <c r="FI184" s="118">
        <f>FI121*FB86</f>
        <v>70678.704887672735</v>
      </c>
      <c r="FJ184" s="118">
        <f>FJ121*FB86</f>
        <v>2348.8478396764658</v>
      </c>
      <c r="FK184" s="118">
        <f>FK121*FB86</f>
        <v>341.91782307804016</v>
      </c>
      <c r="FL184" s="118">
        <f>FL121*FB86</f>
        <v>485.3238543123685</v>
      </c>
      <c r="FM184" s="118" t="e">
        <f>FM121*FB86</f>
        <v>#VALUE!</v>
      </c>
      <c r="FT184" s="45" t="s">
        <v>243</v>
      </c>
      <c r="FU184" s="118">
        <f>FU121*FX86</f>
        <v>1225999.3186384961</v>
      </c>
      <c r="FV184" s="118">
        <f>FV121*FX86</f>
        <v>2633871.7984380866</v>
      </c>
      <c r="FW184" s="118">
        <f>FW121*FX86</f>
        <v>129601.66877170201</v>
      </c>
      <c r="FX184" s="118">
        <f>FX121*FX86</f>
        <v>500188.26093250891</v>
      </c>
      <c r="FY184" s="118">
        <f>FY121*FX86</f>
        <v>56981.96173635107</v>
      </c>
      <c r="FZ184" s="118">
        <f>FZ121*FX86</f>
        <v>238687.71825560721</v>
      </c>
      <c r="GA184" s="118">
        <f>GA121*FX86</f>
        <v>75211.389530441069</v>
      </c>
      <c r="GB184" s="118">
        <f>GB121*FX86</f>
        <v>60756.647318527997</v>
      </c>
      <c r="GC184" s="118">
        <f>GC121*FX86</f>
        <v>8008.7620192959848</v>
      </c>
      <c r="GD184" s="118">
        <f>GD121*FX86</f>
        <v>163106.36701553618</v>
      </c>
      <c r="GE184" s="118">
        <f>GE121*FX86</f>
        <v>65981.473766078954</v>
      </c>
      <c r="GF184" s="118">
        <f>GF121*FX86</f>
        <v>2192.7459248217565</v>
      </c>
      <c r="GG184" s="118">
        <f>GG121*FX86</f>
        <v>319.19433030688322</v>
      </c>
      <c r="GH184" s="118">
        <f>GH121*FX86</f>
        <v>453.06975010727706</v>
      </c>
      <c r="GI184" s="118" t="e">
        <f>GI121*FX86</f>
        <v>#VALUE!</v>
      </c>
      <c r="GP184" s="45" t="s">
        <v>243</v>
      </c>
      <c r="GQ184" s="118">
        <f>GQ121*GT86</f>
        <v>1104868.9534642522</v>
      </c>
      <c r="GR184" s="118">
        <f>GR121*GT86</f>
        <v>2373641.7575916918</v>
      </c>
      <c r="GS184" s="118">
        <f>GS121*GT86</f>
        <v>116796.8513245427</v>
      </c>
      <c r="GT184" s="118">
        <f>GT121*GT86</f>
        <v>450768.99472124438</v>
      </c>
      <c r="GU184" s="118">
        <f>GU121*GT86</f>
        <v>51352.068041847131</v>
      </c>
      <c r="GV184" s="118">
        <f>GV121*GT86</f>
        <v>215105.05386471946</v>
      </c>
      <c r="GW184" s="118">
        <f>GW121*GT86</f>
        <v>67780.404096287704</v>
      </c>
      <c r="GX184" s="118">
        <f>GX121*GT86</f>
        <v>54753.809662281237</v>
      </c>
      <c r="GY184" s="118">
        <f>GY121*GT86</f>
        <v>7217.4856676351519</v>
      </c>
      <c r="GZ184" s="118">
        <f>GZ121*GT86</f>
        <v>146991.24076833978</v>
      </c>
      <c r="HA184" s="118">
        <f>HA121*GT86</f>
        <v>59462.416299639539</v>
      </c>
      <c r="HB184" s="118">
        <f>HB121*GT86</f>
        <v>1976.0997076746223</v>
      </c>
      <c r="HC184" s="118">
        <f>HC121*GT86</f>
        <v>287.65750544587235</v>
      </c>
      <c r="HD184" s="118">
        <f>HD121*GT86</f>
        <v>408.30585550671231</v>
      </c>
      <c r="HE184" s="118" t="e">
        <f>HE121*GT86</f>
        <v>#VALUE!</v>
      </c>
    </row>
    <row r="185" spans="10:213" x14ac:dyDescent="0.2">
      <c r="AP185" s="74"/>
      <c r="AQ185" s="78"/>
      <c r="AR185" s="78"/>
      <c r="AS185" s="78"/>
      <c r="AT185" s="78"/>
      <c r="AU185" s="78"/>
      <c r="AV185" s="78"/>
      <c r="AW185" s="78"/>
      <c r="BN185" s="45" t="s">
        <v>244</v>
      </c>
      <c r="BO185" s="118">
        <f t="shared" ref="BO185:BO202" si="583">BO122*BR87</f>
        <v>1511994.2784817808</v>
      </c>
      <c r="BP185" s="118">
        <f t="shared" ref="BP185:BP202" si="584">BP122*BR87</f>
        <v>714441.178758002</v>
      </c>
      <c r="BQ185" s="118">
        <f t="shared" ref="BQ185:BQ202" si="585">BQ122*BR87</f>
        <v>364898.66441391158</v>
      </c>
      <c r="BR185" s="118">
        <f t="shared" ref="BR185:BR202" si="586">BR122*BR87</f>
        <v>919372.98304866895</v>
      </c>
      <c r="BS185" s="118">
        <f t="shared" ref="BS185:BS202" si="587">BS122*BR87</f>
        <v>171231.67242556455</v>
      </c>
      <c r="BT185" s="118">
        <f t="shared" ref="BT185:BT202" si="588">BT122*BR87</f>
        <v>456600.37588916114</v>
      </c>
      <c r="BU185" s="118">
        <f t="shared" ref="BU185:BU202" si="589">BU122*BR87</f>
        <v>70999.836055214269</v>
      </c>
      <c r="BV185" s="118">
        <f t="shared" ref="BV185:BV202" si="590">BV122*BR87</f>
        <v>145647.93281241154</v>
      </c>
      <c r="BW185" s="118">
        <f t="shared" ref="BW185:BW202" si="591">BW122*BR87</f>
        <v>57883.042414627635</v>
      </c>
      <c r="BX185" s="118">
        <f t="shared" ref="BX185:BX202" si="592">BX122*BR87</f>
        <v>310810.33723478304</v>
      </c>
      <c r="BY185" s="118">
        <f t="shared" ref="BY185:BY202" si="593">BY122*BR87</f>
        <v>48223.763116620554</v>
      </c>
      <c r="BZ185" s="118">
        <f t="shared" ref="BZ185:BZ202" si="594">BZ122*BR87</f>
        <v>5030.5376687951593</v>
      </c>
      <c r="CA185" s="118">
        <f t="shared" ref="CA185:CA202" si="595">CA122*BR87</f>
        <v>91.607504327899292</v>
      </c>
      <c r="CB185" s="118">
        <f t="shared" ref="CB185:CB202" si="596">CB122*BR87</f>
        <v>1216.9831792595048</v>
      </c>
      <c r="CC185" s="118" t="e">
        <f t="shared" ref="CC185:CC202" si="597">CC122*BR87</f>
        <v>#VALUE!</v>
      </c>
      <c r="CJ185" s="45" t="s">
        <v>244</v>
      </c>
      <c r="CK185" s="118">
        <f t="shared" ref="CK185:CK202" si="598">CK122*CN87</f>
        <v>1298341.1982292298</v>
      </c>
      <c r="CL185" s="118">
        <f t="shared" ref="CL185:CL202" si="599">CL122*CN87</f>
        <v>613486.72365637182</v>
      </c>
      <c r="CM185" s="118">
        <f t="shared" ref="CM185:CM202" si="600">CM122*CN87</f>
        <v>313336.48276970797</v>
      </c>
      <c r="CN185" s="118">
        <f t="shared" ref="CN185:CN202" si="601">CN122*CN87</f>
        <v>789460.54057133361</v>
      </c>
      <c r="CO185" s="118">
        <f t="shared" ref="CO185:CO202" si="602">CO122*CN87</f>
        <v>147035.69842541657</v>
      </c>
      <c r="CP185" s="118">
        <f t="shared" ref="CP185:CP202" si="603">CP122*CN87</f>
        <v>392080.23970772821</v>
      </c>
      <c r="CQ185" s="118">
        <f t="shared" ref="CQ185:CQ202" si="604">CQ122*CN87</f>
        <v>60967.170001838429</v>
      </c>
      <c r="CR185" s="118">
        <f t="shared" ref="CR185:CR202" si="605">CR122*CN87</f>
        <v>125067.08146882408</v>
      </c>
      <c r="CS185" s="118">
        <f t="shared" ref="CS185:CS202" si="606">CS122*CN87</f>
        <v>49703.851208499487</v>
      </c>
      <c r="CT185" s="118">
        <f t="shared" ref="CT185:CT202" si="607">CT122*CN87</f>
        <v>266891.13273142703</v>
      </c>
      <c r="CU185" s="118">
        <f t="shared" ref="CU185:CU202" si="608">CU122*CN87</f>
        <v>41409.481027153313</v>
      </c>
      <c r="CV185" s="118">
        <f t="shared" ref="CV185:CV202" si="609">CV122*CN87</f>
        <v>4319.6951189517904</v>
      </c>
      <c r="CW185" s="118">
        <f t="shared" ref="CW185:CW202" si="610">CW122*CN87</f>
        <v>78.662861777031054</v>
      </c>
      <c r="CX185" s="118">
        <f t="shared" ref="CX185:CX202" si="611">CX122*CN87</f>
        <v>1045.0167845682377</v>
      </c>
      <c r="CY185" s="118" t="e">
        <f t="shared" ref="CY185:CY202" si="612">CY122*CN87</f>
        <v>#VALUE!</v>
      </c>
      <c r="DF185" s="45" t="s">
        <v>244</v>
      </c>
      <c r="DG185" s="118">
        <f t="shared" ref="DG185:DG202" si="613">DG122*DJ87</f>
        <v>1095246.772389991</v>
      </c>
      <c r="DH185" s="118">
        <f t="shared" ref="DH185:DH202" si="614">DH122*DJ87</f>
        <v>517521.39954055462</v>
      </c>
      <c r="DI185" s="118">
        <f t="shared" ref="DI185:DI202" si="615">DI122*DJ87</f>
        <v>264322.48463932989</v>
      </c>
      <c r="DJ185" s="118">
        <f t="shared" ref="DJ185:DJ202" si="616">DJ122*DJ87</f>
        <v>665968.32186276431</v>
      </c>
      <c r="DK185" s="118">
        <f t="shared" ref="DK185:DK202" si="617">DK122*DJ87</f>
        <v>124035.48030839961</v>
      </c>
      <c r="DL185" s="118">
        <f t="shared" ref="DL185:DL202" si="618">DL122*DJ87</f>
        <v>330748.66425209586</v>
      </c>
      <c r="DM185" s="118">
        <f t="shared" ref="DM185:DM202" si="619">DM122*DJ87</f>
        <v>51430.314510035343</v>
      </c>
      <c r="DN185" s="118">
        <f t="shared" ref="DN185:DN202" si="620">DN122*DJ87</f>
        <v>105503.32801407503</v>
      </c>
      <c r="DO185" s="118">
        <f t="shared" ref="DO185:DO202" si="621">DO122*DJ87</f>
        <v>41928.872538056887</v>
      </c>
      <c r="DP185" s="118">
        <f t="shared" ref="DP185:DP202" si="622">DP122*DJ87</f>
        <v>225142.39870249794</v>
      </c>
      <c r="DQ185" s="118">
        <f t="shared" ref="DQ185:DQ202" si="623">DQ122*DJ87</f>
        <v>34931.958181093469</v>
      </c>
      <c r="DR185" s="118">
        <f t="shared" ref="DR185:DR202" si="624">DR122*DJ87</f>
        <v>3643.9821390505072</v>
      </c>
      <c r="DS185" s="118">
        <f t="shared" ref="DS185:DS202" si="625">DS122*DJ87</f>
        <v>66.357938564807085</v>
      </c>
      <c r="DT185" s="118">
        <f t="shared" ref="DT185:DT202" si="626">DT122*DJ87</f>
        <v>881.54890405753849</v>
      </c>
      <c r="DU185" s="118" t="e">
        <f t="shared" ref="DU185:DU202" si="627">DU122*DJ87</f>
        <v>#VALUE!</v>
      </c>
      <c r="EB185" s="45" t="s">
        <v>244</v>
      </c>
      <c r="EC185" s="118">
        <f t="shared" ref="EC185:EC202" si="628">EC122*EF87</f>
        <v>1031087.0283317214</v>
      </c>
      <c r="ED185" s="118">
        <f t="shared" ref="ED185:ED202" si="629">ED122*EF87</f>
        <v>487204.90706028615</v>
      </c>
      <c r="EE185" s="118">
        <f t="shared" ref="EE185:EE202" si="630">EE122*EF87</f>
        <v>248838.42808621304</v>
      </c>
      <c r="EF185" s="118">
        <f t="shared" ref="EF185:EF202" si="631">EF122*EF87</f>
        <v>626955.78317398031</v>
      </c>
      <c r="EG185" s="118">
        <f t="shared" ref="EG185:EG202" si="632">EG122*EF87</f>
        <v>116769.46056623162</v>
      </c>
      <c r="EH185" s="118">
        <f t="shared" ref="EH185:EH202" si="633">EH122*EF87</f>
        <v>311373.35068717005</v>
      </c>
      <c r="EI185" s="118">
        <f t="shared" ref="EI185:EI202" si="634">EI122*EF87</f>
        <v>48417.517851799479</v>
      </c>
      <c r="EJ185" s="118">
        <f t="shared" ref="EJ185:EJ202" si="635">EJ122*EF87</f>
        <v>99322.924936595417</v>
      </c>
      <c r="EK185" s="118">
        <f t="shared" ref="EK185:EK202" si="636">EK122*EF87</f>
        <v>39472.671982611981</v>
      </c>
      <c r="EL185" s="118">
        <f t="shared" ref="EL185:EL202" si="637">EL122*EF87</f>
        <v>211953.51831356436</v>
      </c>
      <c r="EM185" s="118">
        <f t="shared" ref="EM185:EM202" si="638">EM122*EF87</f>
        <v>32885.638070546651</v>
      </c>
      <c r="EN185" s="118">
        <f t="shared" ref="EN185:EN202" si="639">EN122*EF87</f>
        <v>3430.5170394143706</v>
      </c>
      <c r="EO185" s="118">
        <f t="shared" ref="EO185:EO202" si="640">EO122*EF87</f>
        <v>62.470679125309374</v>
      </c>
      <c r="EP185" s="118">
        <f t="shared" ref="EP185:EP202" si="641">EP122*EF87</f>
        <v>829.90761783328651</v>
      </c>
      <c r="EQ185" s="118" t="e">
        <f t="shared" ref="EQ185:EQ202" si="642">EQ122*EF87</f>
        <v>#VALUE!</v>
      </c>
      <c r="EX185" s="45" t="s">
        <v>244</v>
      </c>
      <c r="EY185" s="118">
        <f t="shared" ref="EY185:EY202" si="643">EY122*FB87</f>
        <v>993443.73398790543</v>
      </c>
      <c r="EZ185" s="118">
        <f t="shared" ref="EZ185:EZ202" si="644">EZ122*FB87</f>
        <v>469417.85590137902</v>
      </c>
      <c r="FA185" s="118">
        <f t="shared" ref="FA185:FA202" si="645">FA122*FB87</f>
        <v>239753.74567326717</v>
      </c>
      <c r="FB185" s="118">
        <f t="shared" ref="FB185:FB202" si="646">FB122*FB87</f>
        <v>604066.65700122528</v>
      </c>
      <c r="FC185" s="118">
        <f t="shared" ref="FC185:FC202" si="647">FC122*FB87</f>
        <v>112506.39929818788</v>
      </c>
      <c r="FD185" s="118">
        <f t="shared" ref="FD185:FD202" si="648">FD122*FB87</f>
        <v>300005.62093335681</v>
      </c>
      <c r="FE185" s="118">
        <f t="shared" ref="FE185:FE202" si="649">FE122*FB87</f>
        <v>46649.873777330635</v>
      </c>
      <c r="FF185" s="118">
        <f t="shared" ref="FF185:FF202" si="650">FF122*FB87</f>
        <v>95696.808036912975</v>
      </c>
      <c r="FG185" s="118">
        <f t="shared" ref="FG185:FG202" si="651">FG122*FB87</f>
        <v>38031.589543254275</v>
      </c>
      <c r="FH185" s="118">
        <f t="shared" ref="FH185:FH202" si="652">FH122*FB87</f>
        <v>204215.44339083531</v>
      </c>
      <c r="FI185" s="118">
        <f t="shared" ref="FI185:FI202" si="653">FI122*FB87</f>
        <v>31685.037423308633</v>
      </c>
      <c r="FJ185" s="118">
        <f t="shared" ref="FJ185:FJ202" si="654">FJ122*FB87</f>
        <v>3305.2744952664816</v>
      </c>
      <c r="FK185" s="118">
        <f t="shared" ref="FK185:FK202" si="655">FK122*FB87</f>
        <v>60.189977208249132</v>
      </c>
      <c r="FL185" s="118">
        <f t="shared" ref="FL185:FL202" si="656">FL122*FB87</f>
        <v>799.60905342711794</v>
      </c>
      <c r="FM185" s="118" t="e">
        <f t="shared" ref="FM185:FM202" si="657">FM122*FB87</f>
        <v>#VALUE!</v>
      </c>
      <c r="FT185" s="45" t="s">
        <v>244</v>
      </c>
      <c r="FU185" s="118">
        <f t="shared" ref="FU185:FU202" si="658">FU122*FX87</f>
        <v>931812.83732975158</v>
      </c>
      <c r="FV185" s="118">
        <f t="shared" ref="FV185:FV202" si="659">FV122*FX87</f>
        <v>440296.28376118751</v>
      </c>
      <c r="FW185" s="118">
        <f t="shared" ref="FW185:FW202" si="660">FW122*FX87</f>
        <v>224879.9910584192</v>
      </c>
      <c r="FX185" s="118">
        <f t="shared" ref="FX185:FX202" si="661">FX122*FX87</f>
        <v>566591.79210592539</v>
      </c>
      <c r="FY185" s="118">
        <f t="shared" ref="FY185:FY202" si="662">FY122*FX87</f>
        <v>105526.76871489003</v>
      </c>
      <c r="FZ185" s="118">
        <f t="shared" ref="FZ185:FZ202" si="663">FZ122*FX87</f>
        <v>281393.98266131541</v>
      </c>
      <c r="GA185" s="118">
        <f t="shared" ref="GA185:GA202" si="664">GA122*FX87</f>
        <v>43755.826080894527</v>
      </c>
      <c r="GB185" s="118">
        <f t="shared" ref="GB185:GB202" si="665">GB122*FX87</f>
        <v>89760.004688259534</v>
      </c>
      <c r="GC185" s="118">
        <f t="shared" ref="GC185:GC202" si="666">GC122*FX87</f>
        <v>35672.199791530133</v>
      </c>
      <c r="GD185" s="118">
        <f t="shared" ref="GD185:GD202" si="667">GD122*FX87</f>
        <v>191546.40089046472</v>
      </c>
      <c r="GE185" s="118">
        <f t="shared" ref="GE185:GE202" si="668">GE122*FX87</f>
        <v>29719.372735680288</v>
      </c>
      <c r="GF185" s="118">
        <f t="shared" ref="GF185:GF202" si="669">GF122*FX87</f>
        <v>3100.2230928816939</v>
      </c>
      <c r="GG185" s="118">
        <f t="shared" ref="GG185:GG202" si="670">GG122*FX87</f>
        <v>56.455933559609647</v>
      </c>
      <c r="GH185" s="118">
        <f t="shared" ref="GH185:GH202" si="671">GH122*FX87</f>
        <v>750.00320132629747</v>
      </c>
      <c r="GI185" s="118" t="e">
        <f t="shared" ref="GI185:GI202" si="672">GI122*FX87</f>
        <v>#VALUE!</v>
      </c>
      <c r="GP185" s="45" t="s">
        <v>244</v>
      </c>
      <c r="GQ185" s="118">
        <f t="shared" ref="GQ185:GQ202" si="673">GQ122*GT87</f>
        <v>871194.23895238747</v>
      </c>
      <c r="GR185" s="118">
        <f t="shared" ref="GR185:GR202" si="674">GR122*GT87</f>
        <v>411653.03854807158</v>
      </c>
      <c r="GS185" s="118">
        <f t="shared" ref="GS185:GS202" si="675">GS122*GT87</f>
        <v>210250.54047031631</v>
      </c>
      <c r="GT185" s="118">
        <f t="shared" ref="GT185:GT202" si="676">GT122*GT87</f>
        <v>529732.45843543892</v>
      </c>
      <c r="GU185" s="118">
        <f t="shared" ref="GU185:GU202" si="677">GU122*GT87</f>
        <v>98661.779787370906</v>
      </c>
      <c r="GV185" s="118">
        <f t="shared" ref="GV185:GV202" si="678">GV122*GT87</f>
        <v>263088.04381029611</v>
      </c>
      <c r="GW185" s="118">
        <f t="shared" ref="GW185:GW202" si="679">GW122*GT87</f>
        <v>40909.31362516529</v>
      </c>
      <c r="GX185" s="118">
        <f t="shared" ref="GX185:GX202" si="680">GX122*GT87</f>
        <v>83920.71437526033</v>
      </c>
      <c r="GY185" s="118">
        <f t="shared" ref="GY185:GY202" si="681">GY122*GT87</f>
        <v>33351.563430051647</v>
      </c>
      <c r="GZ185" s="118">
        <f t="shared" ref="GZ185:GZ202" si="682">GZ122*GT87</f>
        <v>179085.44963389853</v>
      </c>
      <c r="HA185" s="118">
        <f t="shared" ref="HA185:HA202" si="683">HA122*GT87</f>
        <v>27785.994435104407</v>
      </c>
      <c r="HB185" s="118">
        <f t="shared" ref="HB185:HB202" si="684">HB122*GT87</f>
        <v>2898.5396957242028</v>
      </c>
      <c r="HC185" s="118">
        <f t="shared" ref="HC185:HC202" si="685">HC122*GT87</f>
        <v>52.783222232433495</v>
      </c>
      <c r="HD185" s="118">
        <f t="shared" ref="HD185:HD202" si="686">HD122*GT87</f>
        <v>701.21213404156197</v>
      </c>
      <c r="HE185" s="118" t="e">
        <f t="shared" ref="HE185:HE202" si="687">HE122*GT87</f>
        <v>#VALUE!</v>
      </c>
    </row>
    <row r="186" spans="10:213" x14ac:dyDescent="0.2">
      <c r="AP186" s="74"/>
      <c r="AQ186" s="74"/>
      <c r="AR186" s="74"/>
      <c r="AS186" s="74"/>
      <c r="AT186" s="74"/>
      <c r="AU186" s="74"/>
      <c r="AV186" s="74"/>
      <c r="AW186" s="74"/>
      <c r="BN186" s="45" t="s">
        <v>9</v>
      </c>
      <c r="BO186" s="118">
        <f t="shared" si="583"/>
        <v>1567084.9678445919</v>
      </c>
      <c r="BP186" s="118">
        <f t="shared" si="584"/>
        <v>258353.86714255766</v>
      </c>
      <c r="BQ186" s="118">
        <f t="shared" si="585"/>
        <v>740410.4418909495</v>
      </c>
      <c r="BR186" s="118">
        <f t="shared" si="586"/>
        <v>1191131.3437016679</v>
      </c>
      <c r="BS186" s="118">
        <f t="shared" si="587"/>
        <v>476895.02929448237</v>
      </c>
      <c r="BT186" s="118">
        <f t="shared" si="588"/>
        <v>535289.86322332756</v>
      </c>
      <c r="BU186" s="118">
        <f t="shared" si="589"/>
        <v>181763.78845141365</v>
      </c>
      <c r="BV186" s="118">
        <f t="shared" si="590"/>
        <v>151121.80465491748</v>
      </c>
      <c r="BW186" s="118">
        <f t="shared" si="591"/>
        <v>141370.40526737412</v>
      </c>
      <c r="BX186" s="118">
        <f t="shared" si="592"/>
        <v>329630.38621761592</v>
      </c>
      <c r="BY186" s="118">
        <f t="shared" si="593"/>
        <v>76787.439112682812</v>
      </c>
      <c r="BZ186" s="118">
        <f t="shared" si="594"/>
        <v>6656.281642658143</v>
      </c>
      <c r="CA186" s="118">
        <f t="shared" si="595"/>
        <v>704.9398019580068</v>
      </c>
      <c r="CB186" s="118">
        <f t="shared" si="596"/>
        <v>4630.4837829844482</v>
      </c>
      <c r="CC186" s="118" t="e">
        <f t="shared" si="597"/>
        <v>#VALUE!</v>
      </c>
      <c r="CJ186" s="45" t="s">
        <v>9</v>
      </c>
      <c r="CK186" s="118">
        <f t="shared" si="598"/>
        <v>1468170.1565875504</v>
      </c>
      <c r="CL186" s="118">
        <f t="shared" si="599"/>
        <v>242046.50377024361</v>
      </c>
      <c r="CM186" s="118">
        <f t="shared" si="600"/>
        <v>693675.54198752006</v>
      </c>
      <c r="CN186" s="118">
        <f t="shared" si="601"/>
        <v>1115946.8231031136</v>
      </c>
      <c r="CO186" s="118">
        <f t="shared" si="602"/>
        <v>446793.29085654271</v>
      </c>
      <c r="CP186" s="118">
        <f t="shared" si="603"/>
        <v>501502.22766112239</v>
      </c>
      <c r="CQ186" s="118">
        <f t="shared" si="604"/>
        <v>170290.81079100934</v>
      </c>
      <c r="CR186" s="118">
        <f t="shared" si="605"/>
        <v>141582.95699126797</v>
      </c>
      <c r="CS186" s="118">
        <f t="shared" si="606"/>
        <v>132447.06847244129</v>
      </c>
      <c r="CT186" s="118">
        <f t="shared" si="607"/>
        <v>308824.03040007059</v>
      </c>
      <c r="CU186" s="118">
        <f t="shared" si="608"/>
        <v>71940.595959570623</v>
      </c>
      <c r="CV186" s="118">
        <f t="shared" si="609"/>
        <v>6236.1354120023625</v>
      </c>
      <c r="CW186" s="118">
        <f t="shared" si="610"/>
        <v>660.44381808410151</v>
      </c>
      <c r="CX186" s="118">
        <f t="shared" si="611"/>
        <v>4338.206440771999</v>
      </c>
      <c r="CY186" s="118" t="e">
        <f t="shared" si="612"/>
        <v>#VALUE!</v>
      </c>
      <c r="DF186" s="45" t="s">
        <v>9</v>
      </c>
      <c r="DG186" s="118">
        <f t="shared" si="613"/>
        <v>1259964.9132930511</v>
      </c>
      <c r="DH186" s="118">
        <f t="shared" si="614"/>
        <v>207721.22411519338</v>
      </c>
      <c r="DI186" s="118">
        <f t="shared" si="615"/>
        <v>595303.50769781286</v>
      </c>
      <c r="DJ186" s="118">
        <f t="shared" si="616"/>
        <v>957691.3383656044</v>
      </c>
      <c r="DK186" s="118">
        <f t="shared" si="617"/>
        <v>383432.30683998112</v>
      </c>
      <c r="DL186" s="118">
        <f t="shared" si="618"/>
        <v>430382.81901872851</v>
      </c>
      <c r="DM186" s="118">
        <f t="shared" si="619"/>
        <v>146141.40308613656</v>
      </c>
      <c r="DN186" s="118">
        <f t="shared" si="620"/>
        <v>121504.68890057359</v>
      </c>
      <c r="DO186" s="118">
        <f t="shared" si="621"/>
        <v>113664.38583091232</v>
      </c>
      <c r="DP186" s="118">
        <f t="shared" si="622"/>
        <v>265028.84624097869</v>
      </c>
      <c r="DQ186" s="118">
        <f t="shared" si="623"/>
        <v>61738.502409782217</v>
      </c>
      <c r="DR186" s="118">
        <f t="shared" si="624"/>
        <v>5351.7719171801809</v>
      </c>
      <c r="DS186" s="118">
        <f t="shared" si="625"/>
        <v>566.78446585604888</v>
      </c>
      <c r="DT186" s="118">
        <f t="shared" si="626"/>
        <v>3722.9934673915286</v>
      </c>
      <c r="DU186" s="118" t="e">
        <f t="shared" si="627"/>
        <v>#VALUE!</v>
      </c>
      <c r="EB186" s="45" t="s">
        <v>9</v>
      </c>
      <c r="EC186" s="118">
        <f t="shared" si="628"/>
        <v>1064010.6160070857</v>
      </c>
      <c r="ED186" s="118">
        <f t="shared" si="629"/>
        <v>175415.66856088085</v>
      </c>
      <c r="EE186" s="118">
        <f t="shared" si="630"/>
        <v>502719.75453764579</v>
      </c>
      <c r="EF186" s="118">
        <f t="shared" si="631"/>
        <v>808747.71997879655</v>
      </c>
      <c r="EG186" s="118">
        <f t="shared" si="632"/>
        <v>323799.52861666429</v>
      </c>
      <c r="EH186" s="118">
        <f t="shared" si="633"/>
        <v>363448.12744517636</v>
      </c>
      <c r="EI186" s="118">
        <f t="shared" si="634"/>
        <v>123412.96387009286</v>
      </c>
      <c r="EJ186" s="118">
        <f t="shared" si="635"/>
        <v>102607.84052069813</v>
      </c>
      <c r="EK186" s="118">
        <f t="shared" si="636"/>
        <v>95986.889722132299</v>
      </c>
      <c r="EL186" s="118">
        <f t="shared" si="637"/>
        <v>223810.60216311199</v>
      </c>
      <c r="EM186" s="118">
        <f t="shared" si="638"/>
        <v>52136.707369650867</v>
      </c>
      <c r="EN186" s="118">
        <f t="shared" si="639"/>
        <v>4519.4450053736373</v>
      </c>
      <c r="EO186" s="118">
        <f t="shared" si="640"/>
        <v>478.63609716128411</v>
      </c>
      <c r="EP186" s="118">
        <f t="shared" si="641"/>
        <v>3143.9800670927648</v>
      </c>
      <c r="EQ186" s="118" t="e">
        <f t="shared" si="642"/>
        <v>#VALUE!</v>
      </c>
      <c r="EX186" s="45" t="s">
        <v>9</v>
      </c>
      <c r="EY186" s="118">
        <f t="shared" si="643"/>
        <v>1001710.4512928273</v>
      </c>
      <c r="EZ186" s="118">
        <f t="shared" si="644"/>
        <v>165144.69486908091</v>
      </c>
      <c r="FA186" s="118">
        <f t="shared" si="645"/>
        <v>473284.40582811908</v>
      </c>
      <c r="FB186" s="118">
        <f t="shared" si="646"/>
        <v>761393.75996283325</v>
      </c>
      <c r="FC186" s="118">
        <f t="shared" si="647"/>
        <v>304840.3531500512</v>
      </c>
      <c r="FD186" s="118">
        <f t="shared" si="648"/>
        <v>342167.43920364807</v>
      </c>
      <c r="FE186" s="118">
        <f t="shared" si="649"/>
        <v>116186.86305745735</v>
      </c>
      <c r="FF186" s="118">
        <f t="shared" si="650"/>
        <v>96599.925496877258</v>
      </c>
      <c r="FG186" s="118">
        <f t="shared" si="651"/>
        <v>90366.64594811869</v>
      </c>
      <c r="FH186" s="118">
        <f t="shared" si="652"/>
        <v>210705.99853435796</v>
      </c>
      <c r="FI186" s="118">
        <f t="shared" si="653"/>
        <v>49083.988338540454</v>
      </c>
      <c r="FJ186" s="118">
        <f t="shared" si="654"/>
        <v>4254.8215476600017</v>
      </c>
      <c r="FK186" s="118">
        <f t="shared" si="655"/>
        <v>450.61089962778578</v>
      </c>
      <c r="FL186" s="118">
        <f t="shared" si="656"/>
        <v>2959.8931105422107</v>
      </c>
      <c r="FM186" s="118" t="e">
        <f t="shared" si="657"/>
        <v>#VALUE!</v>
      </c>
      <c r="FT186" s="45" t="s">
        <v>9</v>
      </c>
      <c r="FU186" s="118">
        <f t="shared" si="658"/>
        <v>965481.82814846269</v>
      </c>
      <c r="FV186" s="118">
        <f t="shared" si="659"/>
        <v>159171.94605031668</v>
      </c>
      <c r="FW186" s="118">
        <f t="shared" si="660"/>
        <v>456167.24152507936</v>
      </c>
      <c r="FX186" s="118">
        <f t="shared" si="661"/>
        <v>733856.61331675062</v>
      </c>
      <c r="FY186" s="118">
        <f t="shared" si="662"/>
        <v>293815.26475328481</v>
      </c>
      <c r="FZ186" s="118">
        <f t="shared" si="663"/>
        <v>329792.35098211421</v>
      </c>
      <c r="GA186" s="118">
        <f t="shared" si="664"/>
        <v>111984.76047322064</v>
      </c>
      <c r="GB186" s="118">
        <f t="shared" si="665"/>
        <v>93106.219015045819</v>
      </c>
      <c r="GC186" s="118">
        <f t="shared" si="666"/>
        <v>87098.377002088135</v>
      </c>
      <c r="GD186" s="118">
        <f t="shared" si="667"/>
        <v>203085.44490500708</v>
      </c>
      <c r="GE186" s="118">
        <f t="shared" si="668"/>
        <v>47308.779430972078</v>
      </c>
      <c r="GF186" s="118">
        <f t="shared" si="669"/>
        <v>4100.9384308394156</v>
      </c>
      <c r="GG186" s="118">
        <f t="shared" si="670"/>
        <v>434.31376261949288</v>
      </c>
      <c r="GH186" s="118">
        <f t="shared" si="671"/>
        <v>2852.8433618737831</v>
      </c>
      <c r="GI186" s="118" t="e">
        <f t="shared" si="672"/>
        <v>#VALUE!</v>
      </c>
      <c r="GP186" s="45" t="s">
        <v>9</v>
      </c>
      <c r="GQ186" s="118">
        <f t="shared" si="673"/>
        <v>906075.51683346077</v>
      </c>
      <c r="GR186" s="118">
        <f t="shared" si="674"/>
        <v>149378.06085849123</v>
      </c>
      <c r="GS186" s="118">
        <f t="shared" si="675"/>
        <v>428099.16984141688</v>
      </c>
      <c r="GT186" s="118">
        <f t="shared" si="676"/>
        <v>688702.25291322777</v>
      </c>
      <c r="GU186" s="118">
        <f t="shared" si="677"/>
        <v>275736.74625801039</v>
      </c>
      <c r="GV186" s="118">
        <f t="shared" si="678"/>
        <v>309500.15438083629</v>
      </c>
      <c r="GW186" s="118">
        <f t="shared" si="679"/>
        <v>105094.31329000852</v>
      </c>
      <c r="GX186" s="118">
        <f t="shared" si="680"/>
        <v>87377.372680591507</v>
      </c>
      <c r="GY186" s="118">
        <f t="shared" si="681"/>
        <v>81739.194521004902</v>
      </c>
      <c r="GZ186" s="118">
        <f t="shared" si="682"/>
        <v>190589.55237566851</v>
      </c>
      <c r="HA186" s="118">
        <f t="shared" si="683"/>
        <v>44397.859725524322</v>
      </c>
      <c r="HB186" s="118">
        <f t="shared" si="684"/>
        <v>3848.6067783904996</v>
      </c>
      <c r="HC186" s="118">
        <f t="shared" si="685"/>
        <v>407.59034034644725</v>
      </c>
      <c r="HD186" s="118">
        <f t="shared" si="686"/>
        <v>2677.307276214437</v>
      </c>
      <c r="HE186" s="118" t="e">
        <f t="shared" si="687"/>
        <v>#VALUE!</v>
      </c>
    </row>
    <row r="187" spans="10:213" x14ac:dyDescent="0.2">
      <c r="AR187" s="74"/>
      <c r="AS187" s="74"/>
      <c r="BN187" s="45" t="s">
        <v>10</v>
      </c>
      <c r="BO187" s="118">
        <f t="shared" si="583"/>
        <v>904057.02876942023</v>
      </c>
      <c r="BP187" s="118">
        <f t="shared" si="584"/>
        <v>171062.37876943059</v>
      </c>
      <c r="BQ187" s="118">
        <f t="shared" si="585"/>
        <v>332725.76081567199</v>
      </c>
      <c r="BR187" s="118">
        <f t="shared" si="586"/>
        <v>843284.42940323136</v>
      </c>
      <c r="BS187" s="118">
        <f t="shared" si="587"/>
        <v>360350.72513195046</v>
      </c>
      <c r="BT187" s="118">
        <f t="shared" si="588"/>
        <v>386004.54840992042</v>
      </c>
      <c r="BU187" s="118">
        <f t="shared" si="589"/>
        <v>236405.70644731409</v>
      </c>
      <c r="BV187" s="118">
        <f t="shared" si="590"/>
        <v>108668.82359329199</v>
      </c>
      <c r="BW187" s="118">
        <f t="shared" si="591"/>
        <v>175622.95578570775</v>
      </c>
      <c r="BX187" s="118">
        <f t="shared" si="592"/>
        <v>139386.63401912269</v>
      </c>
      <c r="BY187" s="118">
        <f t="shared" si="593"/>
        <v>59579.40265016428</v>
      </c>
      <c r="BZ187" s="118">
        <f t="shared" si="594"/>
        <v>6971.3207226302247</v>
      </c>
      <c r="CA187" s="118">
        <f t="shared" si="595"/>
        <v>1891.763184631513</v>
      </c>
      <c r="CB187" s="118">
        <f t="shared" si="596"/>
        <v>11663.648290903771</v>
      </c>
      <c r="CC187" s="118">
        <f t="shared" si="597"/>
        <v>21.037020777170756</v>
      </c>
      <c r="CJ187" s="45" t="s">
        <v>10</v>
      </c>
      <c r="CK187" s="118">
        <f t="shared" si="598"/>
        <v>837961.47170188813</v>
      </c>
      <c r="CL187" s="118">
        <f t="shared" si="599"/>
        <v>158556.01815471056</v>
      </c>
      <c r="CM187" s="118">
        <f t="shared" si="600"/>
        <v>308400.19969286886</v>
      </c>
      <c r="CN187" s="118">
        <f t="shared" si="601"/>
        <v>781631.95355925628</v>
      </c>
      <c r="CO187" s="118">
        <f t="shared" si="602"/>
        <v>334005.50446627481</v>
      </c>
      <c r="CP187" s="118">
        <f t="shared" si="603"/>
        <v>357783.77820863918</v>
      </c>
      <c r="CQ187" s="118">
        <f t="shared" si="604"/>
        <v>219122.09892661645</v>
      </c>
      <c r="CR187" s="118">
        <f t="shared" si="605"/>
        <v>100724.0521876112</v>
      </c>
      <c r="CS187" s="118">
        <f t="shared" si="606"/>
        <v>162783.17164918783</v>
      </c>
      <c r="CT187" s="118">
        <f t="shared" si="607"/>
        <v>129196.08527044204</v>
      </c>
      <c r="CU187" s="118">
        <f t="shared" si="608"/>
        <v>55223.555969481284</v>
      </c>
      <c r="CV187" s="118">
        <f t="shared" si="609"/>
        <v>6461.6478679366783</v>
      </c>
      <c r="CW187" s="118">
        <f t="shared" si="610"/>
        <v>1753.4564876543698</v>
      </c>
      <c r="CX187" s="118">
        <f t="shared" si="611"/>
        <v>10810.919639176562</v>
      </c>
      <c r="CY187" s="118">
        <f t="shared" si="612"/>
        <v>19.499005405285423</v>
      </c>
      <c r="DF187" s="45" t="s">
        <v>10</v>
      </c>
      <c r="DG187" s="118">
        <f t="shared" si="613"/>
        <v>784612.05227476684</v>
      </c>
      <c r="DH187" s="118">
        <f t="shared" si="614"/>
        <v>148461.43528797082</v>
      </c>
      <c r="DI187" s="118">
        <f t="shared" si="615"/>
        <v>288765.67929969728</v>
      </c>
      <c r="DJ187" s="118">
        <f t="shared" si="616"/>
        <v>731868.79339464684</v>
      </c>
      <c r="DK187" s="118">
        <f t="shared" si="617"/>
        <v>312740.80393947335</v>
      </c>
      <c r="DL187" s="118">
        <f t="shared" si="618"/>
        <v>335005.21679207881</v>
      </c>
      <c r="DM187" s="118">
        <f t="shared" si="619"/>
        <v>205171.53299230817</v>
      </c>
      <c r="DN187" s="118">
        <f t="shared" si="620"/>
        <v>94311.383004095565</v>
      </c>
      <c r="DO187" s="118">
        <f t="shared" si="621"/>
        <v>152419.4640167215</v>
      </c>
      <c r="DP187" s="118">
        <f t="shared" si="622"/>
        <v>120970.7236348572</v>
      </c>
      <c r="DQ187" s="118">
        <f t="shared" si="623"/>
        <v>51707.708583694701</v>
      </c>
      <c r="DR187" s="118">
        <f t="shared" si="624"/>
        <v>6050.2624117571895</v>
      </c>
      <c r="DS187" s="118">
        <f t="shared" si="625"/>
        <v>1641.8214199738841</v>
      </c>
      <c r="DT187" s="118">
        <f t="shared" si="626"/>
        <v>10122.634669401104</v>
      </c>
      <c r="DU187" s="118">
        <f t="shared" si="627"/>
        <v>18.257587210167788</v>
      </c>
      <c r="EB187" s="45" t="s">
        <v>10</v>
      </c>
      <c r="EC187" s="118">
        <f t="shared" si="628"/>
        <v>676235.76050739328</v>
      </c>
      <c r="ED187" s="118">
        <f t="shared" si="629"/>
        <v>127954.86802288162</v>
      </c>
      <c r="EE187" s="118">
        <f t="shared" si="630"/>
        <v>248879.27502964361</v>
      </c>
      <c r="EF187" s="118">
        <f t="shared" si="631"/>
        <v>630777.78203633858</v>
      </c>
      <c r="EG187" s="118">
        <f t="shared" si="632"/>
        <v>269542.78204184643</v>
      </c>
      <c r="EH187" s="118">
        <f t="shared" si="633"/>
        <v>288731.87315251894</v>
      </c>
      <c r="EI187" s="118">
        <f t="shared" si="634"/>
        <v>176831.75684756591</v>
      </c>
      <c r="EJ187" s="118">
        <f t="shared" si="635"/>
        <v>81284.412628349906</v>
      </c>
      <c r="EK187" s="118">
        <f t="shared" si="636"/>
        <v>131366.18519515404</v>
      </c>
      <c r="EL187" s="118">
        <f t="shared" si="637"/>
        <v>104261.37230390105</v>
      </c>
      <c r="EM187" s="118">
        <f t="shared" si="638"/>
        <v>44565.465871717628</v>
      </c>
      <c r="EN187" s="118">
        <f t="shared" si="639"/>
        <v>5214.5564058339633</v>
      </c>
      <c r="EO187" s="118">
        <f t="shared" si="640"/>
        <v>1415.0411701355836</v>
      </c>
      <c r="EP187" s="118">
        <f t="shared" si="641"/>
        <v>8724.4231517409553</v>
      </c>
      <c r="EQ187" s="118">
        <f t="shared" si="642"/>
        <v>15.735717207380107</v>
      </c>
      <c r="EX187" s="45" t="s">
        <v>10</v>
      </c>
      <c r="EY187" s="118">
        <f t="shared" si="643"/>
        <v>572127.71393370966</v>
      </c>
      <c r="EZ187" s="118">
        <f t="shared" si="644"/>
        <v>108255.9225700996</v>
      </c>
      <c r="FA187" s="118">
        <f t="shared" si="645"/>
        <v>210563.73972495977</v>
      </c>
      <c r="FB187" s="118">
        <f t="shared" si="646"/>
        <v>533668.09552610258</v>
      </c>
      <c r="FC187" s="118">
        <f t="shared" si="647"/>
        <v>228046.0524318098</v>
      </c>
      <c r="FD187" s="118">
        <f t="shared" si="648"/>
        <v>244280.93894739018</v>
      </c>
      <c r="FE187" s="118">
        <f t="shared" si="649"/>
        <v>149608.10223962326</v>
      </c>
      <c r="FF187" s="118">
        <f t="shared" si="650"/>
        <v>68770.490842732877</v>
      </c>
      <c r="FG187" s="118">
        <f t="shared" si="651"/>
        <v>111142.05963834726</v>
      </c>
      <c r="FH187" s="118">
        <f t="shared" si="652"/>
        <v>88210.094868489497</v>
      </c>
      <c r="FI187" s="118">
        <f t="shared" si="653"/>
        <v>37704.510170307396</v>
      </c>
      <c r="FJ187" s="118">
        <f t="shared" si="654"/>
        <v>4411.7634852816236</v>
      </c>
      <c r="FK187" s="118">
        <f t="shared" si="655"/>
        <v>1197.1923359751124</v>
      </c>
      <c r="FL187" s="118">
        <f t="shared" si="656"/>
        <v>7381.2781942360934</v>
      </c>
      <c r="FM187" s="118">
        <f t="shared" si="657"/>
        <v>13.313167446528867</v>
      </c>
      <c r="FT187" s="45" t="s">
        <v>10</v>
      </c>
      <c r="FU187" s="118">
        <f t="shared" si="658"/>
        <v>538154.42818364012</v>
      </c>
      <c r="FV187" s="118">
        <f t="shared" si="659"/>
        <v>101827.62115759798</v>
      </c>
      <c r="FW187" s="118">
        <f t="shared" si="660"/>
        <v>198060.33895610945</v>
      </c>
      <c r="FX187" s="118">
        <f t="shared" si="661"/>
        <v>501978.56491352967</v>
      </c>
      <c r="FY187" s="118">
        <f t="shared" si="662"/>
        <v>214504.5414810942</v>
      </c>
      <c r="FZ187" s="118">
        <f t="shared" si="663"/>
        <v>229775.39072792997</v>
      </c>
      <c r="GA187" s="118">
        <f t="shared" si="664"/>
        <v>140724.28367232127</v>
      </c>
      <c r="GB187" s="118">
        <f t="shared" si="665"/>
        <v>64686.857976027517</v>
      </c>
      <c r="GC187" s="118">
        <f t="shared" si="666"/>
        <v>104542.37768100316</v>
      </c>
      <c r="GD187" s="118">
        <f t="shared" si="667"/>
        <v>82972.12669106407</v>
      </c>
      <c r="GE187" s="118">
        <f t="shared" si="668"/>
        <v>35465.593811449318</v>
      </c>
      <c r="GF187" s="118">
        <f t="shared" si="669"/>
        <v>4149.7903315662261</v>
      </c>
      <c r="GG187" s="118">
        <f t="shared" si="670"/>
        <v>1126.1023392185696</v>
      </c>
      <c r="GH187" s="118">
        <f t="shared" si="671"/>
        <v>6942.9734815184102</v>
      </c>
      <c r="GI187" s="118">
        <f t="shared" si="672"/>
        <v>12.522623603110274</v>
      </c>
      <c r="GP187" s="45" t="s">
        <v>10</v>
      </c>
      <c r="GQ187" s="118">
        <f t="shared" si="673"/>
        <v>518848.5148222057</v>
      </c>
      <c r="GR187" s="118">
        <f t="shared" si="674"/>
        <v>98174.626535766642</v>
      </c>
      <c r="GS187" s="118">
        <f t="shared" si="675"/>
        <v>190955.06295358963</v>
      </c>
      <c r="GT187" s="118">
        <f t="shared" si="676"/>
        <v>483970.4353210128</v>
      </c>
      <c r="GU187" s="118">
        <f t="shared" si="677"/>
        <v>206809.34122520208</v>
      </c>
      <c r="GV187" s="118">
        <f t="shared" si="678"/>
        <v>221532.35944608122</v>
      </c>
      <c r="GW187" s="118">
        <f t="shared" si="679"/>
        <v>135675.89851344141</v>
      </c>
      <c r="GX187" s="118">
        <f t="shared" si="680"/>
        <v>62366.262231932946</v>
      </c>
      <c r="GY187" s="118">
        <f t="shared" si="681"/>
        <v>100791.99306943384</v>
      </c>
      <c r="GZ187" s="118">
        <f t="shared" si="682"/>
        <v>79995.559732917565</v>
      </c>
      <c r="HA187" s="118">
        <f t="shared" si="683"/>
        <v>34193.290462117744</v>
      </c>
      <c r="HB187" s="118">
        <f t="shared" si="684"/>
        <v>4000.9195085949482</v>
      </c>
      <c r="HC187" s="118">
        <f t="shared" si="685"/>
        <v>1085.7042061576935</v>
      </c>
      <c r="HD187" s="118">
        <f t="shared" si="686"/>
        <v>6693.8991684864795</v>
      </c>
      <c r="HE187" s="118">
        <f t="shared" si="687"/>
        <v>12.073383248152156</v>
      </c>
    </row>
    <row r="188" spans="10:213" x14ac:dyDescent="0.2">
      <c r="AE188" s="132" t="s">
        <v>290</v>
      </c>
      <c r="AR188" s="74"/>
      <c r="AS188" s="74"/>
      <c r="AT188" s="132" t="s">
        <v>290</v>
      </c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N188" s="45" t="s">
        <v>11</v>
      </c>
      <c r="BO188" s="118">
        <f t="shared" si="583"/>
        <v>942118.45165650384</v>
      </c>
      <c r="BP188" s="118">
        <f t="shared" si="584"/>
        <v>213322.19714750804</v>
      </c>
      <c r="BQ188" s="118">
        <f t="shared" si="585"/>
        <v>256025.49700493514</v>
      </c>
      <c r="BR188" s="118">
        <f t="shared" si="586"/>
        <v>1193521.4895915461</v>
      </c>
      <c r="BS188" s="118">
        <f t="shared" si="587"/>
        <v>259697.41299415525</v>
      </c>
      <c r="BT188" s="118">
        <f t="shared" si="588"/>
        <v>505592.0957642094</v>
      </c>
      <c r="BU188" s="118">
        <f t="shared" si="589"/>
        <v>337461.33277661877</v>
      </c>
      <c r="BV188" s="118">
        <f t="shared" si="590"/>
        <v>48327.521069013776</v>
      </c>
      <c r="BW188" s="118">
        <f t="shared" si="591"/>
        <v>204736.15026825486</v>
      </c>
      <c r="BX188" s="118">
        <f t="shared" si="592"/>
        <v>111949.33890322638</v>
      </c>
      <c r="BY188" s="118">
        <f t="shared" si="593"/>
        <v>76443.470765897917</v>
      </c>
      <c r="BZ188" s="118">
        <f t="shared" si="594"/>
        <v>8288.4393033984088</v>
      </c>
      <c r="CA188" s="118">
        <f t="shared" si="595"/>
        <v>3368.8621555198488</v>
      </c>
      <c r="CB188" s="118">
        <f t="shared" si="596"/>
        <v>40374.435330072083</v>
      </c>
      <c r="CC188" s="118">
        <f t="shared" si="597"/>
        <v>70.19304395983518</v>
      </c>
      <c r="CJ188" s="45" t="s">
        <v>11</v>
      </c>
      <c r="CK188" s="118">
        <f t="shared" si="598"/>
        <v>903431.09100816876</v>
      </c>
      <c r="CL188" s="118">
        <f t="shared" si="599"/>
        <v>204562.28722234941</v>
      </c>
      <c r="CM188" s="118">
        <f t="shared" si="600"/>
        <v>245512.00932153023</v>
      </c>
      <c r="CN188" s="118">
        <f t="shared" si="601"/>
        <v>1144510.4589422904</v>
      </c>
      <c r="CO188" s="118">
        <f t="shared" si="602"/>
        <v>249033.14093974521</v>
      </c>
      <c r="CP188" s="118">
        <f t="shared" si="603"/>
        <v>484830.350024716</v>
      </c>
      <c r="CQ188" s="118">
        <f t="shared" si="604"/>
        <v>323603.74590626109</v>
      </c>
      <c r="CR188" s="118">
        <f t="shared" si="605"/>
        <v>46342.989045944312</v>
      </c>
      <c r="CS188" s="118">
        <f t="shared" si="606"/>
        <v>196328.81967277304</v>
      </c>
      <c r="CT188" s="118">
        <f t="shared" si="607"/>
        <v>107352.22646914054</v>
      </c>
      <c r="CU188" s="118">
        <f t="shared" si="608"/>
        <v>73304.379160664161</v>
      </c>
      <c r="CV188" s="118">
        <f t="shared" si="609"/>
        <v>7948.0809970956243</v>
      </c>
      <c r="CW188" s="118">
        <f t="shared" si="610"/>
        <v>3230.5224542264882</v>
      </c>
      <c r="CX188" s="118">
        <f t="shared" si="611"/>
        <v>38716.49058029992</v>
      </c>
      <c r="CY188" s="118">
        <f t="shared" si="612"/>
        <v>67.310621264574479</v>
      </c>
      <c r="DF188" s="45" t="s">
        <v>11</v>
      </c>
      <c r="DG188" s="118">
        <f t="shared" si="613"/>
        <v>851705.42537866137</v>
      </c>
      <c r="DH188" s="118">
        <f t="shared" si="614"/>
        <v>192850.1372038431</v>
      </c>
      <c r="DI188" s="118">
        <f t="shared" si="615"/>
        <v>231455.2957231279</v>
      </c>
      <c r="DJ188" s="118">
        <f t="shared" si="616"/>
        <v>1078981.8692159182</v>
      </c>
      <c r="DK188" s="118">
        <f t="shared" si="617"/>
        <v>234774.82604763709</v>
      </c>
      <c r="DL188" s="118">
        <f t="shared" si="618"/>
        <v>457071.53939486493</v>
      </c>
      <c r="DM188" s="118">
        <f t="shared" si="619"/>
        <v>305075.91426110023</v>
      </c>
      <c r="DN188" s="118">
        <f t="shared" si="620"/>
        <v>43689.635647416253</v>
      </c>
      <c r="DO188" s="118">
        <f t="shared" si="621"/>
        <v>185088.0742734785</v>
      </c>
      <c r="DP188" s="118">
        <f t="shared" si="622"/>
        <v>101205.80819087508</v>
      </c>
      <c r="DQ188" s="118">
        <f t="shared" si="623"/>
        <v>69107.359771601696</v>
      </c>
      <c r="DR188" s="118">
        <f t="shared" si="624"/>
        <v>7493.0160960269359</v>
      </c>
      <c r="DS188" s="118">
        <f t="shared" si="625"/>
        <v>3045.559897658437</v>
      </c>
      <c r="DT188" s="118">
        <f t="shared" si="626"/>
        <v>36499.789975199245</v>
      </c>
      <c r="DU188" s="118">
        <f t="shared" si="627"/>
        <v>63.456772616350008</v>
      </c>
      <c r="EB188" s="45" t="s">
        <v>11</v>
      </c>
      <c r="EC188" s="118">
        <f t="shared" si="628"/>
        <v>800566.35115285101</v>
      </c>
      <c r="ED188" s="118">
        <f t="shared" si="629"/>
        <v>181270.80802845315</v>
      </c>
      <c r="EE188" s="118">
        <f t="shared" si="630"/>
        <v>217557.99133214136</v>
      </c>
      <c r="EF188" s="118">
        <f t="shared" si="631"/>
        <v>1014196.4020180256</v>
      </c>
      <c r="EG188" s="118">
        <f t="shared" si="632"/>
        <v>220678.20660874603</v>
      </c>
      <c r="EH188" s="118">
        <f t="shared" si="633"/>
        <v>429627.52567471354</v>
      </c>
      <c r="EI188" s="118">
        <f t="shared" si="634"/>
        <v>286758.19623439031</v>
      </c>
      <c r="EJ188" s="118">
        <f t="shared" si="635"/>
        <v>41066.37242318764</v>
      </c>
      <c r="EK188" s="118">
        <f t="shared" si="636"/>
        <v>173974.80378518079</v>
      </c>
      <c r="EL188" s="118">
        <f t="shared" si="637"/>
        <v>95129.092952322651</v>
      </c>
      <c r="EM188" s="118">
        <f t="shared" si="638"/>
        <v>64957.93639633261</v>
      </c>
      <c r="EN188" s="118">
        <f t="shared" si="639"/>
        <v>7043.1118276121233</v>
      </c>
      <c r="EO188" s="118">
        <f t="shared" si="640"/>
        <v>2862.6948964213457</v>
      </c>
      <c r="EP188" s="118">
        <f t="shared" si="641"/>
        <v>34308.227713002379</v>
      </c>
      <c r="EQ188" s="118">
        <f t="shared" si="642"/>
        <v>59.646628277401902</v>
      </c>
      <c r="EX188" s="45" t="s">
        <v>11</v>
      </c>
      <c r="EY188" s="118">
        <f t="shared" si="643"/>
        <v>695731.00649394619</v>
      </c>
      <c r="EZ188" s="118">
        <f t="shared" si="644"/>
        <v>157533.12831096933</v>
      </c>
      <c r="FA188" s="118">
        <f t="shared" si="645"/>
        <v>189068.45143109522</v>
      </c>
      <c r="FB188" s="118">
        <f t="shared" si="646"/>
        <v>881385.88705662347</v>
      </c>
      <c r="FC188" s="118">
        <f t="shared" si="647"/>
        <v>191780.06991436504</v>
      </c>
      <c r="FD188" s="118">
        <f t="shared" si="648"/>
        <v>373367.16741183971</v>
      </c>
      <c r="FE188" s="118">
        <f t="shared" si="649"/>
        <v>249206.78741898484</v>
      </c>
      <c r="FF188" s="118">
        <f t="shared" si="650"/>
        <v>35688.670374286718</v>
      </c>
      <c r="FG188" s="118">
        <f t="shared" si="651"/>
        <v>151192.54658623631</v>
      </c>
      <c r="FH188" s="118">
        <f t="shared" si="652"/>
        <v>82671.797898159639</v>
      </c>
      <c r="FI188" s="118">
        <f t="shared" si="653"/>
        <v>56451.598800911306</v>
      </c>
      <c r="FJ188" s="118">
        <f t="shared" si="654"/>
        <v>6120.8059439640729</v>
      </c>
      <c r="FK188" s="118">
        <f t="shared" si="655"/>
        <v>2487.8207767591271</v>
      </c>
      <c r="FL188" s="118">
        <f t="shared" si="656"/>
        <v>29815.514683346108</v>
      </c>
      <c r="FM188" s="118">
        <f t="shared" si="657"/>
        <v>51.835814315263349</v>
      </c>
      <c r="FT188" s="45" t="s">
        <v>11</v>
      </c>
      <c r="FU188" s="118">
        <f t="shared" si="658"/>
        <v>590496.6982750796</v>
      </c>
      <c r="FV188" s="118">
        <f t="shared" si="659"/>
        <v>133705.11198767636</v>
      </c>
      <c r="FW188" s="118">
        <f t="shared" si="660"/>
        <v>160470.4911466605</v>
      </c>
      <c r="FX188" s="118">
        <f t="shared" si="661"/>
        <v>748069.94564747345</v>
      </c>
      <c r="FY188" s="118">
        <f t="shared" si="662"/>
        <v>162771.95787217209</v>
      </c>
      <c r="FZ188" s="118">
        <f t="shared" si="663"/>
        <v>316892.70356377115</v>
      </c>
      <c r="GA188" s="118">
        <f t="shared" si="664"/>
        <v>211512.47218407626</v>
      </c>
      <c r="GB188" s="118">
        <f t="shared" si="665"/>
        <v>30290.502831035359</v>
      </c>
      <c r="GC188" s="118">
        <f t="shared" si="666"/>
        <v>128323.58875721681</v>
      </c>
      <c r="GD188" s="118">
        <f t="shared" si="667"/>
        <v>70167.095103806787</v>
      </c>
      <c r="GE188" s="118">
        <f t="shared" si="668"/>
        <v>47912.889310874241</v>
      </c>
      <c r="GF188" s="118">
        <f t="shared" si="669"/>
        <v>5194.9901139338053</v>
      </c>
      <c r="GG188" s="118">
        <f t="shared" si="670"/>
        <v>2111.5200283792315</v>
      </c>
      <c r="GH188" s="118">
        <f t="shared" si="671"/>
        <v>25305.70409188918</v>
      </c>
      <c r="GI188" s="118">
        <f t="shared" si="672"/>
        <v>43.99527535766002</v>
      </c>
      <c r="GP188" s="45" t="s">
        <v>11</v>
      </c>
      <c r="GQ188" s="118">
        <f t="shared" si="673"/>
        <v>554283.54712951928</v>
      </c>
      <c r="GR188" s="118">
        <f t="shared" si="674"/>
        <v>125505.43289804285</v>
      </c>
      <c r="GS188" s="118">
        <f t="shared" si="675"/>
        <v>150629.38252188504</v>
      </c>
      <c r="GT188" s="118">
        <f t="shared" si="676"/>
        <v>702193.36396917375</v>
      </c>
      <c r="GU188" s="118">
        <f t="shared" si="677"/>
        <v>152789.70813241514</v>
      </c>
      <c r="GV188" s="118">
        <f t="shared" si="678"/>
        <v>297458.75345938938</v>
      </c>
      <c r="GW188" s="118">
        <f t="shared" si="679"/>
        <v>198541.13272231875</v>
      </c>
      <c r="GX188" s="118">
        <f t="shared" si="680"/>
        <v>28432.889468421239</v>
      </c>
      <c r="GY188" s="118">
        <f t="shared" si="681"/>
        <v>120453.94015667369</v>
      </c>
      <c r="GZ188" s="118">
        <f t="shared" si="682"/>
        <v>65863.986165413764</v>
      </c>
      <c r="HA188" s="118">
        <f t="shared" si="683"/>
        <v>44974.55501111679</v>
      </c>
      <c r="HB188" s="118">
        <f t="shared" si="684"/>
        <v>4876.3990655077587</v>
      </c>
      <c r="HC188" s="118">
        <f t="shared" si="685"/>
        <v>1982.027697333285</v>
      </c>
      <c r="HD188" s="118">
        <f t="shared" si="686"/>
        <v>23753.791456642732</v>
      </c>
      <c r="HE188" s="118">
        <f t="shared" si="687"/>
        <v>41.297194977411557</v>
      </c>
    </row>
    <row r="189" spans="10:213" x14ac:dyDescent="0.2">
      <c r="AE189" s="133"/>
      <c r="AF189" s="133">
        <v>2020</v>
      </c>
      <c r="AG189" s="133">
        <v>2025</v>
      </c>
      <c r="AH189" s="133">
        <v>2030</v>
      </c>
      <c r="AI189" s="133">
        <v>2035</v>
      </c>
      <c r="AJ189" s="133">
        <v>2040</v>
      </c>
      <c r="AK189" s="133">
        <v>2045</v>
      </c>
      <c r="AL189" s="133">
        <v>2050</v>
      </c>
      <c r="AM189" t="s">
        <v>287</v>
      </c>
      <c r="AN189" s="10" t="s">
        <v>327</v>
      </c>
      <c r="AO189" s="10" t="s">
        <v>328</v>
      </c>
      <c r="AR189" s="74"/>
      <c r="AS189" s="74"/>
      <c r="AT189" s="133"/>
      <c r="AU189" s="134" t="s">
        <v>273</v>
      </c>
      <c r="AV189" s="134" t="s">
        <v>274</v>
      </c>
      <c r="AW189" s="134" t="s">
        <v>275</v>
      </c>
      <c r="AX189" s="134" t="s">
        <v>276</v>
      </c>
      <c r="AY189" s="134" t="s">
        <v>277</v>
      </c>
      <c r="AZ189" s="134" t="s">
        <v>278</v>
      </c>
      <c r="BA189" s="134" t="s">
        <v>279</v>
      </c>
      <c r="BB189" s="134" t="s">
        <v>231</v>
      </c>
      <c r="BC189" s="134" t="s">
        <v>232</v>
      </c>
      <c r="BD189" s="134" t="s">
        <v>280</v>
      </c>
      <c r="BE189" s="133" t="s">
        <v>281</v>
      </c>
      <c r="BF189" s="133" t="s">
        <v>282</v>
      </c>
      <c r="BG189" s="133" t="s">
        <v>283</v>
      </c>
      <c r="BH189" s="133" t="s">
        <v>284</v>
      </c>
      <c r="BI189" s="133" t="s">
        <v>285</v>
      </c>
      <c r="BN189" s="45" t="s">
        <v>12</v>
      </c>
      <c r="BO189" s="118">
        <f t="shared" si="583"/>
        <v>1138678.7635600602</v>
      </c>
      <c r="BP189" s="118">
        <f t="shared" si="584"/>
        <v>272817.15069546027</v>
      </c>
      <c r="BQ189" s="118">
        <f t="shared" si="585"/>
        <v>289385.24212009949</v>
      </c>
      <c r="BR189" s="118">
        <f t="shared" si="586"/>
        <v>1557144.120395438</v>
      </c>
      <c r="BS189" s="118">
        <f t="shared" si="587"/>
        <v>327228.04864349181</v>
      </c>
      <c r="BT189" s="118">
        <f t="shared" si="588"/>
        <v>674619.05664791446</v>
      </c>
      <c r="BU189" s="118">
        <f t="shared" si="589"/>
        <v>516833.044682773</v>
      </c>
      <c r="BV189" s="118">
        <f t="shared" si="590"/>
        <v>47915.658611747087</v>
      </c>
      <c r="BW189" s="118">
        <f t="shared" si="591"/>
        <v>296196.25309584313</v>
      </c>
      <c r="BX189" s="118">
        <f t="shared" si="592"/>
        <v>152825.63528471187</v>
      </c>
      <c r="BY189" s="118">
        <f t="shared" si="593"/>
        <v>117817.2485283398</v>
      </c>
      <c r="BZ189" s="118">
        <f t="shared" si="594"/>
        <v>10995.343892203875</v>
      </c>
      <c r="CA189" s="118">
        <f t="shared" si="595"/>
        <v>3806.3456149643475</v>
      </c>
      <c r="CB189" s="118">
        <f t="shared" si="596"/>
        <v>67885.3604146008</v>
      </c>
      <c r="CC189" s="118">
        <f t="shared" si="597"/>
        <v>126.80324882576703</v>
      </c>
      <c r="CJ189" s="45" t="s">
        <v>12</v>
      </c>
      <c r="CK189" s="118">
        <f t="shared" si="598"/>
        <v>1081680.1173476309</v>
      </c>
      <c r="CL189" s="118">
        <f t="shared" si="599"/>
        <v>259160.78969988314</v>
      </c>
      <c r="CM189" s="118">
        <f t="shared" si="600"/>
        <v>274899.5350334653</v>
      </c>
      <c r="CN189" s="118">
        <f t="shared" si="601"/>
        <v>1479198.4260868055</v>
      </c>
      <c r="CO189" s="118">
        <f t="shared" si="602"/>
        <v>310848.05072634417</v>
      </c>
      <c r="CP189" s="118">
        <f t="shared" si="603"/>
        <v>640849.76703912555</v>
      </c>
      <c r="CQ189" s="118">
        <f t="shared" si="604"/>
        <v>490962.02222454804</v>
      </c>
      <c r="CR189" s="118">
        <f t="shared" si="605"/>
        <v>45517.152763875034</v>
      </c>
      <c r="CS189" s="118">
        <f t="shared" si="606"/>
        <v>281369.60840908933</v>
      </c>
      <c r="CT189" s="118">
        <f t="shared" si="607"/>
        <v>145175.66885296011</v>
      </c>
      <c r="CU189" s="118">
        <f t="shared" si="608"/>
        <v>111919.6908663412</v>
      </c>
      <c r="CV189" s="118">
        <f t="shared" si="609"/>
        <v>10444.951861938642</v>
      </c>
      <c r="CW189" s="118">
        <f t="shared" si="610"/>
        <v>3615.8120298895947</v>
      </c>
      <c r="CX189" s="118">
        <f t="shared" si="611"/>
        <v>64487.234652443294</v>
      </c>
      <c r="CY189" s="118">
        <f t="shared" si="612"/>
        <v>120.45588049880399</v>
      </c>
      <c r="DF189" s="45" t="s">
        <v>12</v>
      </c>
      <c r="DG189" s="118">
        <f t="shared" si="613"/>
        <v>1062595.4084416183</v>
      </c>
      <c r="DH189" s="118">
        <f t="shared" si="614"/>
        <v>254588.26576054824</v>
      </c>
      <c r="DI189" s="118">
        <f t="shared" si="615"/>
        <v>270049.32329306978</v>
      </c>
      <c r="DJ189" s="118">
        <f t="shared" si="616"/>
        <v>1453100.0713853054</v>
      </c>
      <c r="DK189" s="118">
        <f t="shared" si="617"/>
        <v>305363.57849932334</v>
      </c>
      <c r="DL189" s="118">
        <f t="shared" si="618"/>
        <v>629542.88336780714</v>
      </c>
      <c r="DM189" s="118">
        <f t="shared" si="619"/>
        <v>482299.69486196467</v>
      </c>
      <c r="DN189" s="118">
        <f t="shared" si="620"/>
        <v>44714.067270486157</v>
      </c>
      <c r="DO189" s="118">
        <f t="shared" si="621"/>
        <v>276405.2414161436</v>
      </c>
      <c r="DP189" s="118">
        <f t="shared" si="622"/>
        <v>142614.25043002723</v>
      </c>
      <c r="DQ189" s="118">
        <f t="shared" si="623"/>
        <v>109945.02692754887</v>
      </c>
      <c r="DR189" s="118">
        <f t="shared" si="624"/>
        <v>10260.665525686842</v>
      </c>
      <c r="DS189" s="118">
        <f t="shared" si="625"/>
        <v>3552.0161636786934</v>
      </c>
      <c r="DT189" s="118">
        <f t="shared" si="626"/>
        <v>63349.449015305545</v>
      </c>
      <c r="DU189" s="118">
        <f t="shared" si="627"/>
        <v>118.33060762148226</v>
      </c>
      <c r="EB189" s="45" t="s">
        <v>12</v>
      </c>
      <c r="EC189" s="118">
        <f t="shared" si="628"/>
        <v>1005092.7417779949</v>
      </c>
      <c r="ED189" s="118">
        <f t="shared" si="629"/>
        <v>240811.14601563165</v>
      </c>
      <c r="EE189" s="118">
        <f t="shared" si="630"/>
        <v>255435.52381991723</v>
      </c>
      <c r="EF189" s="118">
        <f t="shared" si="631"/>
        <v>1374465.1287063232</v>
      </c>
      <c r="EG189" s="118">
        <f t="shared" si="632"/>
        <v>288838.7375992391</v>
      </c>
      <c r="EH189" s="118">
        <f t="shared" si="633"/>
        <v>595474.98293725087</v>
      </c>
      <c r="EI189" s="118">
        <f t="shared" si="634"/>
        <v>456199.90338414506</v>
      </c>
      <c r="EJ189" s="118">
        <f t="shared" si="635"/>
        <v>42294.352217133506</v>
      </c>
      <c r="EK189" s="118">
        <f t="shared" si="636"/>
        <v>261447.48954279351</v>
      </c>
      <c r="EL189" s="118">
        <f t="shared" si="637"/>
        <v>134896.63783843195</v>
      </c>
      <c r="EM189" s="118">
        <f t="shared" si="638"/>
        <v>103995.31908530452</v>
      </c>
      <c r="EN189" s="118">
        <f t="shared" si="639"/>
        <v>9705.4065580842926</v>
      </c>
      <c r="EO189" s="118">
        <f t="shared" si="640"/>
        <v>3359.7977522107126</v>
      </c>
      <c r="EP189" s="118">
        <f t="shared" si="641"/>
        <v>59921.274734566163</v>
      </c>
      <c r="EQ189" s="118">
        <f t="shared" si="642"/>
        <v>111.92711158516755</v>
      </c>
      <c r="EX189" s="45" t="s">
        <v>12</v>
      </c>
      <c r="EY189" s="118">
        <f t="shared" si="643"/>
        <v>947956.54114142526</v>
      </c>
      <c r="EZ189" s="118">
        <f t="shared" si="644"/>
        <v>227121.82822200013</v>
      </c>
      <c r="FA189" s="118">
        <f t="shared" si="645"/>
        <v>240914.85848025477</v>
      </c>
      <c r="FB189" s="118">
        <f t="shared" si="646"/>
        <v>1296331.3286126009</v>
      </c>
      <c r="FC189" s="118">
        <f t="shared" si="647"/>
        <v>272419.20995058672</v>
      </c>
      <c r="FD189" s="118">
        <f t="shared" si="648"/>
        <v>561624.1981440247</v>
      </c>
      <c r="FE189" s="118">
        <f t="shared" si="649"/>
        <v>430266.44657295506</v>
      </c>
      <c r="FF189" s="118">
        <f t="shared" si="650"/>
        <v>39890.058072299609</v>
      </c>
      <c r="FG189" s="118">
        <f t="shared" si="651"/>
        <v>246585.06382074606</v>
      </c>
      <c r="FH189" s="118">
        <f t="shared" si="652"/>
        <v>127228.20979755197</v>
      </c>
      <c r="FI189" s="118">
        <f t="shared" si="653"/>
        <v>98083.528889694411</v>
      </c>
      <c r="FJ189" s="118">
        <f t="shared" si="654"/>
        <v>9153.6862706795437</v>
      </c>
      <c r="FK189" s="118">
        <f t="shared" si="655"/>
        <v>3168.8043538015058</v>
      </c>
      <c r="FL189" s="118">
        <f t="shared" si="656"/>
        <v>56514.948299876414</v>
      </c>
      <c r="FM189" s="118">
        <f t="shared" si="657"/>
        <v>105.56442519974105</v>
      </c>
      <c r="FT189" s="45" t="s">
        <v>12</v>
      </c>
      <c r="FU189" s="118">
        <f t="shared" si="658"/>
        <v>823766.41222189309</v>
      </c>
      <c r="FV189" s="118">
        <f t="shared" si="659"/>
        <v>197366.99463715337</v>
      </c>
      <c r="FW189" s="118">
        <f t="shared" si="660"/>
        <v>209353.02411887338</v>
      </c>
      <c r="FX189" s="118">
        <f t="shared" si="661"/>
        <v>1126501.2279320583</v>
      </c>
      <c r="FY189" s="118">
        <f t="shared" si="662"/>
        <v>236730.04558954551</v>
      </c>
      <c r="FZ189" s="118">
        <f t="shared" si="663"/>
        <v>488046.79396487086</v>
      </c>
      <c r="GA189" s="118">
        <f t="shared" si="664"/>
        <v>373897.99174347112</v>
      </c>
      <c r="GB189" s="118">
        <f t="shared" si="665"/>
        <v>34664.131313419384</v>
      </c>
      <c r="GC189" s="118">
        <f t="shared" si="666"/>
        <v>214280.38577226069</v>
      </c>
      <c r="GD189" s="118">
        <f t="shared" si="667"/>
        <v>110560.2644949814</v>
      </c>
      <c r="GE189" s="118">
        <f t="shared" si="668"/>
        <v>85233.777272361011</v>
      </c>
      <c r="GF189" s="118">
        <f t="shared" si="669"/>
        <v>7954.4778379007184</v>
      </c>
      <c r="GG189" s="118">
        <f t="shared" si="670"/>
        <v>2753.6648361760108</v>
      </c>
      <c r="GH189" s="118">
        <f t="shared" si="671"/>
        <v>49111.023741487566</v>
      </c>
      <c r="GI189" s="118">
        <f t="shared" si="672"/>
        <v>91.734614437439163</v>
      </c>
      <c r="GP189" s="45" t="s">
        <v>12</v>
      </c>
      <c r="GQ189" s="118">
        <f t="shared" si="673"/>
        <v>698146.59823491529</v>
      </c>
      <c r="GR189" s="118">
        <f t="shared" si="674"/>
        <v>167269.62141867643</v>
      </c>
      <c r="GS189" s="118">
        <f t="shared" si="675"/>
        <v>177427.84781010664</v>
      </c>
      <c r="GT189" s="118">
        <f t="shared" si="676"/>
        <v>954716.03177767887</v>
      </c>
      <c r="GU189" s="118">
        <f t="shared" si="677"/>
        <v>200630.02518221049</v>
      </c>
      <c r="GV189" s="118">
        <f t="shared" si="678"/>
        <v>413622.361789438</v>
      </c>
      <c r="GW189" s="118">
        <f t="shared" si="679"/>
        <v>316880.61949320795</v>
      </c>
      <c r="GX189" s="118">
        <f t="shared" si="680"/>
        <v>29378.043336286653</v>
      </c>
      <c r="GY189" s="118">
        <f t="shared" si="681"/>
        <v>181603.81411019768</v>
      </c>
      <c r="GZ189" s="118">
        <f t="shared" si="682"/>
        <v>93700.436691672585</v>
      </c>
      <c r="HA189" s="118">
        <f t="shared" si="683"/>
        <v>72236.098455277373</v>
      </c>
      <c r="HB189" s="118">
        <f t="shared" si="684"/>
        <v>6741.4640374649389</v>
      </c>
      <c r="HC189" s="118">
        <f t="shared" si="685"/>
        <v>2333.7462046674768</v>
      </c>
      <c r="HD189" s="118">
        <f t="shared" si="686"/>
        <v>41621.86470855782</v>
      </c>
      <c r="HE189" s="118">
        <f t="shared" si="687"/>
        <v>77.745593968983641</v>
      </c>
    </row>
    <row r="190" spans="10:213" x14ac:dyDescent="0.2">
      <c r="W190" s="10"/>
      <c r="X190" s="10"/>
      <c r="Y190" s="10"/>
      <c r="Z190" s="10"/>
      <c r="AA190" s="10"/>
      <c r="AB190" s="10"/>
      <c r="AC190" s="10"/>
      <c r="AD190" s="10"/>
      <c r="AE190" s="137" t="s">
        <v>273</v>
      </c>
      <c r="AF190" s="148">
        <f>AU190</f>
        <v>40325109.846804574</v>
      </c>
      <c r="AG190" s="148">
        <f>AU191</f>
        <v>39147638.336473398</v>
      </c>
      <c r="AH190" s="148">
        <f>AU192</f>
        <v>37974665.135550722</v>
      </c>
      <c r="AI190" s="148">
        <f>AU193</f>
        <v>36353661.609335139</v>
      </c>
      <c r="AJ190" s="148">
        <f>AU194</f>
        <v>34790596.79398825</v>
      </c>
      <c r="AK190" s="148">
        <f>AU195</f>
        <v>33115578.288482808</v>
      </c>
      <c r="AL190" s="148">
        <f>AU196</f>
        <v>31469180.997847896</v>
      </c>
      <c r="AN190" s="150">
        <f>AK190-AG190</f>
        <v>-6032060.0479905903</v>
      </c>
      <c r="AO190" s="138">
        <f>AK190/AG190</f>
        <v>0.84591509719832603</v>
      </c>
      <c r="AR190" s="74"/>
      <c r="AS190" s="74"/>
      <c r="AT190" s="133">
        <v>2020</v>
      </c>
      <c r="AU190" s="148">
        <f>BO203</f>
        <v>40325109.846804574</v>
      </c>
      <c r="AV190" s="148">
        <f t="shared" ref="AV190:BI190" si="688">BP203</f>
        <v>27864620.062170733</v>
      </c>
      <c r="AW190" s="148">
        <f t="shared" si="688"/>
        <v>24754387.325450365</v>
      </c>
      <c r="AX190" s="148">
        <f t="shared" si="688"/>
        <v>58326047.604480594</v>
      </c>
      <c r="AY190" s="148">
        <f t="shared" si="688"/>
        <v>22015293.512150008</v>
      </c>
      <c r="AZ190" s="148">
        <f t="shared" si="688"/>
        <v>40968381.556592233</v>
      </c>
      <c r="BA190" s="148">
        <f t="shared" si="688"/>
        <v>39175984.038853653</v>
      </c>
      <c r="BB190" s="148">
        <f t="shared" si="688"/>
        <v>4700506.7898315843</v>
      </c>
      <c r="BC190" s="148">
        <f t="shared" si="688"/>
        <v>5613217.9789294107</v>
      </c>
      <c r="BD190" s="148">
        <f t="shared" si="688"/>
        <v>30166671.179307852</v>
      </c>
      <c r="BE190" s="148">
        <f t="shared" si="688"/>
        <v>9228479.4096126631</v>
      </c>
      <c r="BF190" s="148">
        <f t="shared" si="688"/>
        <v>1082278.3662552196</v>
      </c>
      <c r="BG190" s="148">
        <f t="shared" si="688"/>
        <v>1909603.9421979904</v>
      </c>
      <c r="BH190" s="148">
        <f t="shared" si="688"/>
        <v>2197912.7051475942</v>
      </c>
      <c r="BI190" s="148" t="e">
        <f t="shared" si="688"/>
        <v>#VALUE!</v>
      </c>
      <c r="BN190" s="45" t="s">
        <v>13</v>
      </c>
      <c r="BO190" s="118">
        <f t="shared" si="583"/>
        <v>1187478.5570931451</v>
      </c>
      <c r="BP190" s="118">
        <f t="shared" si="584"/>
        <v>314014.66034015699</v>
      </c>
      <c r="BQ190" s="118">
        <f t="shared" si="585"/>
        <v>350973.00444454863</v>
      </c>
      <c r="BR190" s="118">
        <f t="shared" si="586"/>
        <v>1663581.4427787741</v>
      </c>
      <c r="BS190" s="118">
        <f t="shared" si="587"/>
        <v>382750.42934372119</v>
      </c>
      <c r="BT190" s="118">
        <f t="shared" si="588"/>
        <v>752979.80197944655</v>
      </c>
      <c r="BU190" s="118">
        <f t="shared" si="589"/>
        <v>591979.15715195122</v>
      </c>
      <c r="BV190" s="118">
        <f t="shared" si="590"/>
        <v>53138.422867881833</v>
      </c>
      <c r="BW190" s="118">
        <f t="shared" si="591"/>
        <v>298634.82795420341</v>
      </c>
      <c r="BX190" s="118">
        <f t="shared" si="592"/>
        <v>212172.84056544217</v>
      </c>
      <c r="BY190" s="118">
        <f t="shared" si="593"/>
        <v>141744.54968484276</v>
      </c>
      <c r="BZ190" s="118">
        <f t="shared" si="594"/>
        <v>14738.987499839486</v>
      </c>
      <c r="CA190" s="118">
        <f t="shared" si="595"/>
        <v>10566.766035524817</v>
      </c>
      <c r="CB190" s="118">
        <f t="shared" si="596"/>
        <v>75685.776658168805</v>
      </c>
      <c r="CC190" s="118">
        <f t="shared" si="597"/>
        <v>208.50550229929502</v>
      </c>
      <c r="CJ190" s="45" t="s">
        <v>13</v>
      </c>
      <c r="CK190" s="118">
        <f t="shared" si="598"/>
        <v>1079932.9629698554</v>
      </c>
      <c r="CL190" s="118">
        <f t="shared" si="599"/>
        <v>285575.49989554763</v>
      </c>
      <c r="CM190" s="118">
        <f t="shared" si="600"/>
        <v>319186.66181228816</v>
      </c>
      <c r="CN190" s="118">
        <f t="shared" si="601"/>
        <v>1512916.9498770393</v>
      </c>
      <c r="CO190" s="118">
        <f t="shared" si="602"/>
        <v>348086.12144625583</v>
      </c>
      <c r="CP190" s="118">
        <f t="shared" si="603"/>
        <v>684785.17254129611</v>
      </c>
      <c r="CQ190" s="118">
        <f t="shared" si="604"/>
        <v>538365.7678539101</v>
      </c>
      <c r="CR190" s="118">
        <f t="shared" si="605"/>
        <v>48325.870065168201</v>
      </c>
      <c r="CS190" s="118">
        <f t="shared" si="606"/>
        <v>271588.56273417221</v>
      </c>
      <c r="CT190" s="118">
        <f t="shared" si="607"/>
        <v>192957.12162960405</v>
      </c>
      <c r="CU190" s="118">
        <f t="shared" si="608"/>
        <v>128907.26372415082</v>
      </c>
      <c r="CV190" s="118">
        <f t="shared" si="609"/>
        <v>13404.131255086562</v>
      </c>
      <c r="CW190" s="118">
        <f t="shared" si="610"/>
        <v>9609.772644390112</v>
      </c>
      <c r="CX190" s="118">
        <f t="shared" si="611"/>
        <v>68831.192405876587</v>
      </c>
      <c r="CY190" s="118">
        <f t="shared" si="612"/>
        <v>189.62192079055228</v>
      </c>
      <c r="DF190" s="45" t="s">
        <v>13</v>
      </c>
      <c r="DG190" s="118">
        <f t="shared" si="613"/>
        <v>1031315.6098719427</v>
      </c>
      <c r="DH190" s="118">
        <f t="shared" si="614"/>
        <v>272719.21585699631</v>
      </c>
      <c r="DI190" s="118">
        <f t="shared" si="615"/>
        <v>304817.24151160859</v>
      </c>
      <c r="DJ190" s="118">
        <f t="shared" si="616"/>
        <v>1444807.150396789</v>
      </c>
      <c r="DK190" s="118">
        <f t="shared" si="617"/>
        <v>332415.68035860104</v>
      </c>
      <c r="DL190" s="118">
        <f t="shared" si="618"/>
        <v>653956.92331543681</v>
      </c>
      <c r="DM190" s="118">
        <f t="shared" si="619"/>
        <v>514129.15361111192</v>
      </c>
      <c r="DN190" s="118">
        <f t="shared" si="620"/>
        <v>46150.294386599235</v>
      </c>
      <c r="DO190" s="118">
        <f t="shared" si="621"/>
        <v>259361.95469038156</v>
      </c>
      <c r="DP190" s="118">
        <f t="shared" si="622"/>
        <v>184270.41158676482</v>
      </c>
      <c r="DQ190" s="118">
        <f t="shared" si="623"/>
        <v>123104.00539955263</v>
      </c>
      <c r="DR190" s="118">
        <f t="shared" si="624"/>
        <v>12800.692519030958</v>
      </c>
      <c r="DS190" s="118">
        <f t="shared" si="625"/>
        <v>9177.1516152494187</v>
      </c>
      <c r="DT190" s="118">
        <f t="shared" si="626"/>
        <v>65732.490449280886</v>
      </c>
      <c r="DU190" s="118">
        <f t="shared" si="627"/>
        <v>181.08535769424086</v>
      </c>
      <c r="EB190" s="45" t="s">
        <v>13</v>
      </c>
      <c r="EC190" s="118">
        <f t="shared" si="628"/>
        <v>1016383.3479268432</v>
      </c>
      <c r="ED190" s="118">
        <f t="shared" si="629"/>
        <v>268770.55578663776</v>
      </c>
      <c r="EE190" s="118">
        <f t="shared" si="630"/>
        <v>300403.83900701627</v>
      </c>
      <c r="EF190" s="118">
        <f t="shared" si="631"/>
        <v>1423888.0072912597</v>
      </c>
      <c r="EG190" s="118">
        <f t="shared" si="632"/>
        <v>327602.68425318052</v>
      </c>
      <c r="EH190" s="118">
        <f t="shared" si="633"/>
        <v>644488.38043071318</v>
      </c>
      <c r="EI190" s="118">
        <f t="shared" si="634"/>
        <v>506685.15574872465</v>
      </c>
      <c r="EJ190" s="118">
        <f t="shared" si="635"/>
        <v>45482.091289479707</v>
      </c>
      <c r="EK190" s="118">
        <f t="shared" si="636"/>
        <v>255606.69237401785</v>
      </c>
      <c r="EL190" s="118">
        <f t="shared" si="637"/>
        <v>181602.38830833649</v>
      </c>
      <c r="EM190" s="118">
        <f t="shared" si="638"/>
        <v>121321.60121840646</v>
      </c>
      <c r="EN190" s="118">
        <f t="shared" si="639"/>
        <v>12615.353237880565</v>
      </c>
      <c r="EO190" s="118">
        <f t="shared" si="640"/>
        <v>9044.277032030599</v>
      </c>
      <c r="EP190" s="118">
        <f t="shared" si="641"/>
        <v>64780.759712058469</v>
      </c>
      <c r="EQ190" s="118">
        <f t="shared" si="642"/>
        <v>178.46345032696249</v>
      </c>
      <c r="EX190" s="45" t="s">
        <v>13</v>
      </c>
      <c r="EY190" s="118">
        <f t="shared" si="643"/>
        <v>962789.63559038809</v>
      </c>
      <c r="EZ190" s="118">
        <f t="shared" si="644"/>
        <v>254598.33240190853</v>
      </c>
      <c r="FA190" s="118">
        <f t="shared" si="645"/>
        <v>284563.59825007344</v>
      </c>
      <c r="FB190" s="118">
        <f t="shared" si="646"/>
        <v>1348806.6470763844</v>
      </c>
      <c r="FC190" s="118">
        <f t="shared" si="647"/>
        <v>310328.25324609241</v>
      </c>
      <c r="FD190" s="118">
        <f t="shared" si="648"/>
        <v>610504.62328293512</v>
      </c>
      <c r="FE190" s="118">
        <f t="shared" si="649"/>
        <v>479967.73801678472</v>
      </c>
      <c r="FF190" s="118">
        <f t="shared" si="650"/>
        <v>43083.828742183214</v>
      </c>
      <c r="FG190" s="118">
        <f t="shared" si="651"/>
        <v>242128.59715501597</v>
      </c>
      <c r="FH190" s="118">
        <f t="shared" si="652"/>
        <v>172026.52682018591</v>
      </c>
      <c r="FI190" s="118">
        <f t="shared" si="653"/>
        <v>114924.33486299054</v>
      </c>
      <c r="FJ190" s="118">
        <f t="shared" si="654"/>
        <v>11950.147915663496</v>
      </c>
      <c r="FK190" s="118">
        <f t="shared" si="655"/>
        <v>8567.3739200949785</v>
      </c>
      <c r="FL190" s="118">
        <f t="shared" si="656"/>
        <v>61364.881826980236</v>
      </c>
      <c r="FM190" s="118">
        <f t="shared" si="657"/>
        <v>169.05310447772794</v>
      </c>
      <c r="FT190" s="45" t="s">
        <v>13</v>
      </c>
      <c r="FU190" s="118">
        <f t="shared" si="658"/>
        <v>909347.81867851689</v>
      </c>
      <c r="FV190" s="118">
        <f t="shared" si="659"/>
        <v>240466.27596577216</v>
      </c>
      <c r="FW190" s="118">
        <f t="shared" si="660"/>
        <v>268768.25194045273</v>
      </c>
      <c r="FX190" s="118">
        <f t="shared" si="661"/>
        <v>1273938.0826278594</v>
      </c>
      <c r="FY190" s="118">
        <f t="shared" si="662"/>
        <v>293102.78147168056</v>
      </c>
      <c r="FZ190" s="118">
        <f t="shared" si="663"/>
        <v>576617.18297897838</v>
      </c>
      <c r="GA190" s="118">
        <f t="shared" si="664"/>
        <v>453326.0428525352</v>
      </c>
      <c r="GB190" s="118">
        <f t="shared" si="665"/>
        <v>40692.36335619547</v>
      </c>
      <c r="GC190" s="118">
        <f t="shared" si="666"/>
        <v>228688.70158493973</v>
      </c>
      <c r="GD190" s="118">
        <f t="shared" si="667"/>
        <v>162477.80526101371</v>
      </c>
      <c r="GE190" s="118">
        <f t="shared" si="668"/>
        <v>108545.19965480942</v>
      </c>
      <c r="GF190" s="118">
        <f t="shared" si="669"/>
        <v>11286.827919923149</v>
      </c>
      <c r="GG190" s="118">
        <f t="shared" si="670"/>
        <v>8091.8224480722292</v>
      </c>
      <c r="GH190" s="118">
        <f t="shared" si="671"/>
        <v>57958.685230976051</v>
      </c>
      <c r="GI190" s="118">
        <f t="shared" si="672"/>
        <v>159.66942945266169</v>
      </c>
      <c r="GP190" s="45" t="s">
        <v>13</v>
      </c>
      <c r="GQ190" s="118">
        <f t="shared" si="673"/>
        <v>789686.28696088155</v>
      </c>
      <c r="GR190" s="118">
        <f t="shared" si="674"/>
        <v>208823.19911722845</v>
      </c>
      <c r="GS190" s="118">
        <f t="shared" si="675"/>
        <v>233400.90399761248</v>
      </c>
      <c r="GT190" s="118">
        <f t="shared" si="676"/>
        <v>1106299.9367507314</v>
      </c>
      <c r="GU190" s="118">
        <f t="shared" si="677"/>
        <v>254533.24068521929</v>
      </c>
      <c r="GV190" s="118">
        <f t="shared" si="678"/>
        <v>500739.84109428216</v>
      </c>
      <c r="GW190" s="118">
        <f t="shared" si="679"/>
        <v>393672.64341505733</v>
      </c>
      <c r="GX190" s="118">
        <f t="shared" si="680"/>
        <v>35337.635024093557</v>
      </c>
      <c r="GY190" s="118">
        <f t="shared" si="681"/>
        <v>198595.44160666337</v>
      </c>
      <c r="GZ190" s="118">
        <f t="shared" si="682"/>
        <v>141097.27005952547</v>
      </c>
      <c r="HA190" s="118">
        <f t="shared" si="683"/>
        <v>94261.682848042925</v>
      </c>
      <c r="HB190" s="118">
        <f t="shared" si="684"/>
        <v>9801.5886205161351</v>
      </c>
      <c r="HC190" s="118">
        <f t="shared" si="685"/>
        <v>7027.0155077195341</v>
      </c>
      <c r="HD190" s="118">
        <f t="shared" si="686"/>
        <v>50331.873016088255</v>
      </c>
      <c r="HE190" s="118">
        <f t="shared" si="687"/>
        <v>138.65844982052039</v>
      </c>
    </row>
    <row r="191" spans="10:213" x14ac:dyDescent="0.2">
      <c r="W191" s="10"/>
      <c r="X191" s="10"/>
      <c r="Y191" s="10"/>
      <c r="Z191" s="10"/>
      <c r="AA191" s="10"/>
      <c r="AB191" s="10"/>
      <c r="AC191" s="10"/>
      <c r="AD191" s="10"/>
      <c r="AE191" s="137" t="s">
        <v>274</v>
      </c>
      <c r="AF191" s="148">
        <f>AV190</f>
        <v>27864620.062170733</v>
      </c>
      <c r="AG191" s="148">
        <f>AV191</f>
        <v>27089510.592309233</v>
      </c>
      <c r="AH191" s="148">
        <f>AV192</f>
        <v>26619917.810898323</v>
      </c>
      <c r="AI191" s="148">
        <f>AV193</f>
        <v>25829013.33950777</v>
      </c>
      <c r="AJ191" s="148">
        <f>AV194</f>
        <v>24915683.298215464</v>
      </c>
      <c r="AK191" s="148">
        <f>AV195</f>
        <v>23830083.441540815</v>
      </c>
      <c r="AL191" s="148">
        <f>AV196</f>
        <v>22670259.659951422</v>
      </c>
      <c r="AN191" s="150">
        <f t="shared" ref="AN191:AN204" si="689">AK191-AG191</f>
        <v>-3259427.1507684179</v>
      </c>
      <c r="AO191" s="138">
        <f t="shared" ref="AO191:AO204" si="690">AK191/AG191</f>
        <v>0.87967936372782696</v>
      </c>
      <c r="AR191" s="74"/>
      <c r="AS191" s="74"/>
      <c r="AT191" s="133">
        <v>2025</v>
      </c>
      <c r="AU191" s="148">
        <f>CK203</f>
        <v>39147638.336473398</v>
      </c>
      <c r="AV191" s="148">
        <f t="shared" ref="AV191:BI191" si="691">CL203</f>
        <v>27089510.592309233</v>
      </c>
      <c r="AW191" s="148">
        <f t="shared" si="691"/>
        <v>25583278.84806202</v>
      </c>
      <c r="AX191" s="148">
        <f t="shared" si="691"/>
        <v>57262123.863998279</v>
      </c>
      <c r="AY191" s="148">
        <f t="shared" si="691"/>
        <v>21804505.619394697</v>
      </c>
      <c r="AZ191" s="148">
        <f t="shared" si="691"/>
        <v>40643719.219262764</v>
      </c>
      <c r="BA191" s="148">
        <f t="shared" si="691"/>
        <v>38675586.327366002</v>
      </c>
      <c r="BB191" s="148">
        <f t="shared" si="691"/>
        <v>4641360.4297065642</v>
      </c>
      <c r="BC191" s="148">
        <f t="shared" si="691"/>
        <v>5391745.0870223548</v>
      </c>
      <c r="BD191" s="148">
        <f t="shared" si="691"/>
        <v>29851155.409098484</v>
      </c>
      <c r="BE191" s="148">
        <f t="shared" si="691"/>
        <v>9151291.6329516526</v>
      </c>
      <c r="BF191" s="148">
        <f t="shared" si="691"/>
        <v>1084854.7642600127</v>
      </c>
      <c r="BG191" s="148">
        <f t="shared" si="691"/>
        <v>1884295.6970045846</v>
      </c>
      <c r="BH191" s="148">
        <f t="shared" si="691"/>
        <v>2127088.2135195564</v>
      </c>
      <c r="BI191" s="148" t="e">
        <f t="shared" si="691"/>
        <v>#VALUE!</v>
      </c>
      <c r="BN191" s="45" t="s">
        <v>14</v>
      </c>
      <c r="BO191" s="118">
        <f t="shared" si="583"/>
        <v>1540803.6483463368</v>
      </c>
      <c r="BP191" s="118">
        <f t="shared" si="584"/>
        <v>464455.30542034085</v>
      </c>
      <c r="BQ191" s="118">
        <f t="shared" si="585"/>
        <v>492285.43895471486</v>
      </c>
      <c r="BR191" s="118">
        <f t="shared" si="586"/>
        <v>2156559.3795826854</v>
      </c>
      <c r="BS191" s="118">
        <f t="shared" si="587"/>
        <v>589426.97479004064</v>
      </c>
      <c r="BT191" s="118">
        <f t="shared" si="588"/>
        <v>1066962.4698760391</v>
      </c>
      <c r="BU191" s="118">
        <f t="shared" si="589"/>
        <v>900158.66282707988</v>
      </c>
      <c r="BV191" s="118">
        <f t="shared" si="590"/>
        <v>88815.097457052005</v>
      </c>
      <c r="BW191" s="118">
        <f t="shared" si="591"/>
        <v>396768.19387246924</v>
      </c>
      <c r="BX191" s="118">
        <f t="shared" si="592"/>
        <v>403230.9647323754</v>
      </c>
      <c r="BY191" s="118">
        <f t="shared" si="593"/>
        <v>210484.06410505829</v>
      </c>
      <c r="BZ191" s="118">
        <f t="shared" si="594"/>
        <v>24107.082584827967</v>
      </c>
      <c r="CA191" s="118">
        <f t="shared" si="595"/>
        <v>27474.388689758576</v>
      </c>
      <c r="CB191" s="118">
        <f t="shared" si="596"/>
        <v>115275.21900273359</v>
      </c>
      <c r="CC191" s="118">
        <f t="shared" si="597"/>
        <v>529.13635063341724</v>
      </c>
      <c r="CJ191" s="45" t="s">
        <v>14</v>
      </c>
      <c r="CK191" s="118">
        <f t="shared" si="598"/>
        <v>1324997.5872599578</v>
      </c>
      <c r="CL191" s="118">
        <f t="shared" si="599"/>
        <v>399403.36312969995</v>
      </c>
      <c r="CM191" s="118">
        <f t="shared" si="600"/>
        <v>423335.58825503883</v>
      </c>
      <c r="CN191" s="118">
        <f t="shared" si="601"/>
        <v>1854510.1303443986</v>
      </c>
      <c r="CO191" s="118">
        <f t="shared" si="602"/>
        <v>506871.41109831515</v>
      </c>
      <c r="CP191" s="118">
        <f t="shared" si="603"/>
        <v>917522.94317316241</v>
      </c>
      <c r="CQ191" s="118">
        <f t="shared" si="604"/>
        <v>774081.79665014509</v>
      </c>
      <c r="CR191" s="118">
        <f t="shared" si="605"/>
        <v>76375.591379960344</v>
      </c>
      <c r="CS191" s="118">
        <f t="shared" si="606"/>
        <v>341196.55684015097</v>
      </c>
      <c r="CT191" s="118">
        <f t="shared" si="607"/>
        <v>346754.14739075751</v>
      </c>
      <c r="CU191" s="118">
        <f t="shared" si="608"/>
        <v>181003.51553242453</v>
      </c>
      <c r="CV191" s="118">
        <f t="shared" si="609"/>
        <v>20730.62735479312</v>
      </c>
      <c r="CW191" s="118">
        <f t="shared" si="610"/>
        <v>23626.306158115825</v>
      </c>
      <c r="CX191" s="118">
        <f t="shared" si="611"/>
        <v>99129.689375678965</v>
      </c>
      <c r="CY191" s="118">
        <f t="shared" si="612"/>
        <v>455.02513488547044</v>
      </c>
      <c r="DF191" s="45" t="s">
        <v>14</v>
      </c>
      <c r="DG191" s="118">
        <f t="shared" si="613"/>
        <v>1209295.237939694</v>
      </c>
      <c r="DH191" s="118">
        <f t="shared" si="614"/>
        <v>364526.38834510045</v>
      </c>
      <c r="DI191" s="118">
        <f t="shared" si="615"/>
        <v>386368.78727144276</v>
      </c>
      <c r="DJ191" s="118">
        <f t="shared" si="616"/>
        <v>1692569.3230688169</v>
      </c>
      <c r="DK191" s="118">
        <f t="shared" si="617"/>
        <v>462610.03762017144</v>
      </c>
      <c r="DL191" s="118">
        <f t="shared" si="618"/>
        <v>837402.37457657233</v>
      </c>
      <c r="DM191" s="118">
        <f t="shared" si="619"/>
        <v>706486.89436531498</v>
      </c>
      <c r="DN191" s="118">
        <f t="shared" si="620"/>
        <v>69706.269534884283</v>
      </c>
      <c r="DO191" s="118">
        <f t="shared" si="621"/>
        <v>311402.35677067935</v>
      </c>
      <c r="DP191" s="118">
        <f t="shared" si="622"/>
        <v>316474.64358228433</v>
      </c>
      <c r="DQ191" s="118">
        <f t="shared" si="623"/>
        <v>165197.80223626926</v>
      </c>
      <c r="DR191" s="118">
        <f t="shared" si="624"/>
        <v>18920.373275166708</v>
      </c>
      <c r="DS191" s="118">
        <f t="shared" si="625"/>
        <v>21563.193625279575</v>
      </c>
      <c r="DT191" s="118">
        <f t="shared" si="626"/>
        <v>90473.418557954239</v>
      </c>
      <c r="DU191" s="118">
        <f t="shared" si="627"/>
        <v>415.29111754669799</v>
      </c>
      <c r="EB191" s="45" t="s">
        <v>14</v>
      </c>
      <c r="EC191" s="118">
        <f t="shared" si="628"/>
        <v>1151136.1532487185</v>
      </c>
      <c r="ED191" s="118">
        <f t="shared" si="629"/>
        <v>346995.08546163095</v>
      </c>
      <c r="EE191" s="118">
        <f t="shared" si="630"/>
        <v>367787.00978991273</v>
      </c>
      <c r="EF191" s="118">
        <f t="shared" si="631"/>
        <v>1611167.9584414179</v>
      </c>
      <c r="EG191" s="118">
        <f t="shared" si="632"/>
        <v>440361.56138976343</v>
      </c>
      <c r="EH191" s="118">
        <f t="shared" si="633"/>
        <v>797128.87138607062</v>
      </c>
      <c r="EI191" s="118">
        <f t="shared" si="634"/>
        <v>672509.55795203324</v>
      </c>
      <c r="EJ191" s="118">
        <f t="shared" si="635"/>
        <v>66353.860043651788</v>
      </c>
      <c r="EK191" s="118">
        <f t="shared" si="636"/>
        <v>296425.96765394782</v>
      </c>
      <c r="EL191" s="118">
        <f t="shared" si="637"/>
        <v>301254.31109341513</v>
      </c>
      <c r="EM191" s="118">
        <f t="shared" si="638"/>
        <v>157252.88302250375</v>
      </c>
      <c r="EN191" s="118">
        <f t="shared" si="639"/>
        <v>18010.428741216459</v>
      </c>
      <c r="EO191" s="118">
        <f t="shared" si="640"/>
        <v>20526.14695138613</v>
      </c>
      <c r="EP191" s="118">
        <f t="shared" si="641"/>
        <v>86122.246861323001</v>
      </c>
      <c r="EQ191" s="118">
        <f t="shared" si="642"/>
        <v>395.31836770112824</v>
      </c>
      <c r="EX191" s="45" t="s">
        <v>14</v>
      </c>
      <c r="EY191" s="118">
        <f t="shared" si="643"/>
        <v>1137250.8924529788</v>
      </c>
      <c r="EZ191" s="118">
        <f t="shared" si="644"/>
        <v>342809.55341759149</v>
      </c>
      <c r="FA191" s="118">
        <f t="shared" si="645"/>
        <v>363350.68092142406</v>
      </c>
      <c r="FB191" s="118">
        <f t="shared" si="646"/>
        <v>1591733.6914995254</v>
      </c>
      <c r="FC191" s="118">
        <f t="shared" si="647"/>
        <v>435049.82210761186</v>
      </c>
      <c r="FD191" s="118">
        <f t="shared" si="648"/>
        <v>787513.72530993319</v>
      </c>
      <c r="FE191" s="118">
        <f t="shared" si="649"/>
        <v>664397.59780427988</v>
      </c>
      <c r="FF191" s="118">
        <f t="shared" si="650"/>
        <v>65553.484997737425</v>
      </c>
      <c r="FG191" s="118">
        <f t="shared" si="651"/>
        <v>292850.41157755442</v>
      </c>
      <c r="FH191" s="118">
        <f t="shared" si="652"/>
        <v>297620.51446252328</v>
      </c>
      <c r="FI191" s="118">
        <f t="shared" si="653"/>
        <v>155356.06370579026</v>
      </c>
      <c r="FJ191" s="118">
        <f t="shared" si="654"/>
        <v>17793.1829363574</v>
      </c>
      <c r="FK191" s="118">
        <f t="shared" si="655"/>
        <v>20278.555992881942</v>
      </c>
      <c r="FL191" s="118">
        <f t="shared" si="656"/>
        <v>85083.421128493996</v>
      </c>
      <c r="FM191" s="118">
        <f t="shared" si="657"/>
        <v>390.54994945852064</v>
      </c>
      <c r="FT191" s="45" t="s">
        <v>14</v>
      </c>
      <c r="FU191" s="118">
        <f t="shared" si="658"/>
        <v>1077639.3131885594</v>
      </c>
      <c r="FV191" s="118">
        <f t="shared" si="659"/>
        <v>324840.41485567309</v>
      </c>
      <c r="FW191" s="118">
        <f t="shared" si="660"/>
        <v>344304.83267433307</v>
      </c>
      <c r="FX191" s="118">
        <f t="shared" si="661"/>
        <v>1508299.3677734667</v>
      </c>
      <c r="FY191" s="118">
        <f t="shared" si="662"/>
        <v>412245.70111140719</v>
      </c>
      <c r="FZ191" s="118">
        <f t="shared" si="663"/>
        <v>746234.41115888068</v>
      </c>
      <c r="GA191" s="118">
        <f t="shared" si="664"/>
        <v>629571.69410314271</v>
      </c>
      <c r="GB191" s="118">
        <f t="shared" si="665"/>
        <v>62117.3507261056</v>
      </c>
      <c r="GC191" s="118">
        <f t="shared" si="666"/>
        <v>277499.99449876981</v>
      </c>
      <c r="GD191" s="118">
        <f t="shared" si="667"/>
        <v>282020.06164570252</v>
      </c>
      <c r="GE191" s="118">
        <f t="shared" si="668"/>
        <v>147212.72403706468</v>
      </c>
      <c r="GF191" s="118">
        <f t="shared" si="669"/>
        <v>16860.512984620396</v>
      </c>
      <c r="GG191" s="118">
        <f t="shared" si="670"/>
        <v>19215.609587686984</v>
      </c>
      <c r="GH191" s="118">
        <f t="shared" si="671"/>
        <v>80623.58105595794</v>
      </c>
      <c r="GI191" s="118">
        <f t="shared" si="672"/>
        <v>370.07838999581901</v>
      </c>
      <c r="GP191" s="45" t="s">
        <v>14</v>
      </c>
      <c r="GQ191" s="118">
        <f t="shared" si="673"/>
        <v>1018335.0938107596</v>
      </c>
      <c r="GR191" s="118">
        <f t="shared" si="674"/>
        <v>306963.92595107283</v>
      </c>
      <c r="GS191" s="118">
        <f t="shared" si="675"/>
        <v>325357.18564636825</v>
      </c>
      <c r="GT191" s="118">
        <f t="shared" si="676"/>
        <v>1425295.2350370963</v>
      </c>
      <c r="GU191" s="118">
        <f t="shared" si="677"/>
        <v>389559.15915152978</v>
      </c>
      <c r="GV191" s="118">
        <f t="shared" si="678"/>
        <v>705167.93494089029</v>
      </c>
      <c r="GW191" s="118">
        <f t="shared" si="679"/>
        <v>594925.35427105753</v>
      </c>
      <c r="GX191" s="118">
        <f t="shared" si="680"/>
        <v>58698.933311721499</v>
      </c>
      <c r="GY191" s="118">
        <f t="shared" si="681"/>
        <v>262228.72483582486</v>
      </c>
      <c r="GZ191" s="118">
        <f t="shared" si="682"/>
        <v>266500.04543982481</v>
      </c>
      <c r="HA191" s="118">
        <f t="shared" si="683"/>
        <v>139111.37178065346</v>
      </c>
      <c r="HB191" s="118">
        <f t="shared" si="684"/>
        <v>15932.6519195822</v>
      </c>
      <c r="HC191" s="118">
        <f t="shared" si="685"/>
        <v>18158.143780231847</v>
      </c>
      <c r="HD191" s="118">
        <f t="shared" si="686"/>
        <v>76186.73611215275</v>
      </c>
      <c r="HE191" s="118">
        <f t="shared" si="687"/>
        <v>349.7123827810704</v>
      </c>
    </row>
    <row r="192" spans="10:213" x14ac:dyDescent="0.2">
      <c r="W192" s="10"/>
      <c r="X192" s="10"/>
      <c r="Y192" s="10"/>
      <c r="Z192" s="10"/>
      <c r="AA192" s="10"/>
      <c r="AB192" s="10"/>
      <c r="AC192" s="10"/>
      <c r="AD192" s="10"/>
      <c r="AE192" s="137" t="s">
        <v>275</v>
      </c>
      <c r="AF192" s="148">
        <f>AW190</f>
        <v>24754387.325450365</v>
      </c>
      <c r="AG192" s="148">
        <f>AW191</f>
        <v>25583278.84806202</v>
      </c>
      <c r="AH192" s="148">
        <f>AW192</f>
        <v>26228020.703078065</v>
      </c>
      <c r="AI192" s="148">
        <f>AW193</f>
        <v>26602492.662862878</v>
      </c>
      <c r="AJ192" s="148">
        <f>AW194</f>
        <v>27067304.807324257</v>
      </c>
      <c r="AK192" s="148">
        <f>AW195</f>
        <v>26274316.000601649</v>
      </c>
      <c r="AL192" s="148">
        <f>AW196</f>
        <v>25144598.502720892</v>
      </c>
      <c r="AN192" s="150">
        <f t="shared" si="689"/>
        <v>691037.15253962949</v>
      </c>
      <c r="AO192" s="138">
        <f t="shared" si="690"/>
        <v>1.0270112817299013</v>
      </c>
      <c r="AR192" s="74"/>
      <c r="AS192" s="74"/>
      <c r="AT192" s="133">
        <v>2030</v>
      </c>
      <c r="AU192" s="148">
        <f>DG203</f>
        <v>37974665.135550722</v>
      </c>
      <c r="AV192" s="148">
        <f t="shared" ref="AV192:BI192" si="692">DH203</f>
        <v>26619917.810898323</v>
      </c>
      <c r="AW192" s="148">
        <f t="shared" si="692"/>
        <v>26228020.703078065</v>
      </c>
      <c r="AX192" s="148">
        <f t="shared" si="692"/>
        <v>55956325.732459776</v>
      </c>
      <c r="AY192" s="148">
        <f t="shared" si="692"/>
        <v>21394122.85481663</v>
      </c>
      <c r="AZ192" s="148">
        <f t="shared" si="692"/>
        <v>40080954.23482278</v>
      </c>
      <c r="BA192" s="148">
        <f t="shared" si="692"/>
        <v>37800694.890934058</v>
      </c>
      <c r="BB192" s="148">
        <f t="shared" si="692"/>
        <v>4525162.2981715277</v>
      </c>
      <c r="BC192" s="148">
        <f t="shared" si="692"/>
        <v>5196332.0090404758</v>
      </c>
      <c r="BD192" s="148">
        <f t="shared" si="692"/>
        <v>29421171.953836173</v>
      </c>
      <c r="BE192" s="148">
        <f t="shared" si="692"/>
        <v>8950794.9002079051</v>
      </c>
      <c r="BF192" s="148">
        <f t="shared" si="692"/>
        <v>1079886.1865009249</v>
      </c>
      <c r="BG192" s="148">
        <f t="shared" si="692"/>
        <v>1823964.5646942931</v>
      </c>
      <c r="BH192" s="148">
        <f t="shared" si="692"/>
        <v>2045219.5084554588</v>
      </c>
      <c r="BI192" s="148" t="e">
        <f t="shared" si="692"/>
        <v>#VALUE!</v>
      </c>
      <c r="BN192" s="45" t="s">
        <v>15</v>
      </c>
      <c r="BO192" s="118">
        <f t="shared" si="583"/>
        <v>1724652.295870669</v>
      </c>
      <c r="BP192" s="118">
        <f t="shared" si="584"/>
        <v>629095.98149877542</v>
      </c>
      <c r="BQ192" s="118">
        <f t="shared" si="585"/>
        <v>653390.52081994549</v>
      </c>
      <c r="BR192" s="118">
        <f t="shared" si="586"/>
        <v>2420329.2801936232</v>
      </c>
      <c r="BS192" s="118">
        <f t="shared" si="587"/>
        <v>793956.91691566666</v>
      </c>
      <c r="BT192" s="118">
        <f t="shared" si="588"/>
        <v>1368592.1336110504</v>
      </c>
      <c r="BU192" s="118">
        <f t="shared" si="589"/>
        <v>1272840.8382665513</v>
      </c>
      <c r="BV192" s="118">
        <f t="shared" si="590"/>
        <v>137241.93687464407</v>
      </c>
      <c r="BW192" s="118">
        <f t="shared" si="591"/>
        <v>452104.99906643882</v>
      </c>
      <c r="BX192" s="118">
        <f t="shared" si="592"/>
        <v>667165.16642741126</v>
      </c>
      <c r="BY192" s="118">
        <f t="shared" si="593"/>
        <v>257091.08553193844</v>
      </c>
      <c r="BZ192" s="118">
        <f t="shared" si="594"/>
        <v>36461.854089458211</v>
      </c>
      <c r="CA192" s="118">
        <f t="shared" si="595"/>
        <v>54446.995256426293</v>
      </c>
      <c r="CB192" s="118">
        <f t="shared" si="596"/>
        <v>148482.74483323365</v>
      </c>
      <c r="CC192" s="118">
        <f t="shared" si="597"/>
        <v>791.0660966653877</v>
      </c>
      <c r="CJ192" s="45" t="s">
        <v>15</v>
      </c>
      <c r="CK192" s="118">
        <f t="shared" si="598"/>
        <v>1470761.5903627216</v>
      </c>
      <c r="CL192" s="118">
        <f t="shared" si="599"/>
        <v>536485.06916742621</v>
      </c>
      <c r="CM192" s="118">
        <f t="shared" si="600"/>
        <v>557203.14397861308</v>
      </c>
      <c r="CN192" s="118">
        <f t="shared" si="601"/>
        <v>2064026.0937593514</v>
      </c>
      <c r="CO192" s="118">
        <f t="shared" si="602"/>
        <v>677076.38264144119</v>
      </c>
      <c r="CP192" s="118">
        <f t="shared" si="603"/>
        <v>1167118.0027458956</v>
      </c>
      <c r="CQ192" s="118">
        <f t="shared" si="604"/>
        <v>1085462.513255435</v>
      </c>
      <c r="CR192" s="118">
        <f t="shared" si="605"/>
        <v>117038.18202979298</v>
      </c>
      <c r="CS192" s="118">
        <f t="shared" si="606"/>
        <v>385549.40554102027</v>
      </c>
      <c r="CT192" s="118">
        <f t="shared" si="607"/>
        <v>568949.98693868436</v>
      </c>
      <c r="CU192" s="118">
        <f t="shared" si="608"/>
        <v>219244.01499963985</v>
      </c>
      <c r="CV192" s="118">
        <f t="shared" si="609"/>
        <v>31094.206430237173</v>
      </c>
      <c r="CW192" s="118">
        <f t="shared" si="610"/>
        <v>46431.70656806881</v>
      </c>
      <c r="CX192" s="118">
        <f t="shared" si="611"/>
        <v>126624.20039982675</v>
      </c>
      <c r="CY192" s="118">
        <f t="shared" si="612"/>
        <v>674.61112781939221</v>
      </c>
      <c r="DF192" s="45" t="s">
        <v>15</v>
      </c>
      <c r="DG192" s="118">
        <f t="shared" si="613"/>
        <v>1259035.6859115972</v>
      </c>
      <c r="DH192" s="118">
        <f t="shared" si="614"/>
        <v>459254.47840527276</v>
      </c>
      <c r="DI192" s="118">
        <f t="shared" si="615"/>
        <v>476990.04867144849</v>
      </c>
      <c r="DJ192" s="118">
        <f t="shared" si="616"/>
        <v>1766895.8216775625</v>
      </c>
      <c r="DK192" s="118">
        <f t="shared" si="617"/>
        <v>579606.73804601736</v>
      </c>
      <c r="DL192" s="118">
        <f t="shared" si="618"/>
        <v>999103.61050736706</v>
      </c>
      <c r="DM192" s="118">
        <f t="shared" si="619"/>
        <v>929202.97134686599</v>
      </c>
      <c r="DN192" s="118">
        <f t="shared" si="620"/>
        <v>100189.75798340354</v>
      </c>
      <c r="DO192" s="118">
        <f t="shared" si="621"/>
        <v>330047.00655694434</v>
      </c>
      <c r="DP192" s="118">
        <f t="shared" si="622"/>
        <v>487045.85552718898</v>
      </c>
      <c r="DQ192" s="118">
        <f t="shared" si="623"/>
        <v>187682.38211810225</v>
      </c>
      <c r="DR192" s="118">
        <f t="shared" si="624"/>
        <v>26617.988787098755</v>
      </c>
      <c r="DS192" s="118">
        <f t="shared" si="625"/>
        <v>39747.553859192929</v>
      </c>
      <c r="DT192" s="118">
        <f t="shared" si="626"/>
        <v>108395.80530797376</v>
      </c>
      <c r="DU192" s="118">
        <f t="shared" si="627"/>
        <v>577.49637303773636</v>
      </c>
      <c r="EB192" s="45" t="s">
        <v>15</v>
      </c>
      <c r="EC192" s="118">
        <f t="shared" si="628"/>
        <v>1149202.7461026935</v>
      </c>
      <c r="ED192" s="118">
        <f t="shared" si="629"/>
        <v>419191.0631676545</v>
      </c>
      <c r="EE192" s="118">
        <f t="shared" si="630"/>
        <v>435379.45741386618</v>
      </c>
      <c r="EF192" s="118">
        <f t="shared" si="631"/>
        <v>1612759.3149824366</v>
      </c>
      <c r="EG192" s="118">
        <f t="shared" si="632"/>
        <v>529044.30150431546</v>
      </c>
      <c r="EH192" s="118">
        <f t="shared" si="633"/>
        <v>911946.04385248583</v>
      </c>
      <c r="EI192" s="118">
        <f t="shared" si="634"/>
        <v>848143.24034464185</v>
      </c>
      <c r="EJ192" s="118">
        <f t="shared" si="635"/>
        <v>91449.627913069344</v>
      </c>
      <c r="EK192" s="118">
        <f t="shared" si="636"/>
        <v>301255.10382463131</v>
      </c>
      <c r="EL192" s="118">
        <f t="shared" si="637"/>
        <v>444558.03827714652</v>
      </c>
      <c r="EM192" s="118">
        <f t="shared" si="638"/>
        <v>171309.76614777415</v>
      </c>
      <c r="EN192" s="118">
        <f t="shared" si="639"/>
        <v>24295.948202386713</v>
      </c>
      <c r="EO192" s="118">
        <f t="shared" si="640"/>
        <v>36280.145636043941</v>
      </c>
      <c r="EP192" s="118">
        <f t="shared" si="641"/>
        <v>98939.814430869839</v>
      </c>
      <c r="EQ192" s="118">
        <f t="shared" si="642"/>
        <v>527.1180357995911</v>
      </c>
      <c r="EX192" s="45" t="s">
        <v>15</v>
      </c>
      <c r="EY192" s="118">
        <f t="shared" si="643"/>
        <v>1090766.7488238576</v>
      </c>
      <c r="EZ192" s="118">
        <f t="shared" si="644"/>
        <v>397875.54864278022</v>
      </c>
      <c r="FA192" s="118">
        <f t="shared" si="645"/>
        <v>413240.77659798844</v>
      </c>
      <c r="FB192" s="118">
        <f t="shared" si="646"/>
        <v>1530751.8543656403</v>
      </c>
      <c r="FC192" s="118">
        <f t="shared" si="647"/>
        <v>502142.84180285461</v>
      </c>
      <c r="FD192" s="118">
        <f t="shared" si="648"/>
        <v>865574.35120057256</v>
      </c>
      <c r="FE192" s="118">
        <f t="shared" si="649"/>
        <v>805015.86682162946</v>
      </c>
      <c r="FF192" s="118">
        <f t="shared" si="650"/>
        <v>86799.490915049042</v>
      </c>
      <c r="FG192" s="118">
        <f t="shared" si="651"/>
        <v>285936.53407091927</v>
      </c>
      <c r="FH192" s="118">
        <f t="shared" si="652"/>
        <v>421952.63431065925</v>
      </c>
      <c r="FI192" s="118">
        <f t="shared" si="653"/>
        <v>162598.80799665712</v>
      </c>
      <c r="FJ192" s="118">
        <f t="shared" si="654"/>
        <v>23060.519582105175</v>
      </c>
      <c r="FK192" s="118">
        <f t="shared" si="655"/>
        <v>34435.330612016689</v>
      </c>
      <c r="FL192" s="118">
        <f t="shared" si="656"/>
        <v>93908.80772081959</v>
      </c>
      <c r="FM192" s="118">
        <f t="shared" si="657"/>
        <v>500.31452509613024</v>
      </c>
      <c r="FT192" s="45" t="s">
        <v>15</v>
      </c>
      <c r="FU192" s="118">
        <f t="shared" si="658"/>
        <v>1079944.321319392</v>
      </c>
      <c r="FV192" s="118">
        <f t="shared" si="659"/>
        <v>393927.88587653893</v>
      </c>
      <c r="FW192" s="118">
        <f t="shared" si="660"/>
        <v>409140.66229633492</v>
      </c>
      <c r="FX192" s="118">
        <f t="shared" si="661"/>
        <v>1515563.959255103</v>
      </c>
      <c r="FY192" s="118">
        <f t="shared" si="662"/>
        <v>497160.65426536545</v>
      </c>
      <c r="FZ192" s="118">
        <f t="shared" si="663"/>
        <v>856986.24959617911</v>
      </c>
      <c r="GA192" s="118">
        <f t="shared" si="664"/>
        <v>797028.61760632659</v>
      </c>
      <c r="GB192" s="118">
        <f t="shared" si="665"/>
        <v>85938.279112557299</v>
      </c>
      <c r="GC192" s="118">
        <f t="shared" si="666"/>
        <v>283099.51376919344</v>
      </c>
      <c r="GD192" s="118">
        <f t="shared" si="667"/>
        <v>417766.08223610302</v>
      </c>
      <c r="GE192" s="118">
        <f t="shared" si="668"/>
        <v>160985.52650109099</v>
      </c>
      <c r="GF192" s="118">
        <f t="shared" si="669"/>
        <v>22831.7164932122</v>
      </c>
      <c r="GG192" s="118">
        <f t="shared" si="670"/>
        <v>34093.668318457865</v>
      </c>
      <c r="GH192" s="118">
        <f t="shared" si="671"/>
        <v>92977.058320972865</v>
      </c>
      <c r="GI192" s="118">
        <f t="shared" si="672"/>
        <v>495.3504778485198</v>
      </c>
      <c r="GP192" s="45" t="s">
        <v>15</v>
      </c>
      <c r="GQ192" s="118">
        <f t="shared" si="673"/>
        <v>1024154.4628465968</v>
      </c>
      <c r="GR192" s="118">
        <f t="shared" si="674"/>
        <v>373577.59506275936</v>
      </c>
      <c r="GS192" s="118">
        <f t="shared" si="675"/>
        <v>388004.48037068598</v>
      </c>
      <c r="GT192" s="118">
        <f t="shared" si="676"/>
        <v>1437270.0165729371</v>
      </c>
      <c r="GU192" s="118">
        <f t="shared" si="677"/>
        <v>471477.36486594478</v>
      </c>
      <c r="GV192" s="118">
        <f t="shared" si="678"/>
        <v>812714.39165475278</v>
      </c>
      <c r="GW192" s="118">
        <f t="shared" si="679"/>
        <v>755854.16731550125</v>
      </c>
      <c r="GX192" s="118">
        <f t="shared" si="680"/>
        <v>81498.712799335161</v>
      </c>
      <c r="GY192" s="118">
        <f t="shared" si="681"/>
        <v>268474.60997081577</v>
      </c>
      <c r="GZ192" s="118">
        <f t="shared" si="682"/>
        <v>396184.31163684529</v>
      </c>
      <c r="HA192" s="118">
        <f t="shared" si="683"/>
        <v>152669.02391631741</v>
      </c>
      <c r="HB192" s="118">
        <f t="shared" si="684"/>
        <v>21652.23139689623</v>
      </c>
      <c r="HC192" s="118">
        <f t="shared" si="685"/>
        <v>32332.391470424285</v>
      </c>
      <c r="HD192" s="118">
        <f t="shared" si="686"/>
        <v>88173.869098581665</v>
      </c>
      <c r="HE192" s="118">
        <f t="shared" si="687"/>
        <v>469.76070205356274</v>
      </c>
    </row>
    <row r="193" spans="10:213" x14ac:dyDescent="0.2">
      <c r="W193" s="10"/>
      <c r="X193" s="10"/>
      <c r="Y193" s="10"/>
      <c r="Z193" s="10"/>
      <c r="AA193" s="10"/>
      <c r="AB193" s="10"/>
      <c r="AC193" s="10"/>
      <c r="AD193" s="10"/>
      <c r="AE193" s="137" t="s">
        <v>276</v>
      </c>
      <c r="AF193" s="148">
        <f>AX190</f>
        <v>58326047.604480594</v>
      </c>
      <c r="AG193" s="148">
        <f>AX191</f>
        <v>57262123.863998279</v>
      </c>
      <c r="AH193" s="148">
        <f>AX192</f>
        <v>55956325.732459776</v>
      </c>
      <c r="AI193" s="148">
        <f>AX193</f>
        <v>53800641.808833107</v>
      </c>
      <c r="AJ193" s="148">
        <f>AX194</f>
        <v>51733130.810886905</v>
      </c>
      <c r="AK193" s="148">
        <f>AX195</f>
        <v>49426148.895918906</v>
      </c>
      <c r="AL193" s="148">
        <f>AX196</f>
        <v>47105516.648948282</v>
      </c>
      <c r="AN193" s="150">
        <f t="shared" si="689"/>
        <v>-7835974.9680793732</v>
      </c>
      <c r="AO193" s="138">
        <f t="shared" si="690"/>
        <v>0.86315605431104192</v>
      </c>
      <c r="AR193" s="74"/>
      <c r="AS193" s="74"/>
      <c r="AT193" s="133">
        <v>2035</v>
      </c>
      <c r="AU193" s="148">
        <f>EC203</f>
        <v>36353661.609335139</v>
      </c>
      <c r="AV193" s="148">
        <f t="shared" ref="AV193:BI193" si="693">ED203</f>
        <v>25829013.33950777</v>
      </c>
      <c r="AW193" s="148">
        <f t="shared" si="693"/>
        <v>26602492.662862878</v>
      </c>
      <c r="AX193" s="148">
        <f t="shared" si="693"/>
        <v>53800641.808833107</v>
      </c>
      <c r="AY193" s="148">
        <f t="shared" si="693"/>
        <v>20566377.265624933</v>
      </c>
      <c r="AZ193" s="148">
        <f t="shared" si="693"/>
        <v>38785010.725798003</v>
      </c>
      <c r="BA193" s="148">
        <f t="shared" si="693"/>
        <v>36331745.145614289</v>
      </c>
      <c r="BB193" s="148">
        <f t="shared" si="693"/>
        <v>4301903.4128488386</v>
      </c>
      <c r="BC193" s="148">
        <f t="shared" si="693"/>
        <v>4946985.2466451544</v>
      </c>
      <c r="BD193" s="148">
        <f t="shared" si="693"/>
        <v>28461237.161207814</v>
      </c>
      <c r="BE193" s="148">
        <f t="shared" si="693"/>
        <v>8577485.0340327863</v>
      </c>
      <c r="BF193" s="148">
        <f t="shared" si="693"/>
        <v>1045713.7411747368</v>
      </c>
      <c r="BG193" s="148">
        <f t="shared" si="693"/>
        <v>1734443.5192803873</v>
      </c>
      <c r="BH193" s="148">
        <f t="shared" si="693"/>
        <v>1937840.3746016156</v>
      </c>
      <c r="BI193" s="148" t="e">
        <f t="shared" si="693"/>
        <v>#VALUE!</v>
      </c>
      <c r="BN193" s="45" t="s">
        <v>16</v>
      </c>
      <c r="BO193" s="118">
        <f t="shared" si="583"/>
        <v>2240362.7892625392</v>
      </c>
      <c r="BP193" s="118">
        <f t="shared" si="584"/>
        <v>1021761.3388375383</v>
      </c>
      <c r="BQ193" s="118">
        <f t="shared" si="585"/>
        <v>963158.70622702281</v>
      </c>
      <c r="BR193" s="118">
        <f t="shared" si="586"/>
        <v>3212517.9065311775</v>
      </c>
      <c r="BS193" s="118">
        <f t="shared" si="587"/>
        <v>1178286.1729268967</v>
      </c>
      <c r="BT193" s="118">
        <f t="shared" si="588"/>
        <v>2034544.4713532089</v>
      </c>
      <c r="BU193" s="118">
        <f t="shared" si="589"/>
        <v>1960889.2327104453</v>
      </c>
      <c r="BV193" s="118">
        <f t="shared" si="590"/>
        <v>233450.98954759541</v>
      </c>
      <c r="BW193" s="118">
        <f t="shared" si="591"/>
        <v>565315.18889254762</v>
      </c>
      <c r="BX193" s="118">
        <f t="shared" si="592"/>
        <v>1272285.9439597598</v>
      </c>
      <c r="BY193" s="118">
        <f t="shared" si="593"/>
        <v>392273.94702736591</v>
      </c>
      <c r="BZ193" s="118">
        <f t="shared" si="594"/>
        <v>57635.027585514945</v>
      </c>
      <c r="CA193" s="118">
        <f t="shared" si="595"/>
        <v>110276.5098828487</v>
      </c>
      <c r="CB193" s="118">
        <f t="shared" si="596"/>
        <v>200810.54228726096</v>
      </c>
      <c r="CC193" s="118">
        <f t="shared" si="597"/>
        <v>2052.4283397818008</v>
      </c>
      <c r="CJ193" s="45" t="s">
        <v>16</v>
      </c>
      <c r="CK193" s="118">
        <f t="shared" si="598"/>
        <v>1937564.7828835726</v>
      </c>
      <c r="CL193" s="118">
        <f t="shared" si="599"/>
        <v>883664.37620366435</v>
      </c>
      <c r="CM193" s="118">
        <f t="shared" si="600"/>
        <v>832982.2287967368</v>
      </c>
      <c r="CN193" s="118">
        <f t="shared" si="601"/>
        <v>2778327.5056655342</v>
      </c>
      <c r="CO193" s="118">
        <f t="shared" si="602"/>
        <v>1019033.9724278833</v>
      </c>
      <c r="CP193" s="118">
        <f t="shared" si="603"/>
        <v>1759564.0026685421</v>
      </c>
      <c r="CQ193" s="118">
        <f t="shared" si="604"/>
        <v>1695863.6961141378</v>
      </c>
      <c r="CR193" s="118">
        <f t="shared" si="605"/>
        <v>201898.73624246111</v>
      </c>
      <c r="CS193" s="118">
        <f t="shared" si="606"/>
        <v>488909.56700272922</v>
      </c>
      <c r="CT193" s="118">
        <f t="shared" si="607"/>
        <v>1100329.129991336</v>
      </c>
      <c r="CU193" s="118">
        <f t="shared" si="608"/>
        <v>339255.85117093829</v>
      </c>
      <c r="CV193" s="118">
        <f t="shared" si="609"/>
        <v>49845.319805091</v>
      </c>
      <c r="CW193" s="118">
        <f t="shared" si="610"/>
        <v>95372.000888594019</v>
      </c>
      <c r="CX193" s="118">
        <f t="shared" si="611"/>
        <v>173669.83447159643</v>
      </c>
      <c r="CY193" s="118">
        <f t="shared" si="612"/>
        <v>1775.0307627017996</v>
      </c>
      <c r="DF193" s="45" t="s">
        <v>16</v>
      </c>
      <c r="DG193" s="118">
        <f t="shared" si="613"/>
        <v>1652109.6746564689</v>
      </c>
      <c r="DH193" s="118">
        <f t="shared" si="614"/>
        <v>753476.98201999813</v>
      </c>
      <c r="DI193" s="118">
        <f t="shared" si="615"/>
        <v>710261.67030343425</v>
      </c>
      <c r="DJ193" s="118">
        <f t="shared" si="616"/>
        <v>2369005.5641097091</v>
      </c>
      <c r="DK193" s="118">
        <f t="shared" si="617"/>
        <v>868903.01657226367</v>
      </c>
      <c r="DL193" s="118">
        <f t="shared" si="618"/>
        <v>1500333.1695880843</v>
      </c>
      <c r="DM193" s="118">
        <f t="shared" si="619"/>
        <v>1446017.6217071556</v>
      </c>
      <c r="DN193" s="118">
        <f t="shared" si="620"/>
        <v>172153.65307717197</v>
      </c>
      <c r="DO193" s="118">
        <f t="shared" si="621"/>
        <v>416880.11302270362</v>
      </c>
      <c r="DP193" s="118">
        <f t="shared" si="622"/>
        <v>938221.22337483475</v>
      </c>
      <c r="DQ193" s="118">
        <f t="shared" si="623"/>
        <v>289274.39167694747</v>
      </c>
      <c r="DR193" s="118">
        <f t="shared" si="624"/>
        <v>42501.77119950518</v>
      </c>
      <c r="DS193" s="118">
        <f t="shared" si="625"/>
        <v>81321.154653160062</v>
      </c>
      <c r="DT193" s="118">
        <f t="shared" si="626"/>
        <v>148083.62345412889</v>
      </c>
      <c r="DU193" s="118">
        <f t="shared" si="627"/>
        <v>1513.5212622455624</v>
      </c>
      <c r="EB193" s="45" t="s">
        <v>16</v>
      </c>
      <c r="EC193" s="118">
        <f t="shared" si="628"/>
        <v>1414693.3056054132</v>
      </c>
      <c r="ED193" s="118">
        <f t="shared" si="629"/>
        <v>645198.59591834154</v>
      </c>
      <c r="EE193" s="118">
        <f t="shared" si="630"/>
        <v>608193.53921846673</v>
      </c>
      <c r="EF193" s="118">
        <f t="shared" si="631"/>
        <v>2028567.6937185524</v>
      </c>
      <c r="EG193" s="118">
        <f t="shared" si="632"/>
        <v>744037.33579051332</v>
      </c>
      <c r="EH193" s="118">
        <f t="shared" si="633"/>
        <v>1284727.8384441142</v>
      </c>
      <c r="EI193" s="118">
        <f t="shared" si="634"/>
        <v>1238217.7046702059</v>
      </c>
      <c r="EJ193" s="118">
        <f t="shared" si="635"/>
        <v>147414.31775371291</v>
      </c>
      <c r="EK193" s="118">
        <f t="shared" si="636"/>
        <v>356972.36943780864</v>
      </c>
      <c r="EL193" s="118">
        <f t="shared" si="637"/>
        <v>803394.171855625</v>
      </c>
      <c r="EM193" s="118">
        <f t="shared" si="638"/>
        <v>247704.22428132684</v>
      </c>
      <c r="EN193" s="118">
        <f t="shared" si="639"/>
        <v>36394.055500471193</v>
      </c>
      <c r="EO193" s="118">
        <f t="shared" si="640"/>
        <v>69634.900670774048</v>
      </c>
      <c r="EP193" s="118">
        <f t="shared" si="641"/>
        <v>126803.27098375582</v>
      </c>
      <c r="EQ193" s="118">
        <f t="shared" si="642"/>
        <v>1296.0207366593113</v>
      </c>
      <c r="EX193" s="45" t="s">
        <v>16</v>
      </c>
      <c r="EY193" s="118">
        <f t="shared" si="643"/>
        <v>1292161.6911238309</v>
      </c>
      <c r="EZ193" s="118">
        <f t="shared" si="644"/>
        <v>589315.65273491258</v>
      </c>
      <c r="FA193" s="118">
        <f t="shared" si="645"/>
        <v>555515.73549774126</v>
      </c>
      <c r="FB193" s="118">
        <f t="shared" si="646"/>
        <v>1852866.2370058959</v>
      </c>
      <c r="FC193" s="118">
        <f t="shared" si="647"/>
        <v>679593.61811138585</v>
      </c>
      <c r="FD193" s="118">
        <f t="shared" si="648"/>
        <v>1173452.9949213171</v>
      </c>
      <c r="FE193" s="118">
        <f t="shared" si="649"/>
        <v>1130971.2691129309</v>
      </c>
      <c r="FF193" s="118">
        <f t="shared" si="650"/>
        <v>134646.23983852586</v>
      </c>
      <c r="FG193" s="118">
        <f t="shared" si="651"/>
        <v>326053.7239764788</v>
      </c>
      <c r="FH193" s="118">
        <f t="shared" si="652"/>
        <v>733809.34767323011</v>
      </c>
      <c r="FI193" s="118">
        <f t="shared" si="653"/>
        <v>226249.6811695178</v>
      </c>
      <c r="FJ193" s="118">
        <f t="shared" si="654"/>
        <v>33241.837022914566</v>
      </c>
      <c r="FK193" s="118">
        <f t="shared" si="655"/>
        <v>63603.574467669467</v>
      </c>
      <c r="FL193" s="118">
        <f t="shared" si="656"/>
        <v>115820.38907315259</v>
      </c>
      <c r="FM193" s="118">
        <f t="shared" si="657"/>
        <v>1183.7677750914218</v>
      </c>
      <c r="FT193" s="45" t="s">
        <v>16</v>
      </c>
      <c r="FU193" s="118">
        <f t="shared" si="658"/>
        <v>1226069.3040989842</v>
      </c>
      <c r="FV193" s="118">
        <f t="shared" si="659"/>
        <v>559172.92487979366</v>
      </c>
      <c r="FW193" s="118">
        <f t="shared" si="660"/>
        <v>527101.82937351882</v>
      </c>
      <c r="FX193" s="118">
        <f t="shared" si="661"/>
        <v>1758094.5429658433</v>
      </c>
      <c r="FY193" s="118">
        <f t="shared" si="662"/>
        <v>644833.2899447392</v>
      </c>
      <c r="FZ193" s="118">
        <f t="shared" si="663"/>
        <v>1113432.4030491405</v>
      </c>
      <c r="GA193" s="118">
        <f t="shared" si="664"/>
        <v>1073123.5621690864</v>
      </c>
      <c r="GB193" s="118">
        <f t="shared" si="665"/>
        <v>127759.26009289637</v>
      </c>
      <c r="GC193" s="118">
        <f t="shared" si="666"/>
        <v>309376.50078995671</v>
      </c>
      <c r="GD193" s="118">
        <f t="shared" si="667"/>
        <v>696275.95557375683</v>
      </c>
      <c r="GE193" s="118">
        <f t="shared" si="668"/>
        <v>214677.30474416618</v>
      </c>
      <c r="GF193" s="118">
        <f t="shared" si="669"/>
        <v>31541.560367889666</v>
      </c>
      <c r="GG193" s="118">
        <f t="shared" si="670"/>
        <v>60350.334498742071</v>
      </c>
      <c r="GH193" s="118">
        <f t="shared" si="671"/>
        <v>109896.3270671559</v>
      </c>
      <c r="GI193" s="118">
        <f t="shared" si="672"/>
        <v>1123.2195956520222</v>
      </c>
      <c r="GP193" s="45" t="s">
        <v>16</v>
      </c>
      <c r="GQ193" s="118">
        <f t="shared" si="673"/>
        <v>1215205.9041517386</v>
      </c>
      <c r="GR193" s="118">
        <f t="shared" si="674"/>
        <v>554218.45851942396</v>
      </c>
      <c r="GS193" s="118">
        <f t="shared" si="675"/>
        <v>522431.52406021731</v>
      </c>
      <c r="GT193" s="118">
        <f t="shared" si="676"/>
        <v>1742517.2145868873</v>
      </c>
      <c r="GU193" s="118">
        <f t="shared" si="677"/>
        <v>639119.84299312835</v>
      </c>
      <c r="GV193" s="118">
        <f t="shared" si="678"/>
        <v>1103567.0051730927</v>
      </c>
      <c r="GW193" s="118">
        <f t="shared" si="679"/>
        <v>1063615.3146257531</v>
      </c>
      <c r="GX193" s="118">
        <f t="shared" si="680"/>
        <v>126627.26866736005</v>
      </c>
      <c r="GY193" s="118">
        <f t="shared" si="681"/>
        <v>306635.31752150314</v>
      </c>
      <c r="GZ193" s="118">
        <f t="shared" si="682"/>
        <v>690106.7087344788</v>
      </c>
      <c r="HA193" s="118">
        <f t="shared" si="683"/>
        <v>212775.18924936024</v>
      </c>
      <c r="HB193" s="118">
        <f t="shared" si="684"/>
        <v>31262.09118609787</v>
      </c>
      <c r="HC193" s="118">
        <f t="shared" si="685"/>
        <v>59815.609570536086</v>
      </c>
      <c r="HD193" s="118">
        <f t="shared" si="686"/>
        <v>108922.60743346752</v>
      </c>
      <c r="HE193" s="118">
        <f t="shared" si="687"/>
        <v>1113.26747984963</v>
      </c>
    </row>
    <row r="194" spans="10:213" x14ac:dyDescent="0.2">
      <c r="W194" s="10"/>
      <c r="X194" s="10"/>
      <c r="Y194" s="10"/>
      <c r="Z194" s="10"/>
      <c r="AA194" s="10"/>
      <c r="AB194" s="10"/>
      <c r="AC194" s="10"/>
      <c r="AD194" s="10"/>
      <c r="AE194" s="137" t="s">
        <v>277</v>
      </c>
      <c r="AF194" s="148">
        <f>AY190</f>
        <v>22015293.512150008</v>
      </c>
      <c r="AG194" s="148">
        <f>AY191</f>
        <v>21804505.619394697</v>
      </c>
      <c r="AH194" s="148">
        <f>AY192</f>
        <v>21394122.85481663</v>
      </c>
      <c r="AI194" s="148">
        <f>AY193</f>
        <v>20566377.265624933</v>
      </c>
      <c r="AJ194" s="148">
        <f>AY194</f>
        <v>19784574.871141188</v>
      </c>
      <c r="AK194" s="148">
        <f>AY195</f>
        <v>18969965.539546236</v>
      </c>
      <c r="AL194" s="148">
        <f>AY196</f>
        <v>18168851.812435497</v>
      </c>
      <c r="AN194" s="150">
        <f t="shared" si="689"/>
        <v>-2834540.0798484609</v>
      </c>
      <c r="AO194" s="138">
        <f t="shared" si="690"/>
        <v>0.87000209363484993</v>
      </c>
      <c r="AS194" s="75"/>
      <c r="AT194" s="133">
        <v>2040</v>
      </c>
      <c r="AU194" s="148">
        <f>EY203</f>
        <v>34790596.79398825</v>
      </c>
      <c r="AV194" s="148">
        <f t="shared" ref="AV194:BI194" si="694">EZ203</f>
        <v>24915683.298215464</v>
      </c>
      <c r="AW194" s="148">
        <f t="shared" si="694"/>
        <v>27067304.807324257</v>
      </c>
      <c r="AX194" s="148">
        <f t="shared" si="694"/>
        <v>51733130.810886905</v>
      </c>
      <c r="AY194" s="148">
        <f t="shared" si="694"/>
        <v>19784574.871141188</v>
      </c>
      <c r="AZ194" s="148">
        <f t="shared" si="694"/>
        <v>37451468.405477837</v>
      </c>
      <c r="BA194" s="148">
        <f t="shared" si="694"/>
        <v>35075488.451428525</v>
      </c>
      <c r="BB194" s="148">
        <f t="shared" si="694"/>
        <v>4097107.0603337232</v>
      </c>
      <c r="BC194" s="148">
        <f t="shared" si="694"/>
        <v>4689639.8493570657</v>
      </c>
      <c r="BD194" s="148">
        <f t="shared" si="694"/>
        <v>27442217.531935606</v>
      </c>
      <c r="BE194" s="148">
        <f t="shared" si="694"/>
        <v>8263000.1719967732</v>
      </c>
      <c r="BF194" s="148">
        <f t="shared" si="694"/>
        <v>1000865.3390317671</v>
      </c>
      <c r="BG194" s="148">
        <f t="shared" si="694"/>
        <v>1677206.7115933979</v>
      </c>
      <c r="BH194" s="148">
        <f t="shared" si="694"/>
        <v>1844045.2706641064</v>
      </c>
      <c r="BI194" s="148" t="e">
        <f t="shared" si="694"/>
        <v>#VALUE!</v>
      </c>
      <c r="BN194" s="45" t="s">
        <v>17</v>
      </c>
      <c r="BO194" s="118">
        <f t="shared" si="583"/>
        <v>1906918.6313950766</v>
      </c>
      <c r="BP194" s="118">
        <f t="shared" si="584"/>
        <v>1054893.0286978211</v>
      </c>
      <c r="BQ194" s="118">
        <f t="shared" si="585"/>
        <v>882432.19770982373</v>
      </c>
      <c r="BR194" s="118">
        <f t="shared" si="586"/>
        <v>2780208.308004091</v>
      </c>
      <c r="BS194" s="118">
        <f t="shared" si="587"/>
        <v>1077853.9322231323</v>
      </c>
      <c r="BT194" s="118">
        <f t="shared" si="588"/>
        <v>1883778.4778957937</v>
      </c>
      <c r="BU194" s="118">
        <f t="shared" si="589"/>
        <v>1870854.8182415513</v>
      </c>
      <c r="BV194" s="118">
        <f t="shared" si="590"/>
        <v>246800.0881637627</v>
      </c>
      <c r="BW194" s="118">
        <f t="shared" si="591"/>
        <v>418800.0613580622</v>
      </c>
      <c r="BX194" s="118">
        <f t="shared" si="592"/>
        <v>1444261.4149582125</v>
      </c>
      <c r="BY194" s="118">
        <f t="shared" si="593"/>
        <v>389653.69640879054</v>
      </c>
      <c r="BZ194" s="118">
        <f t="shared" si="594"/>
        <v>57839.809471351495</v>
      </c>
      <c r="CA194" s="118">
        <f t="shared" si="595"/>
        <v>91329.358872975601</v>
      </c>
      <c r="CB194" s="118">
        <f t="shared" si="596"/>
        <v>156408.37288211047</v>
      </c>
      <c r="CC194" s="118">
        <f t="shared" si="597"/>
        <v>2582.4142020718359</v>
      </c>
      <c r="CJ194" s="45" t="s">
        <v>17</v>
      </c>
      <c r="CK194" s="118">
        <f t="shared" si="598"/>
        <v>2119756.3413760932</v>
      </c>
      <c r="CL194" s="118">
        <f t="shared" si="599"/>
        <v>1172633.2472926367</v>
      </c>
      <c r="CM194" s="118">
        <f t="shared" si="600"/>
        <v>980923.4731538482</v>
      </c>
      <c r="CN194" s="118">
        <f t="shared" si="601"/>
        <v>3090516.8653822751</v>
      </c>
      <c r="CO194" s="118">
        <f t="shared" si="602"/>
        <v>1198156.8957851243</v>
      </c>
      <c r="CP194" s="118">
        <f t="shared" si="603"/>
        <v>2094033.4362070167</v>
      </c>
      <c r="CQ194" s="118">
        <f t="shared" si="604"/>
        <v>2079667.322700734</v>
      </c>
      <c r="CR194" s="118">
        <f t="shared" si="605"/>
        <v>274346.2900431052</v>
      </c>
      <c r="CS194" s="118">
        <f t="shared" si="606"/>
        <v>465543.76847373927</v>
      </c>
      <c r="CT194" s="118">
        <f t="shared" si="607"/>
        <v>1605460.370756743</v>
      </c>
      <c r="CU194" s="118">
        <f t="shared" si="608"/>
        <v>433144.27805390913</v>
      </c>
      <c r="CV194" s="118">
        <f t="shared" si="609"/>
        <v>64295.508414632881</v>
      </c>
      <c r="CW194" s="118">
        <f t="shared" si="610"/>
        <v>101522.94095693571</v>
      </c>
      <c r="CX194" s="118">
        <f t="shared" si="611"/>
        <v>173865.64628539729</v>
      </c>
      <c r="CY194" s="118">
        <f t="shared" si="612"/>
        <v>2870.6462828446365</v>
      </c>
      <c r="DF194" s="45" t="s">
        <v>17</v>
      </c>
      <c r="DG194" s="118">
        <f t="shared" si="613"/>
        <v>1840860.5399312067</v>
      </c>
      <c r="DH194" s="118">
        <f t="shared" si="614"/>
        <v>1018350.1898860049</v>
      </c>
      <c r="DI194" s="118">
        <f t="shared" si="615"/>
        <v>851863.62185804045</v>
      </c>
      <c r="DJ194" s="118">
        <f t="shared" si="616"/>
        <v>2683898.3492700965</v>
      </c>
      <c r="DK194" s="118">
        <f t="shared" si="617"/>
        <v>1040515.6984530854</v>
      </c>
      <c r="DL194" s="118">
        <f t="shared" si="618"/>
        <v>1818521.9908376795</v>
      </c>
      <c r="DM194" s="118">
        <f t="shared" si="619"/>
        <v>1806046.0232230618</v>
      </c>
      <c r="DN194" s="118">
        <f t="shared" si="620"/>
        <v>238250.61860129595</v>
      </c>
      <c r="DO194" s="118">
        <f t="shared" si="621"/>
        <v>404292.29353682813</v>
      </c>
      <c r="DP194" s="118">
        <f t="shared" si="622"/>
        <v>1394230.3590566556</v>
      </c>
      <c r="DQ194" s="118">
        <f t="shared" si="623"/>
        <v>376155.5958119256</v>
      </c>
      <c r="DR194" s="118">
        <f t="shared" si="624"/>
        <v>55836.164763388209</v>
      </c>
      <c r="DS194" s="118">
        <f t="shared" si="625"/>
        <v>88165.593496498099</v>
      </c>
      <c r="DT194" s="118">
        <f t="shared" si="626"/>
        <v>150990.1875272363</v>
      </c>
      <c r="DU194" s="118">
        <f t="shared" si="627"/>
        <v>2492.9560832252773</v>
      </c>
      <c r="EB194" s="45" t="s">
        <v>17</v>
      </c>
      <c r="EC194" s="118">
        <f t="shared" si="628"/>
        <v>1570941.7124978499</v>
      </c>
      <c r="ED194" s="118">
        <f t="shared" si="629"/>
        <v>869033.12691020838</v>
      </c>
      <c r="EE194" s="118">
        <f t="shared" si="630"/>
        <v>726957.89165337896</v>
      </c>
      <c r="EF194" s="118">
        <f t="shared" si="631"/>
        <v>2290367.8891015174</v>
      </c>
      <c r="EG194" s="118">
        <f t="shared" si="632"/>
        <v>887948.58586619026</v>
      </c>
      <c r="EH194" s="118">
        <f t="shared" si="633"/>
        <v>1551878.5853317832</v>
      </c>
      <c r="EI194" s="118">
        <f t="shared" si="634"/>
        <v>1541231.9244335559</v>
      </c>
      <c r="EJ194" s="118">
        <f t="shared" si="635"/>
        <v>203316.77857746833</v>
      </c>
      <c r="EK194" s="118">
        <f t="shared" si="636"/>
        <v>345012.35383217176</v>
      </c>
      <c r="EL194" s="118">
        <f t="shared" si="637"/>
        <v>1189799.3250237224</v>
      </c>
      <c r="EM194" s="118">
        <f t="shared" si="638"/>
        <v>321001.2399269084</v>
      </c>
      <c r="EN194" s="118">
        <f t="shared" si="639"/>
        <v>47649.10670310045</v>
      </c>
      <c r="EO194" s="118">
        <f t="shared" si="640"/>
        <v>75238.186395126861</v>
      </c>
      <c r="EP194" s="118">
        <f t="shared" si="641"/>
        <v>128851.03386119199</v>
      </c>
      <c r="EQ194" s="118">
        <f t="shared" si="642"/>
        <v>2127.4228077647867</v>
      </c>
      <c r="EX194" s="45" t="s">
        <v>17</v>
      </c>
      <c r="EY194" s="118">
        <f t="shared" si="643"/>
        <v>1344869.7584577221</v>
      </c>
      <c r="EZ194" s="118">
        <f t="shared" si="644"/>
        <v>743971.82414945296</v>
      </c>
      <c r="FA194" s="118">
        <f t="shared" si="645"/>
        <v>622342.4308991686</v>
      </c>
      <c r="FB194" s="118">
        <f t="shared" si="646"/>
        <v>1960764.3525472283</v>
      </c>
      <c r="FC194" s="118">
        <f t="shared" si="647"/>
        <v>760165.18671336351</v>
      </c>
      <c r="FD194" s="118">
        <f t="shared" si="648"/>
        <v>1328549.9784026667</v>
      </c>
      <c r="FE194" s="118">
        <f t="shared" si="649"/>
        <v>1319435.4631048243</v>
      </c>
      <c r="FF194" s="118">
        <f t="shared" si="650"/>
        <v>174057.75447970748</v>
      </c>
      <c r="FG194" s="118">
        <f t="shared" si="651"/>
        <v>295362.12405069615</v>
      </c>
      <c r="FH194" s="118">
        <f t="shared" si="652"/>
        <v>1018577.0217493058</v>
      </c>
      <c r="FI194" s="118">
        <f t="shared" si="653"/>
        <v>274806.41488518717</v>
      </c>
      <c r="FJ194" s="118">
        <f t="shared" si="654"/>
        <v>40791.992543525157</v>
      </c>
      <c r="FK194" s="118">
        <f t="shared" si="655"/>
        <v>64410.767604561799</v>
      </c>
      <c r="FL194" s="118">
        <f t="shared" si="656"/>
        <v>110308.2675870867</v>
      </c>
      <c r="FM194" s="118">
        <f t="shared" si="657"/>
        <v>1821.2684626387713</v>
      </c>
      <c r="FT194" s="45" t="s">
        <v>17</v>
      </c>
      <c r="FU194" s="118">
        <f t="shared" si="658"/>
        <v>1228920.2668722256</v>
      </c>
      <c r="FV194" s="118">
        <f t="shared" si="659"/>
        <v>679829.43844885624</v>
      </c>
      <c r="FW194" s="118">
        <f t="shared" si="660"/>
        <v>568686.46309928806</v>
      </c>
      <c r="FX194" s="118">
        <f t="shared" si="661"/>
        <v>1791714.8008214629</v>
      </c>
      <c r="FY194" s="118">
        <f t="shared" si="662"/>
        <v>694626.67165188491</v>
      </c>
      <c r="FZ194" s="118">
        <f t="shared" si="663"/>
        <v>1214007.5154073148</v>
      </c>
      <c r="GA194" s="118">
        <f t="shared" si="664"/>
        <v>1205678.8185191634</v>
      </c>
      <c r="GB194" s="118">
        <f t="shared" si="665"/>
        <v>159051.16517132748</v>
      </c>
      <c r="GC194" s="118">
        <f t="shared" si="666"/>
        <v>269897.13913158793</v>
      </c>
      <c r="GD194" s="118">
        <f t="shared" si="667"/>
        <v>930759.23339488497</v>
      </c>
      <c r="GE194" s="118">
        <f t="shared" si="668"/>
        <v>251113.66405189363</v>
      </c>
      <c r="GF194" s="118">
        <f t="shared" si="669"/>
        <v>37275.064033209637</v>
      </c>
      <c r="GG194" s="118">
        <f t="shared" si="670"/>
        <v>58857.519262547503</v>
      </c>
      <c r="GH194" s="118">
        <f t="shared" si="671"/>
        <v>100797.91354427795</v>
      </c>
      <c r="GI194" s="118">
        <f t="shared" si="672"/>
        <v>1664.2457093531023</v>
      </c>
      <c r="GP194" s="45" t="s">
        <v>17</v>
      </c>
      <c r="GQ194" s="118">
        <f t="shared" si="673"/>
        <v>1164852.2550520524</v>
      </c>
      <c r="GR194" s="118">
        <f t="shared" si="674"/>
        <v>644387.49671158043</v>
      </c>
      <c r="GS194" s="118">
        <f t="shared" si="675"/>
        <v>539038.80244791904</v>
      </c>
      <c r="GT194" s="118">
        <f t="shared" si="676"/>
        <v>1698306.2957037392</v>
      </c>
      <c r="GU194" s="118">
        <f t="shared" si="677"/>
        <v>658413.29718840751</v>
      </c>
      <c r="GV194" s="118">
        <f t="shared" si="678"/>
        <v>1150716.9586937751</v>
      </c>
      <c r="GW194" s="118">
        <f t="shared" si="679"/>
        <v>1142822.4665828263</v>
      </c>
      <c r="GX194" s="118">
        <f t="shared" si="680"/>
        <v>150759.25868650392</v>
      </c>
      <c r="GY194" s="118">
        <f t="shared" si="681"/>
        <v>255826.4353062507</v>
      </c>
      <c r="GZ194" s="118">
        <f t="shared" si="682"/>
        <v>882235.42336882837</v>
      </c>
      <c r="HA194" s="118">
        <f t="shared" si="683"/>
        <v>238022.21000855623</v>
      </c>
      <c r="HB194" s="118">
        <f t="shared" si="684"/>
        <v>35331.781537628754</v>
      </c>
      <c r="HC194" s="118">
        <f t="shared" si="685"/>
        <v>55789.066132210261</v>
      </c>
      <c r="HD194" s="118">
        <f t="shared" si="686"/>
        <v>95542.95755527803</v>
      </c>
      <c r="HE194" s="118">
        <f t="shared" si="687"/>
        <v>1577.4826241857606</v>
      </c>
    </row>
    <row r="195" spans="10:213" x14ac:dyDescent="0.2">
      <c r="W195" s="10"/>
      <c r="X195" s="10"/>
      <c r="Y195" s="10"/>
      <c r="Z195" s="10"/>
      <c r="AA195" s="10"/>
      <c r="AB195" s="10"/>
      <c r="AC195" s="10"/>
      <c r="AD195" s="10"/>
      <c r="AE195" s="137" t="s">
        <v>278</v>
      </c>
      <c r="AF195" s="148">
        <f>AZ190</f>
        <v>40968381.556592233</v>
      </c>
      <c r="AG195" s="148">
        <f>AZ191</f>
        <v>40643719.219262764</v>
      </c>
      <c r="AH195" s="148">
        <f>AZ192</f>
        <v>40080954.23482278</v>
      </c>
      <c r="AI195" s="148">
        <f>AZ193</f>
        <v>38785010.725798003</v>
      </c>
      <c r="AJ195" s="148">
        <f>AZ194</f>
        <v>37451468.405477837</v>
      </c>
      <c r="AK195" s="148">
        <f>AZ195</f>
        <v>35914126.128481284</v>
      </c>
      <c r="AL195" s="148">
        <f>AZ196</f>
        <v>34379964.422550343</v>
      </c>
      <c r="AN195" s="150">
        <f t="shared" si="689"/>
        <v>-4729593.0907814801</v>
      </c>
      <c r="AO195" s="138">
        <f t="shared" si="690"/>
        <v>0.88363286673479613</v>
      </c>
      <c r="AT195" s="133">
        <v>2045</v>
      </c>
      <c r="AU195" s="148">
        <f>FU203</f>
        <v>33115578.288482808</v>
      </c>
      <c r="AV195" s="148">
        <f t="shared" ref="AV195:BI195" si="695">FV203</f>
        <v>23830083.441540815</v>
      </c>
      <c r="AW195" s="148">
        <f t="shared" si="695"/>
        <v>26274316.000601649</v>
      </c>
      <c r="AX195" s="148">
        <f t="shared" si="695"/>
        <v>49426148.895918906</v>
      </c>
      <c r="AY195" s="148">
        <f t="shared" si="695"/>
        <v>18969965.539546236</v>
      </c>
      <c r="AZ195" s="148">
        <f t="shared" si="695"/>
        <v>35914126.128481284</v>
      </c>
      <c r="BA195" s="148">
        <f t="shared" si="695"/>
        <v>33698282.452785954</v>
      </c>
      <c r="BB195" s="148">
        <f t="shared" si="695"/>
        <v>3919307.8743028846</v>
      </c>
      <c r="BC195" s="148">
        <f t="shared" si="695"/>
        <v>4399757.557360447</v>
      </c>
      <c r="BD195" s="148">
        <f t="shared" si="695"/>
        <v>26302366.935884222</v>
      </c>
      <c r="BE195" s="148">
        <f t="shared" si="695"/>
        <v>7965216.2013698006</v>
      </c>
      <c r="BF195" s="148">
        <f t="shared" si="695"/>
        <v>957777.46795472002</v>
      </c>
      <c r="BG195" s="148">
        <f t="shared" si="695"/>
        <v>1620444.7689966282</v>
      </c>
      <c r="BH195" s="148">
        <f t="shared" si="695"/>
        <v>1749054.2718889453</v>
      </c>
      <c r="BI195" s="148" t="e">
        <f t="shared" si="695"/>
        <v>#VALUE!</v>
      </c>
      <c r="BN195" s="45" t="s">
        <v>18</v>
      </c>
      <c r="BO195" s="118">
        <f t="shared" si="583"/>
        <v>2516357.2694498943</v>
      </c>
      <c r="BP195" s="118">
        <f t="shared" si="584"/>
        <v>1642192.8859488661</v>
      </c>
      <c r="BQ195" s="118">
        <f t="shared" si="585"/>
        <v>1257892.3827140338</v>
      </c>
      <c r="BR195" s="118">
        <f t="shared" si="586"/>
        <v>3825876.6855623443</v>
      </c>
      <c r="BS195" s="118">
        <f t="shared" si="587"/>
        <v>1510678.8632215634</v>
      </c>
      <c r="BT195" s="118">
        <f t="shared" si="588"/>
        <v>2756699.673243463</v>
      </c>
      <c r="BU195" s="118">
        <f t="shared" si="589"/>
        <v>2749596.0591342594</v>
      </c>
      <c r="BV195" s="118">
        <f t="shared" si="590"/>
        <v>346738.04571066273</v>
      </c>
      <c r="BW195" s="118">
        <f t="shared" si="591"/>
        <v>468256.46261600347</v>
      </c>
      <c r="BX195" s="118">
        <f t="shared" si="592"/>
        <v>2293592.9269554056</v>
      </c>
      <c r="BY195" s="118">
        <f t="shared" si="593"/>
        <v>603521.32001264987</v>
      </c>
      <c r="BZ195" s="118">
        <f t="shared" si="594"/>
        <v>84630.255646431877</v>
      </c>
      <c r="CA195" s="118">
        <f t="shared" si="595"/>
        <v>126879.0134300707</v>
      </c>
      <c r="CB195" s="118">
        <f t="shared" si="596"/>
        <v>186681.44079765229</v>
      </c>
      <c r="CC195" s="118">
        <f t="shared" si="597"/>
        <v>5386.9300301885505</v>
      </c>
      <c r="CJ195" s="45" t="s">
        <v>18</v>
      </c>
      <c r="CK195" s="118">
        <f t="shared" si="598"/>
        <v>2525470.6593250707</v>
      </c>
      <c r="CL195" s="118">
        <f t="shared" si="599"/>
        <v>1648140.3498490003</v>
      </c>
      <c r="CM195" s="118">
        <f t="shared" si="600"/>
        <v>1262448.0409442317</v>
      </c>
      <c r="CN195" s="118">
        <f t="shared" si="601"/>
        <v>3839732.7092173239</v>
      </c>
      <c r="CO195" s="118">
        <f t="shared" si="602"/>
        <v>1516150.0280771549</v>
      </c>
      <c r="CP195" s="118">
        <f t="shared" si="603"/>
        <v>2766683.5015320955</v>
      </c>
      <c r="CQ195" s="118">
        <f t="shared" si="604"/>
        <v>2759554.1605494916</v>
      </c>
      <c r="CR195" s="118">
        <f t="shared" si="605"/>
        <v>347993.81293953833</v>
      </c>
      <c r="CS195" s="118">
        <f t="shared" si="606"/>
        <v>469952.32820599718</v>
      </c>
      <c r="CT195" s="118">
        <f t="shared" si="607"/>
        <v>2301899.5401744666</v>
      </c>
      <c r="CU195" s="118">
        <f t="shared" si="608"/>
        <v>605707.06889419036</v>
      </c>
      <c r="CV195" s="118">
        <f t="shared" si="609"/>
        <v>84936.757638142459</v>
      </c>
      <c r="CW195" s="118">
        <f t="shared" si="610"/>
        <v>127338.52604793469</v>
      </c>
      <c r="CX195" s="118">
        <f t="shared" si="611"/>
        <v>187357.53746051632</v>
      </c>
      <c r="CY195" s="118">
        <f t="shared" si="612"/>
        <v>5406.4396579315689</v>
      </c>
      <c r="DF195" s="45" t="s">
        <v>18</v>
      </c>
      <c r="DG195" s="118">
        <f t="shared" si="613"/>
        <v>2820898.7126726415</v>
      </c>
      <c r="DH195" s="118">
        <f t="shared" si="614"/>
        <v>1840938.8262049281</v>
      </c>
      <c r="DI195" s="118">
        <f t="shared" si="615"/>
        <v>1410128.460754883</v>
      </c>
      <c r="DJ195" s="118">
        <f t="shared" si="616"/>
        <v>4288902.3542775549</v>
      </c>
      <c r="DK195" s="118">
        <f t="shared" si="617"/>
        <v>1693508.355216621</v>
      </c>
      <c r="DL195" s="118">
        <f t="shared" si="618"/>
        <v>3090328.4894746225</v>
      </c>
      <c r="DM195" s="118">
        <f t="shared" si="619"/>
        <v>3082365.1624307018</v>
      </c>
      <c r="DN195" s="118">
        <f t="shared" si="620"/>
        <v>388701.9218831606</v>
      </c>
      <c r="DO195" s="118">
        <f t="shared" si="621"/>
        <v>524927.07161685929</v>
      </c>
      <c r="DP195" s="118">
        <f t="shared" si="622"/>
        <v>2571174.3771813442</v>
      </c>
      <c r="DQ195" s="118">
        <f t="shared" si="623"/>
        <v>676562.32100394799</v>
      </c>
      <c r="DR195" s="118">
        <f t="shared" si="624"/>
        <v>94872.608951258429</v>
      </c>
      <c r="DS195" s="118">
        <f t="shared" si="625"/>
        <v>142234.51097160988</v>
      </c>
      <c r="DT195" s="118">
        <f t="shared" si="626"/>
        <v>209274.51058692249</v>
      </c>
      <c r="DU195" s="118">
        <f t="shared" si="627"/>
        <v>6038.8817485914869</v>
      </c>
      <c r="EB195" s="45" t="s">
        <v>18</v>
      </c>
      <c r="EC195" s="118">
        <f t="shared" si="628"/>
        <v>2453331.8603596855</v>
      </c>
      <c r="ED195" s="118">
        <f t="shared" si="629"/>
        <v>1601062.0498396582</v>
      </c>
      <c r="EE195" s="118">
        <f t="shared" si="630"/>
        <v>1226386.8477192591</v>
      </c>
      <c r="EF195" s="118">
        <f t="shared" si="631"/>
        <v>3730052.6759259971</v>
      </c>
      <c r="EG195" s="118">
        <f t="shared" si="632"/>
        <v>1472841.9652125279</v>
      </c>
      <c r="EH195" s="118">
        <f t="shared" si="633"/>
        <v>2687654.5790692978</v>
      </c>
      <c r="EI195" s="118">
        <f t="shared" si="634"/>
        <v>2680728.8841255028</v>
      </c>
      <c r="EJ195" s="118">
        <f t="shared" si="635"/>
        <v>338053.54472848249</v>
      </c>
      <c r="EK195" s="118">
        <f t="shared" si="636"/>
        <v>456528.37635663082</v>
      </c>
      <c r="EL195" s="118">
        <f t="shared" si="637"/>
        <v>2236146.9377619177</v>
      </c>
      <c r="EM195" s="118">
        <f t="shared" si="638"/>
        <v>588405.35116742481</v>
      </c>
      <c r="EN195" s="118">
        <f t="shared" si="639"/>
        <v>82510.581882979619</v>
      </c>
      <c r="EO195" s="118">
        <f t="shared" si="640"/>
        <v>123701.16510802363</v>
      </c>
      <c r="EP195" s="118">
        <f t="shared" si="641"/>
        <v>182005.76365169848</v>
      </c>
      <c r="EQ195" s="118">
        <f t="shared" si="642"/>
        <v>5252.0074287698799</v>
      </c>
      <c r="EX195" s="45" t="s">
        <v>18</v>
      </c>
      <c r="EY195" s="118">
        <f t="shared" si="643"/>
        <v>2095585.8762191415</v>
      </c>
      <c r="EZ195" s="118">
        <f t="shared" si="644"/>
        <v>1367594.4428091154</v>
      </c>
      <c r="FA195" s="118">
        <f t="shared" si="645"/>
        <v>1047554.5515821916</v>
      </c>
      <c r="FB195" s="118">
        <f t="shared" si="646"/>
        <v>3186134.6732267719</v>
      </c>
      <c r="FC195" s="118">
        <f t="shared" si="647"/>
        <v>1258071.4700985083</v>
      </c>
      <c r="FD195" s="118">
        <f t="shared" si="648"/>
        <v>2295739.5479417848</v>
      </c>
      <c r="FE195" s="118">
        <f t="shared" si="649"/>
        <v>2289823.7610310442</v>
      </c>
      <c r="FF195" s="118">
        <f t="shared" si="650"/>
        <v>288758.42081754137</v>
      </c>
      <c r="FG195" s="118">
        <f t="shared" si="651"/>
        <v>389957.1978191121</v>
      </c>
      <c r="FH195" s="118">
        <f t="shared" si="652"/>
        <v>1910070.9592698696</v>
      </c>
      <c r="FI195" s="118">
        <f t="shared" si="653"/>
        <v>502603.81129907159</v>
      </c>
      <c r="FJ195" s="118">
        <f t="shared" si="654"/>
        <v>70478.850752480284</v>
      </c>
      <c r="FK195" s="118">
        <f t="shared" si="655"/>
        <v>105663.00412135069</v>
      </c>
      <c r="FL195" s="118">
        <f t="shared" si="656"/>
        <v>155465.59919662063</v>
      </c>
      <c r="FM195" s="118">
        <f t="shared" si="657"/>
        <v>4486.1572815976733</v>
      </c>
      <c r="FT195" s="45" t="s">
        <v>18</v>
      </c>
      <c r="FU195" s="118">
        <f t="shared" si="658"/>
        <v>1795734.002120255</v>
      </c>
      <c r="FV195" s="118">
        <f t="shared" si="659"/>
        <v>1171908.9491545225</v>
      </c>
      <c r="FW195" s="118">
        <f t="shared" si="660"/>
        <v>897662.72463427461</v>
      </c>
      <c r="FX195" s="118">
        <f t="shared" si="661"/>
        <v>2730239.0386264054</v>
      </c>
      <c r="FY195" s="118">
        <f t="shared" si="662"/>
        <v>1078057.3306923071</v>
      </c>
      <c r="FZ195" s="118">
        <f t="shared" si="663"/>
        <v>1967248.211125155</v>
      </c>
      <c r="GA195" s="118">
        <f t="shared" si="664"/>
        <v>1962178.8986119016</v>
      </c>
      <c r="GB195" s="118">
        <f t="shared" si="665"/>
        <v>247440.73747822104</v>
      </c>
      <c r="GC195" s="118">
        <f t="shared" si="666"/>
        <v>334159.24751254916</v>
      </c>
      <c r="GD195" s="118">
        <f t="shared" si="667"/>
        <v>1636763.926950935</v>
      </c>
      <c r="GE195" s="118">
        <f t="shared" si="668"/>
        <v>430687.55319793627</v>
      </c>
      <c r="GF195" s="118">
        <f t="shared" si="669"/>
        <v>60394.21727489859</v>
      </c>
      <c r="GG195" s="118">
        <f t="shared" si="670"/>
        <v>90543.962631212227</v>
      </c>
      <c r="GH195" s="118">
        <f t="shared" si="671"/>
        <v>133220.43529948709</v>
      </c>
      <c r="GI195" s="118">
        <f t="shared" si="672"/>
        <v>3844.2448294979254</v>
      </c>
      <c r="GP195" s="45" t="s">
        <v>18</v>
      </c>
      <c r="GQ195" s="118">
        <f t="shared" si="673"/>
        <v>1643902.7410073841</v>
      </c>
      <c r="GR195" s="118">
        <f t="shared" si="674"/>
        <v>1072822.7741143983</v>
      </c>
      <c r="GS195" s="118">
        <f t="shared" si="675"/>
        <v>821764.36587161047</v>
      </c>
      <c r="GT195" s="118">
        <f t="shared" si="676"/>
        <v>2499394.361249472</v>
      </c>
      <c r="GU195" s="118">
        <f t="shared" si="677"/>
        <v>986906.41197175882</v>
      </c>
      <c r="GV195" s="118">
        <f t="shared" si="678"/>
        <v>1800915.2372746272</v>
      </c>
      <c r="GW195" s="118">
        <f t="shared" si="679"/>
        <v>1796274.5406426536</v>
      </c>
      <c r="GX195" s="118">
        <f t="shared" si="680"/>
        <v>226519.35425684278</v>
      </c>
      <c r="GY195" s="118">
        <f t="shared" si="681"/>
        <v>305905.72003996489</v>
      </c>
      <c r="GZ195" s="118">
        <f t="shared" si="682"/>
        <v>1498373.7584295431</v>
      </c>
      <c r="HA195" s="118">
        <f t="shared" si="683"/>
        <v>394272.45259258489</v>
      </c>
      <c r="HB195" s="118">
        <f t="shared" si="684"/>
        <v>55287.820580318141</v>
      </c>
      <c r="HC195" s="118">
        <f t="shared" si="685"/>
        <v>82888.372206226224</v>
      </c>
      <c r="HD195" s="118">
        <f t="shared" si="686"/>
        <v>121956.5027384038</v>
      </c>
      <c r="HE195" s="118">
        <f t="shared" si="687"/>
        <v>3519.2097520309139</v>
      </c>
    </row>
    <row r="196" spans="10:213" x14ac:dyDescent="0.2">
      <c r="W196" s="10"/>
      <c r="X196" s="10"/>
      <c r="Y196" s="10"/>
      <c r="Z196" s="10"/>
      <c r="AA196" s="10"/>
      <c r="AB196" s="10"/>
      <c r="AC196" s="10"/>
      <c r="AD196" s="10"/>
      <c r="AE196" s="137" t="s">
        <v>279</v>
      </c>
      <c r="AF196" s="148">
        <f>BA190</f>
        <v>39175984.038853653</v>
      </c>
      <c r="AG196" s="148">
        <f>BA191</f>
        <v>38675586.327366002</v>
      </c>
      <c r="AH196" s="148">
        <f>BA192</f>
        <v>37800694.890934058</v>
      </c>
      <c r="AI196" s="148">
        <f>BA193</f>
        <v>36331745.145614289</v>
      </c>
      <c r="AJ196" s="148">
        <f>BA194</f>
        <v>35075488.451428525</v>
      </c>
      <c r="AK196" s="148">
        <f>BA195</f>
        <v>33698282.452785954</v>
      </c>
      <c r="AL196" s="148">
        <f>BA196</f>
        <v>32159558.354661353</v>
      </c>
      <c r="AN196" s="150">
        <f t="shared" si="689"/>
        <v>-4977303.874580048</v>
      </c>
      <c r="AO196" s="138">
        <f t="shared" si="690"/>
        <v>0.87130631110669898</v>
      </c>
      <c r="AR196" s="78"/>
      <c r="AS196" s="78"/>
      <c r="AT196" s="133">
        <v>2050</v>
      </c>
      <c r="AU196" s="148">
        <f>GQ203</f>
        <v>31469180.997847896</v>
      </c>
      <c r="AV196" s="148">
        <f t="shared" ref="AV196:BI196" si="696">GR203</f>
        <v>22670259.659951422</v>
      </c>
      <c r="AW196" s="148">
        <f t="shared" si="696"/>
        <v>25144598.502720892</v>
      </c>
      <c r="AX196" s="148">
        <f t="shared" si="696"/>
        <v>47105516.648948282</v>
      </c>
      <c r="AY196" s="148">
        <f t="shared" si="696"/>
        <v>18168851.812435497</v>
      </c>
      <c r="AZ196" s="148">
        <f t="shared" si="696"/>
        <v>34379964.422550343</v>
      </c>
      <c r="BA196" s="148">
        <f t="shared" si="696"/>
        <v>32159558.354661353</v>
      </c>
      <c r="BB196" s="148">
        <f t="shared" si="696"/>
        <v>3762567.7879155711</v>
      </c>
      <c r="BC196" s="148">
        <f t="shared" si="696"/>
        <v>4136198.8799091275</v>
      </c>
      <c r="BD196" s="148">
        <f t="shared" si="696"/>
        <v>25118878.083691835</v>
      </c>
      <c r="BE196" s="148">
        <f t="shared" si="696"/>
        <v>7642362.0235731574</v>
      </c>
      <c r="BF196" s="148">
        <f t="shared" si="696"/>
        <v>923150.95811055694</v>
      </c>
      <c r="BG196" s="148">
        <f t="shared" si="696"/>
        <v>1551435.9457773962</v>
      </c>
      <c r="BH196" s="148">
        <f t="shared" si="696"/>
        <v>1653654.0973519112</v>
      </c>
      <c r="BI196" s="148" t="e">
        <f t="shared" si="696"/>
        <v>#VALUE!</v>
      </c>
      <c r="BN196" s="45" t="s">
        <v>19</v>
      </c>
      <c r="BO196" s="118">
        <f t="shared" si="583"/>
        <v>2391221.6719386932</v>
      </c>
      <c r="BP196" s="118">
        <f t="shared" si="584"/>
        <v>1763795.0716251368</v>
      </c>
      <c r="BQ196" s="118">
        <f t="shared" si="585"/>
        <v>1206652.3352038409</v>
      </c>
      <c r="BR196" s="118">
        <f t="shared" si="586"/>
        <v>3863912.4959874465</v>
      </c>
      <c r="BS196" s="118">
        <f t="shared" si="587"/>
        <v>1553768.0084802371</v>
      </c>
      <c r="BT196" s="118">
        <f t="shared" si="588"/>
        <v>2867016.3454279108</v>
      </c>
      <c r="BU196" s="118">
        <f t="shared" si="589"/>
        <v>3066413.3077874165</v>
      </c>
      <c r="BV196" s="118">
        <f t="shared" si="590"/>
        <v>340569.09138391673</v>
      </c>
      <c r="BW196" s="118">
        <f t="shared" si="591"/>
        <v>337015.86140287569</v>
      </c>
      <c r="BX196" s="118">
        <f t="shared" si="592"/>
        <v>2472162.2007268951</v>
      </c>
      <c r="BY196" s="118">
        <f t="shared" si="593"/>
        <v>654811.85580186581</v>
      </c>
      <c r="BZ196" s="118">
        <f t="shared" si="594"/>
        <v>82112.143637919464</v>
      </c>
      <c r="CA196" s="118">
        <f t="shared" si="595"/>
        <v>149435.24592073367</v>
      </c>
      <c r="CB196" s="118">
        <f t="shared" si="596"/>
        <v>167658.0504681734</v>
      </c>
      <c r="CC196" s="118">
        <f t="shared" si="597"/>
        <v>7200.2125218024703</v>
      </c>
      <c r="CJ196" s="45" t="s">
        <v>19</v>
      </c>
      <c r="CK196" s="118">
        <f t="shared" si="598"/>
        <v>2378491.4354761587</v>
      </c>
      <c r="CL196" s="118">
        <f t="shared" si="599"/>
        <v>1754405.0896771078</v>
      </c>
      <c r="CM196" s="118">
        <f t="shared" si="600"/>
        <v>1200228.4349291499</v>
      </c>
      <c r="CN196" s="118">
        <f t="shared" si="601"/>
        <v>3843342.0401732936</v>
      </c>
      <c r="CO196" s="118">
        <f t="shared" si="602"/>
        <v>1545496.1554822514</v>
      </c>
      <c r="CP196" s="118">
        <f t="shared" si="603"/>
        <v>2851753.1030244338</v>
      </c>
      <c r="CQ196" s="118">
        <f t="shared" si="604"/>
        <v>3050088.5282999733</v>
      </c>
      <c r="CR196" s="118">
        <f t="shared" si="605"/>
        <v>338755.99094407645</v>
      </c>
      <c r="CS196" s="118">
        <f t="shared" si="606"/>
        <v>335221.67742669716</v>
      </c>
      <c r="CT196" s="118">
        <f t="shared" si="607"/>
        <v>2459001.0581367658</v>
      </c>
      <c r="CU196" s="118">
        <f t="shared" si="608"/>
        <v>651325.80937603605</v>
      </c>
      <c r="CV196" s="118">
        <f t="shared" si="609"/>
        <v>81675.000140424818</v>
      </c>
      <c r="CW196" s="118">
        <f t="shared" si="610"/>
        <v>148639.69189965221</v>
      </c>
      <c r="CX196" s="118">
        <f t="shared" si="611"/>
        <v>166765.48301934425</v>
      </c>
      <c r="CY196" s="118">
        <f t="shared" si="612"/>
        <v>7161.880480461974</v>
      </c>
      <c r="DF196" s="45" t="s">
        <v>19</v>
      </c>
      <c r="DG196" s="118">
        <f t="shared" si="613"/>
        <v>2396670.367568071</v>
      </c>
      <c r="DH196" s="118">
        <f t="shared" si="614"/>
        <v>1767814.0978035384</v>
      </c>
      <c r="DI196" s="118">
        <f t="shared" si="615"/>
        <v>1209401.8424461677</v>
      </c>
      <c r="DJ196" s="118">
        <f t="shared" si="616"/>
        <v>3872716.9006046555</v>
      </c>
      <c r="DK196" s="118">
        <f t="shared" si="617"/>
        <v>1557308.4619046198</v>
      </c>
      <c r="DL196" s="118">
        <f t="shared" si="618"/>
        <v>2873549.1983264978</v>
      </c>
      <c r="DM196" s="118">
        <f t="shared" si="619"/>
        <v>3073400.5114348568</v>
      </c>
      <c r="DN196" s="118">
        <f t="shared" si="620"/>
        <v>341345.12036588072</v>
      </c>
      <c r="DO196" s="118">
        <f t="shared" si="621"/>
        <v>337783.79390892736</v>
      </c>
      <c r="DP196" s="118">
        <f t="shared" si="622"/>
        <v>2477795.3294059662</v>
      </c>
      <c r="DQ196" s="118">
        <f t="shared" si="623"/>
        <v>656303.92595940991</v>
      </c>
      <c r="DR196" s="118">
        <f t="shared" si="624"/>
        <v>82299.246357591648</v>
      </c>
      <c r="DS196" s="118">
        <f t="shared" si="625"/>
        <v>149775.75269217958</v>
      </c>
      <c r="DT196" s="118">
        <f t="shared" si="626"/>
        <v>168040.08016351127</v>
      </c>
      <c r="DU196" s="118">
        <f t="shared" si="627"/>
        <v>7216.6191004808625</v>
      </c>
      <c r="EB196" s="45" t="s">
        <v>19</v>
      </c>
      <c r="EC196" s="118">
        <f t="shared" si="628"/>
        <v>2679982.2404689291</v>
      </c>
      <c r="ED196" s="118">
        <f t="shared" si="629"/>
        <v>1976788.4856737701</v>
      </c>
      <c r="EE196" s="118">
        <f t="shared" si="630"/>
        <v>1352365.9753990236</v>
      </c>
      <c r="EF196" s="118">
        <f t="shared" si="631"/>
        <v>4330513.138740832</v>
      </c>
      <c r="EG196" s="118">
        <f t="shared" si="632"/>
        <v>1741398.8495511478</v>
      </c>
      <c r="EH196" s="118">
        <f t="shared" si="633"/>
        <v>3213233.2100567911</v>
      </c>
      <c r="EI196" s="118">
        <f t="shared" si="634"/>
        <v>3436709.0693624974</v>
      </c>
      <c r="EJ196" s="118">
        <f t="shared" si="635"/>
        <v>381695.7362307384</v>
      </c>
      <c r="EK196" s="118">
        <f t="shared" si="636"/>
        <v>377713.42319082218</v>
      </c>
      <c r="EL196" s="118">
        <f t="shared" si="637"/>
        <v>2770697.0337614631</v>
      </c>
      <c r="EM196" s="118">
        <f t="shared" si="638"/>
        <v>733886.0152495699</v>
      </c>
      <c r="EN196" s="118">
        <f t="shared" si="639"/>
        <v>92027.89070494</v>
      </c>
      <c r="EO196" s="118">
        <f t="shared" si="640"/>
        <v>167480.83620494258</v>
      </c>
      <c r="EP196" s="118">
        <f t="shared" si="641"/>
        <v>187904.20101958161</v>
      </c>
      <c r="EQ196" s="118">
        <f t="shared" si="642"/>
        <v>8069.7000669067847</v>
      </c>
      <c r="EX196" s="45" t="s">
        <v>19</v>
      </c>
      <c r="EY196" s="118">
        <f t="shared" si="643"/>
        <v>2333703.9306504386</v>
      </c>
      <c r="EZ196" s="118">
        <f t="shared" si="644"/>
        <v>1721369.2648478914</v>
      </c>
      <c r="FA196" s="118">
        <f t="shared" si="645"/>
        <v>1177627.8755915905</v>
      </c>
      <c r="FB196" s="118">
        <f t="shared" si="646"/>
        <v>3770971.0836906629</v>
      </c>
      <c r="FC196" s="118">
        <f t="shared" si="647"/>
        <v>1516394.130774756</v>
      </c>
      <c r="FD196" s="118">
        <f t="shared" si="648"/>
        <v>2798053.9793032249</v>
      </c>
      <c r="FE196" s="118">
        <f t="shared" si="649"/>
        <v>2992654.705902054</v>
      </c>
      <c r="FF196" s="118">
        <f t="shared" si="650"/>
        <v>332377.14284193388</v>
      </c>
      <c r="FG196" s="118">
        <f t="shared" si="651"/>
        <v>328909.38120754826</v>
      </c>
      <c r="FH196" s="118">
        <f t="shared" si="652"/>
        <v>2412697.5398162538</v>
      </c>
      <c r="FI196" s="118">
        <f t="shared" si="653"/>
        <v>639061.20442709897</v>
      </c>
      <c r="FJ196" s="118">
        <f t="shared" si="654"/>
        <v>80137.04233726894</v>
      </c>
      <c r="FK196" s="118">
        <f t="shared" si="655"/>
        <v>145840.77456114328</v>
      </c>
      <c r="FL196" s="118">
        <f t="shared" si="656"/>
        <v>163625.25313913988</v>
      </c>
      <c r="FM196" s="118">
        <f t="shared" si="657"/>
        <v>7027.0207320535437</v>
      </c>
      <c r="FT196" s="45" t="s">
        <v>19</v>
      </c>
      <c r="FU196" s="118">
        <f t="shared" si="658"/>
        <v>1996641.3037332257</v>
      </c>
      <c r="FV196" s="118">
        <f t="shared" si="659"/>
        <v>1472747.6472194425</v>
      </c>
      <c r="FW196" s="118">
        <f t="shared" si="660"/>
        <v>1007540.1707784068</v>
      </c>
      <c r="FX196" s="118">
        <f t="shared" si="661"/>
        <v>3226320.409368251</v>
      </c>
      <c r="FY196" s="118">
        <f t="shared" si="662"/>
        <v>1297377.5783972973</v>
      </c>
      <c r="FZ196" s="118">
        <f t="shared" si="663"/>
        <v>2393924.1271255994</v>
      </c>
      <c r="GA196" s="118">
        <f t="shared" si="664"/>
        <v>2560418.1897873632</v>
      </c>
      <c r="GB196" s="118">
        <f t="shared" si="665"/>
        <v>284371.09056506475</v>
      </c>
      <c r="GC196" s="118">
        <f t="shared" si="666"/>
        <v>281404.18631479592</v>
      </c>
      <c r="GD196" s="118">
        <f t="shared" si="667"/>
        <v>2064225.6706788077</v>
      </c>
      <c r="GE196" s="118">
        <f t="shared" si="668"/>
        <v>546760.01510483574</v>
      </c>
      <c r="GF196" s="118">
        <f t="shared" si="669"/>
        <v>68562.651237860133</v>
      </c>
      <c r="GG196" s="118">
        <f t="shared" si="670"/>
        <v>124776.63101679957</v>
      </c>
      <c r="GH196" s="118">
        <f t="shared" si="671"/>
        <v>139992.45339590049</v>
      </c>
      <c r="GI196" s="118">
        <f t="shared" si="672"/>
        <v>6012.0907590438419</v>
      </c>
      <c r="GP196" s="45" t="s">
        <v>19</v>
      </c>
      <c r="GQ196" s="118">
        <f t="shared" si="673"/>
        <v>1712921.6628672502</v>
      </c>
      <c r="GR196" s="118">
        <f t="shared" si="674"/>
        <v>1263472.4845880577</v>
      </c>
      <c r="GS196" s="118">
        <f t="shared" si="675"/>
        <v>864370.27096875757</v>
      </c>
      <c r="GT196" s="118">
        <f t="shared" si="676"/>
        <v>2767865.2696528649</v>
      </c>
      <c r="GU196" s="118">
        <f t="shared" si="677"/>
        <v>1113022.2312840177</v>
      </c>
      <c r="GV196" s="118">
        <f t="shared" si="678"/>
        <v>2053751.2115705987</v>
      </c>
      <c r="GW196" s="118">
        <f t="shared" si="679"/>
        <v>2196586.7254602872</v>
      </c>
      <c r="GX196" s="118">
        <f t="shared" si="680"/>
        <v>243962.39845951166</v>
      </c>
      <c r="GY196" s="118">
        <f t="shared" si="681"/>
        <v>241417.0867140138</v>
      </c>
      <c r="GZ196" s="118">
        <f t="shared" si="682"/>
        <v>1770902.3958090167</v>
      </c>
      <c r="HA196" s="118">
        <f t="shared" si="683"/>
        <v>469066.26268402231</v>
      </c>
      <c r="HB196" s="118">
        <f t="shared" si="684"/>
        <v>58820.004549317076</v>
      </c>
      <c r="HC196" s="118">
        <f t="shared" si="685"/>
        <v>107046.06475316448</v>
      </c>
      <c r="HD196" s="118">
        <f t="shared" si="686"/>
        <v>120099.74230795108</v>
      </c>
      <c r="HE196" s="118">
        <f t="shared" si="687"/>
        <v>5157.7819616548259</v>
      </c>
    </row>
    <row r="197" spans="10:213" x14ac:dyDescent="0.2">
      <c r="W197" s="10"/>
      <c r="X197" s="10"/>
      <c r="Y197" s="10"/>
      <c r="Z197" s="10"/>
      <c r="AA197" s="10"/>
      <c r="AB197" s="10"/>
      <c r="AC197" s="10"/>
      <c r="AD197" s="10"/>
      <c r="AE197" s="137" t="s">
        <v>231</v>
      </c>
      <c r="AF197" s="148">
        <f>BB190</f>
        <v>4700506.7898315843</v>
      </c>
      <c r="AG197" s="148">
        <f>BB191</f>
        <v>4641360.4297065642</v>
      </c>
      <c r="AH197" s="148">
        <f>BB192</f>
        <v>4525162.2981715277</v>
      </c>
      <c r="AI197" s="148">
        <f>BB193</f>
        <v>4301903.4128488386</v>
      </c>
      <c r="AJ197" s="148">
        <f>BB194</f>
        <v>4097107.0603337232</v>
      </c>
      <c r="AK197" s="148">
        <f>BB195</f>
        <v>3919307.8743028846</v>
      </c>
      <c r="AL197" s="148">
        <f>BB196</f>
        <v>3762567.7879155711</v>
      </c>
      <c r="AN197" s="150">
        <f t="shared" si="689"/>
        <v>-722052.55540367961</v>
      </c>
      <c r="AO197" s="138">
        <f t="shared" si="690"/>
        <v>0.84443083739365421</v>
      </c>
      <c r="BN197" s="45" t="s">
        <v>20</v>
      </c>
      <c r="BO197" s="118">
        <f t="shared" si="583"/>
        <v>4284497.7147931363</v>
      </c>
      <c r="BP197" s="118">
        <f t="shared" si="584"/>
        <v>3423252.2139316644</v>
      </c>
      <c r="BQ197" s="118">
        <f t="shared" si="585"/>
        <v>2207613.3863286059</v>
      </c>
      <c r="BR197" s="118">
        <f t="shared" si="586"/>
        <v>7289967.8071542783</v>
      </c>
      <c r="BS197" s="118">
        <f t="shared" si="587"/>
        <v>2948785.9994371454</v>
      </c>
      <c r="BT197" s="118">
        <f t="shared" si="588"/>
        <v>5536055.7762210397</v>
      </c>
      <c r="BU197" s="118">
        <f t="shared" si="589"/>
        <v>6227945.1561447643</v>
      </c>
      <c r="BV197" s="118">
        <f t="shared" si="590"/>
        <v>595011.56396757625</v>
      </c>
      <c r="BW197" s="118">
        <f t="shared" si="591"/>
        <v>469243.7921188316</v>
      </c>
      <c r="BX197" s="118">
        <f t="shared" si="592"/>
        <v>4986044.4518196853</v>
      </c>
      <c r="BY197" s="118">
        <f t="shared" si="593"/>
        <v>1368682.5654817265</v>
      </c>
      <c r="BZ197" s="118">
        <f t="shared" si="594"/>
        <v>134750.35562157011</v>
      </c>
      <c r="CA197" s="118">
        <f t="shared" si="595"/>
        <v>348301.27429109201</v>
      </c>
      <c r="CB197" s="118">
        <f t="shared" si="596"/>
        <v>282719.30986531562</v>
      </c>
      <c r="CC197" s="118">
        <f t="shared" si="597"/>
        <v>18868.224895854306</v>
      </c>
      <c r="CJ197" s="45" t="s">
        <v>20</v>
      </c>
      <c r="CK197" s="118">
        <f t="shared" si="598"/>
        <v>3492946.7320533288</v>
      </c>
      <c r="CL197" s="118">
        <f t="shared" si="599"/>
        <v>2790814.3333492819</v>
      </c>
      <c r="CM197" s="118">
        <f t="shared" si="600"/>
        <v>1799761.9503424081</v>
      </c>
      <c r="CN197" s="118">
        <f t="shared" si="601"/>
        <v>5943163.2186091458</v>
      </c>
      <c r="CO197" s="118">
        <f t="shared" si="602"/>
        <v>2404004.6478950884</v>
      </c>
      <c r="CP197" s="118">
        <f t="shared" si="603"/>
        <v>4513282.3540203171</v>
      </c>
      <c r="CQ197" s="118">
        <f t="shared" si="604"/>
        <v>5077346.7810365092</v>
      </c>
      <c r="CR197" s="118">
        <f t="shared" si="605"/>
        <v>485084.56212231441</v>
      </c>
      <c r="CS197" s="118">
        <f t="shared" si="606"/>
        <v>382552.09345978621</v>
      </c>
      <c r="CT197" s="118">
        <f t="shared" si="607"/>
        <v>4064884.3419203633</v>
      </c>
      <c r="CU197" s="118">
        <f t="shared" si="608"/>
        <v>1115821.6464467377</v>
      </c>
      <c r="CV197" s="118">
        <f t="shared" si="609"/>
        <v>109855.54098588481</v>
      </c>
      <c r="CW197" s="118">
        <f t="shared" si="610"/>
        <v>283953.42436629575</v>
      </c>
      <c r="CX197" s="118">
        <f t="shared" si="611"/>
        <v>230487.57525830681</v>
      </c>
      <c r="CY197" s="118">
        <f t="shared" si="612"/>
        <v>15382.3642528897</v>
      </c>
      <c r="DF197" s="45" t="s">
        <v>20</v>
      </c>
      <c r="DG197" s="118">
        <f t="shared" si="613"/>
        <v>3489196.789167169</v>
      </c>
      <c r="DH197" s="118">
        <f t="shared" si="614"/>
        <v>2787818.1827753559</v>
      </c>
      <c r="DI197" s="118">
        <f t="shared" si="615"/>
        <v>1797829.7695677821</v>
      </c>
      <c r="DJ197" s="118">
        <f t="shared" si="616"/>
        <v>5936782.782735792</v>
      </c>
      <c r="DK197" s="118">
        <f t="shared" si="617"/>
        <v>2401423.7668169597</v>
      </c>
      <c r="DL197" s="118">
        <f t="shared" si="618"/>
        <v>4508437.0035598082</v>
      </c>
      <c r="DM197" s="118">
        <f t="shared" si="619"/>
        <v>5071895.8646891769</v>
      </c>
      <c r="DN197" s="118">
        <f t="shared" si="620"/>
        <v>484563.78710269451</v>
      </c>
      <c r="DO197" s="118">
        <f t="shared" si="621"/>
        <v>382141.39481148141</v>
      </c>
      <c r="DP197" s="118">
        <f t="shared" si="622"/>
        <v>4060520.3806892443</v>
      </c>
      <c r="DQ197" s="118">
        <f t="shared" si="623"/>
        <v>1114623.7273926283</v>
      </c>
      <c r="DR197" s="118">
        <f t="shared" si="624"/>
        <v>109737.60274175275</v>
      </c>
      <c r="DS197" s="118">
        <f t="shared" si="625"/>
        <v>283648.5788575075</v>
      </c>
      <c r="DT197" s="118">
        <f t="shared" si="626"/>
        <v>230240.12938824628</v>
      </c>
      <c r="DU197" s="118">
        <f t="shared" si="627"/>
        <v>15365.850119744438</v>
      </c>
      <c r="EB197" s="45" t="s">
        <v>20</v>
      </c>
      <c r="EC197" s="118">
        <f t="shared" si="628"/>
        <v>3526911.5500872666</v>
      </c>
      <c r="ED197" s="118">
        <f t="shared" si="629"/>
        <v>2817951.7357404693</v>
      </c>
      <c r="EE197" s="118">
        <f t="shared" si="630"/>
        <v>1817262.5284608302</v>
      </c>
      <c r="EF197" s="118">
        <f t="shared" si="631"/>
        <v>6000953.5236869995</v>
      </c>
      <c r="EG197" s="118">
        <f t="shared" si="632"/>
        <v>2427380.7789048217</v>
      </c>
      <c r="EH197" s="118">
        <f t="shared" si="633"/>
        <v>4557168.7415461782</v>
      </c>
      <c r="EI197" s="118">
        <f t="shared" si="634"/>
        <v>5126718.0348064546</v>
      </c>
      <c r="EJ197" s="118">
        <f t="shared" si="635"/>
        <v>489801.44163621176</v>
      </c>
      <c r="EK197" s="118">
        <f t="shared" si="636"/>
        <v>386271.96474314405</v>
      </c>
      <c r="EL197" s="118">
        <f t="shared" si="637"/>
        <v>4104410.5836850549</v>
      </c>
      <c r="EM197" s="118">
        <f t="shared" si="638"/>
        <v>1126671.7057482759</v>
      </c>
      <c r="EN197" s="118">
        <f t="shared" si="639"/>
        <v>110923.75752218797</v>
      </c>
      <c r="EO197" s="118">
        <f t="shared" si="640"/>
        <v>286714.53901491378</v>
      </c>
      <c r="EP197" s="118">
        <f t="shared" si="641"/>
        <v>232728.7971128783</v>
      </c>
      <c r="EQ197" s="118">
        <f t="shared" si="642"/>
        <v>15531.939738249028</v>
      </c>
      <c r="EX197" s="45" t="s">
        <v>20</v>
      </c>
      <c r="EY197" s="118">
        <f t="shared" si="643"/>
        <v>3955928.6799995215</v>
      </c>
      <c r="EZ197" s="118">
        <f t="shared" si="644"/>
        <v>3160730.2683829223</v>
      </c>
      <c r="FA197" s="118">
        <f t="shared" si="645"/>
        <v>2038316.2019611087</v>
      </c>
      <c r="FB197" s="118">
        <f t="shared" si="646"/>
        <v>6730915.6508646216</v>
      </c>
      <c r="FC197" s="118">
        <f t="shared" si="647"/>
        <v>2722649.8607008066</v>
      </c>
      <c r="FD197" s="118">
        <f t="shared" si="648"/>
        <v>5111507.410452011</v>
      </c>
      <c r="FE197" s="118">
        <f t="shared" si="649"/>
        <v>5750337.2625434361</v>
      </c>
      <c r="FF197" s="118">
        <f t="shared" si="650"/>
        <v>549381.39019274781</v>
      </c>
      <c r="FG197" s="118">
        <f t="shared" si="651"/>
        <v>433258.48179247882</v>
      </c>
      <c r="FH197" s="118">
        <f t="shared" si="652"/>
        <v>4603675.2869777912</v>
      </c>
      <c r="FI197" s="118">
        <f t="shared" si="653"/>
        <v>1263721.2049174597</v>
      </c>
      <c r="FJ197" s="118">
        <f t="shared" si="654"/>
        <v>124416.63689141242</v>
      </c>
      <c r="FK197" s="118">
        <f t="shared" si="655"/>
        <v>321590.7889251929</v>
      </c>
      <c r="FL197" s="118">
        <f t="shared" si="656"/>
        <v>261038.16613655796</v>
      </c>
      <c r="FM197" s="118">
        <f t="shared" si="657"/>
        <v>17421.260781275701</v>
      </c>
      <c r="FT197" s="45" t="s">
        <v>20</v>
      </c>
      <c r="FU197" s="118">
        <f t="shared" si="658"/>
        <v>3452545.1120374198</v>
      </c>
      <c r="FV197" s="118">
        <f t="shared" si="659"/>
        <v>2758534.0185090243</v>
      </c>
      <c r="FW197" s="118">
        <f t="shared" si="660"/>
        <v>1778944.7710337273</v>
      </c>
      <c r="FX197" s="118">
        <f t="shared" si="661"/>
        <v>5874420.8527873736</v>
      </c>
      <c r="FY197" s="118">
        <f t="shared" si="662"/>
        <v>2376198.4172963067</v>
      </c>
      <c r="FZ197" s="118">
        <f t="shared" si="663"/>
        <v>4461078.8901030635</v>
      </c>
      <c r="GA197" s="118">
        <f t="shared" si="664"/>
        <v>5018618.9929903839</v>
      </c>
      <c r="GB197" s="118">
        <f t="shared" si="665"/>
        <v>479473.76881287037</v>
      </c>
      <c r="GC197" s="118">
        <f t="shared" si="666"/>
        <v>378127.25520662247</v>
      </c>
      <c r="GD197" s="118">
        <f t="shared" si="667"/>
        <v>4017867.3315881323</v>
      </c>
      <c r="GE197" s="118">
        <f t="shared" si="668"/>
        <v>1102915.3510968611</v>
      </c>
      <c r="GF197" s="118">
        <f t="shared" si="669"/>
        <v>108584.88266669976</v>
      </c>
      <c r="GG197" s="118">
        <f t="shared" si="670"/>
        <v>280669.04036805499</v>
      </c>
      <c r="GH197" s="118">
        <f t="shared" si="671"/>
        <v>227821.61091693243</v>
      </c>
      <c r="GI197" s="118">
        <f t="shared" si="672"/>
        <v>15204.4421478119</v>
      </c>
      <c r="GP197" s="45" t="s">
        <v>20</v>
      </c>
      <c r="GQ197" s="118">
        <f t="shared" si="673"/>
        <v>2959812.2682943344</v>
      </c>
      <c r="GR197" s="118">
        <f t="shared" si="674"/>
        <v>2364847.5445037978</v>
      </c>
      <c r="GS197" s="118">
        <f t="shared" si="675"/>
        <v>1525061.1902407531</v>
      </c>
      <c r="GT197" s="118">
        <f t="shared" si="676"/>
        <v>5036048.0008162996</v>
      </c>
      <c r="GU197" s="118">
        <f t="shared" si="677"/>
        <v>2037077.2862298118</v>
      </c>
      <c r="GV197" s="118">
        <f t="shared" si="678"/>
        <v>3824412.3104198878</v>
      </c>
      <c r="GW197" s="118">
        <f t="shared" si="679"/>
        <v>4302382.6143670967</v>
      </c>
      <c r="GX197" s="118">
        <f t="shared" si="680"/>
        <v>411045.27159101574</v>
      </c>
      <c r="GY197" s="118">
        <f t="shared" si="681"/>
        <v>324162.50986408367</v>
      </c>
      <c r="GZ197" s="118">
        <f t="shared" si="682"/>
        <v>3444454.0576606034</v>
      </c>
      <c r="HA197" s="118">
        <f t="shared" si="683"/>
        <v>945511.87055749656</v>
      </c>
      <c r="HB197" s="118">
        <f t="shared" si="684"/>
        <v>93088.10093390473</v>
      </c>
      <c r="HC197" s="118">
        <f t="shared" si="685"/>
        <v>240613.12511613703</v>
      </c>
      <c r="HD197" s="118">
        <f t="shared" si="686"/>
        <v>195307.86046024782</v>
      </c>
      <c r="HE197" s="118">
        <f t="shared" si="687"/>
        <v>13034.527556139104</v>
      </c>
    </row>
    <row r="198" spans="10:213" x14ac:dyDescent="0.2">
      <c r="W198" s="10"/>
      <c r="X198" s="10"/>
      <c r="Y198" s="10"/>
      <c r="Z198" s="10"/>
      <c r="AA198" s="10"/>
      <c r="AB198" s="10"/>
      <c r="AC198" s="10"/>
      <c r="AD198" s="10"/>
      <c r="AE198" s="137" t="s">
        <v>232</v>
      </c>
      <c r="AF198" s="148">
        <f>BC190</f>
        <v>5613217.9789294107</v>
      </c>
      <c r="AG198" s="148">
        <f>BC191</f>
        <v>5391745.0870223548</v>
      </c>
      <c r="AH198" s="148">
        <f>BC191</f>
        <v>5391745.0870223548</v>
      </c>
      <c r="AI198" s="148">
        <f>BC193</f>
        <v>4946985.2466451544</v>
      </c>
      <c r="AJ198" s="148">
        <f>BC194</f>
        <v>4689639.8493570657</v>
      </c>
      <c r="AK198" s="148">
        <f>BC195</f>
        <v>4399757.557360447</v>
      </c>
      <c r="AL198" s="148">
        <f>BC196</f>
        <v>4136198.8799091275</v>
      </c>
      <c r="AN198" s="150">
        <f t="shared" si="689"/>
        <v>-991987.52966190781</v>
      </c>
      <c r="AO198" s="138">
        <f t="shared" si="690"/>
        <v>0.81601735363016892</v>
      </c>
      <c r="AT198" t="s">
        <v>327</v>
      </c>
      <c r="AU198" s="150">
        <f>AU195-AU191</f>
        <v>-6032060.0479905903</v>
      </c>
      <c r="AV198" s="150">
        <f>AV195-AV191</f>
        <v>-3259427.1507684179</v>
      </c>
      <c r="AW198" s="150">
        <f t="shared" ref="AW198:BI198" si="697">AW195-AW191</f>
        <v>691037.15253962949</v>
      </c>
      <c r="AX198" s="150">
        <f t="shared" si="697"/>
        <v>-7835974.9680793732</v>
      </c>
      <c r="AY198" s="150">
        <f t="shared" si="697"/>
        <v>-2834540.0798484609</v>
      </c>
      <c r="AZ198" s="150">
        <f t="shared" si="697"/>
        <v>-4729593.0907814801</v>
      </c>
      <c r="BA198" s="150">
        <f t="shared" si="697"/>
        <v>-4977303.874580048</v>
      </c>
      <c r="BB198" s="150">
        <f t="shared" si="697"/>
        <v>-722052.55540367961</v>
      </c>
      <c r="BC198" s="150">
        <f t="shared" si="697"/>
        <v>-991987.52966190781</v>
      </c>
      <c r="BD198" s="150">
        <f t="shared" si="697"/>
        <v>-3548788.4732142612</v>
      </c>
      <c r="BE198" s="150">
        <f t="shared" si="697"/>
        <v>-1186075.431581852</v>
      </c>
      <c r="BF198" s="150">
        <f t="shared" si="697"/>
        <v>-127077.29630529264</v>
      </c>
      <c r="BG198" s="150">
        <f t="shared" si="697"/>
        <v>-263850.92800795636</v>
      </c>
      <c r="BH198" s="150">
        <f t="shared" si="697"/>
        <v>-378033.9416306112</v>
      </c>
      <c r="BI198" s="150" t="e">
        <f t="shared" si="697"/>
        <v>#VALUE!</v>
      </c>
      <c r="BN198" s="45" t="s">
        <v>21</v>
      </c>
      <c r="BO198" s="118">
        <f t="shared" si="583"/>
        <v>4395180.9766621068</v>
      </c>
      <c r="BP198" s="118">
        <f t="shared" si="584"/>
        <v>3597595.2944373423</v>
      </c>
      <c r="BQ198" s="118">
        <f t="shared" si="585"/>
        <v>2416418.0553612877</v>
      </c>
      <c r="BR198" s="118">
        <f t="shared" si="586"/>
        <v>7676776.2977234647</v>
      </c>
      <c r="BS198" s="118">
        <f t="shared" si="587"/>
        <v>3186874.5583484378</v>
      </c>
      <c r="BT198" s="118">
        <f t="shared" si="588"/>
        <v>5950137.4471419929</v>
      </c>
      <c r="BU198" s="118">
        <f t="shared" si="589"/>
        <v>6811220.0032935739</v>
      </c>
      <c r="BV198" s="118">
        <f t="shared" si="590"/>
        <v>634235.36248273251</v>
      </c>
      <c r="BW198" s="118">
        <f t="shared" si="591"/>
        <v>365443.73794640927</v>
      </c>
      <c r="BX198" s="118">
        <f t="shared" si="592"/>
        <v>5148936.4019997055</v>
      </c>
      <c r="BY198" s="118">
        <f t="shared" si="593"/>
        <v>1626712.5598286053</v>
      </c>
      <c r="BZ198" s="118">
        <f t="shared" si="594"/>
        <v>145932.72266290872</v>
      </c>
      <c r="CA198" s="118">
        <f t="shared" si="595"/>
        <v>380996.66114259872</v>
      </c>
      <c r="CB198" s="118">
        <f t="shared" si="596"/>
        <v>278772.68715312245</v>
      </c>
      <c r="CC198" s="118">
        <f t="shared" si="597"/>
        <v>25523.242043641472</v>
      </c>
      <c r="CJ198" s="45" t="s">
        <v>21</v>
      </c>
      <c r="CK198" s="118">
        <f t="shared" si="598"/>
        <v>3904581.0649303561</v>
      </c>
      <c r="CL198" s="118">
        <f t="shared" si="599"/>
        <v>3196023.6769614392</v>
      </c>
      <c r="CM198" s="118">
        <f t="shared" si="600"/>
        <v>2146692.0779869561</v>
      </c>
      <c r="CN198" s="118">
        <f t="shared" si="601"/>
        <v>6819877.3909331085</v>
      </c>
      <c r="CO198" s="118">
        <f t="shared" si="602"/>
        <v>2831148.506263711</v>
      </c>
      <c r="CP198" s="118">
        <f t="shared" si="603"/>
        <v>5285969.8231328977</v>
      </c>
      <c r="CQ198" s="118">
        <f t="shared" si="604"/>
        <v>6050936.4222203996</v>
      </c>
      <c r="CR198" s="118">
        <f t="shared" si="605"/>
        <v>563440.59555427509</v>
      </c>
      <c r="CS198" s="118">
        <f t="shared" si="606"/>
        <v>324652.09215720958</v>
      </c>
      <c r="CT198" s="118">
        <f t="shared" si="607"/>
        <v>4574200.6271256842</v>
      </c>
      <c r="CU198" s="118">
        <f t="shared" si="608"/>
        <v>1445135.2726810509</v>
      </c>
      <c r="CV198" s="118">
        <f t="shared" si="609"/>
        <v>129643.38640181826</v>
      </c>
      <c r="CW198" s="118">
        <f t="shared" si="610"/>
        <v>338468.96334831958</v>
      </c>
      <c r="CX198" s="118">
        <f t="shared" si="611"/>
        <v>247655.45752440969</v>
      </c>
      <c r="CY198" s="118">
        <f t="shared" si="612"/>
        <v>22674.280792624195</v>
      </c>
      <c r="DF198" s="45" t="s">
        <v>21</v>
      </c>
      <c r="DG198" s="118">
        <f t="shared" si="613"/>
        <v>3205748.1137748393</v>
      </c>
      <c r="DH198" s="118">
        <f t="shared" si="614"/>
        <v>2624006.6997255711</v>
      </c>
      <c r="DI198" s="118">
        <f t="shared" si="615"/>
        <v>1762482.0602834173</v>
      </c>
      <c r="DJ198" s="118">
        <f t="shared" si="616"/>
        <v>5599271.3990558265</v>
      </c>
      <c r="DK198" s="118">
        <f t="shared" si="617"/>
        <v>2324436.0490523526</v>
      </c>
      <c r="DL198" s="118">
        <f t="shared" si="618"/>
        <v>4339899.0847386224</v>
      </c>
      <c r="DM198" s="118">
        <f t="shared" si="619"/>
        <v>4967953.7188583137</v>
      </c>
      <c r="DN198" s="118">
        <f t="shared" si="620"/>
        <v>462597.29184403719</v>
      </c>
      <c r="DO198" s="118">
        <f t="shared" si="621"/>
        <v>266546.60634753481</v>
      </c>
      <c r="DP198" s="118">
        <f t="shared" si="622"/>
        <v>3755520.7046770323</v>
      </c>
      <c r="DQ198" s="118">
        <f t="shared" si="623"/>
        <v>1186488.2806907222</v>
      </c>
      <c r="DR198" s="118">
        <f t="shared" si="624"/>
        <v>106440.11086204057</v>
      </c>
      <c r="DS198" s="118">
        <f t="shared" si="625"/>
        <v>277890.56566675584</v>
      </c>
      <c r="DT198" s="118">
        <f t="shared" si="626"/>
        <v>203330.65253930946</v>
      </c>
      <c r="DU198" s="118">
        <f t="shared" si="627"/>
        <v>18616.090093509833</v>
      </c>
      <c r="EB198" s="45" t="s">
        <v>21</v>
      </c>
      <c r="EC198" s="118">
        <f t="shared" si="628"/>
        <v>3214521.9698086735</v>
      </c>
      <c r="ED198" s="118">
        <f t="shared" si="629"/>
        <v>2631188.3796948371</v>
      </c>
      <c r="EE198" s="118">
        <f t="shared" si="630"/>
        <v>1767305.8216365618</v>
      </c>
      <c r="EF198" s="118">
        <f t="shared" si="631"/>
        <v>5614596.1218369417</v>
      </c>
      <c r="EG198" s="118">
        <f t="shared" si="632"/>
        <v>2330797.829994095</v>
      </c>
      <c r="EH198" s="118">
        <f t="shared" si="633"/>
        <v>4351777.0141390171</v>
      </c>
      <c r="EI198" s="118">
        <f t="shared" si="634"/>
        <v>4981550.5796112595</v>
      </c>
      <c r="EJ198" s="118">
        <f t="shared" si="635"/>
        <v>463863.38072445826</v>
      </c>
      <c r="EK198" s="118">
        <f t="shared" si="636"/>
        <v>267276.12141465797</v>
      </c>
      <c r="EL198" s="118">
        <f t="shared" si="637"/>
        <v>3765799.2408643691</v>
      </c>
      <c r="EM198" s="118">
        <f t="shared" si="638"/>
        <v>1189735.5967589687</v>
      </c>
      <c r="EN198" s="118">
        <f t="shared" si="639"/>
        <v>106731.42826309154</v>
      </c>
      <c r="EO198" s="118">
        <f t="shared" si="640"/>
        <v>278651.12817191472</v>
      </c>
      <c r="EP198" s="118">
        <f t="shared" si="641"/>
        <v>203887.15099437517</v>
      </c>
      <c r="EQ198" s="118">
        <f t="shared" si="642"/>
        <v>18667.040726122392</v>
      </c>
      <c r="EX198" s="45" t="s">
        <v>21</v>
      </c>
      <c r="EY198" s="118">
        <f t="shared" si="643"/>
        <v>3260003.2100543403</v>
      </c>
      <c r="EZ198" s="118">
        <f t="shared" si="644"/>
        <v>2668416.2200868037</v>
      </c>
      <c r="FA198" s="118">
        <f t="shared" si="645"/>
        <v>1792310.8648175863</v>
      </c>
      <c r="FB198" s="118">
        <f t="shared" si="646"/>
        <v>5694035.2414006051</v>
      </c>
      <c r="FC198" s="118">
        <f t="shared" si="647"/>
        <v>2363775.5408530291</v>
      </c>
      <c r="FD198" s="118">
        <f t="shared" si="648"/>
        <v>4413348.9112156471</v>
      </c>
      <c r="FE198" s="118">
        <f t="shared" si="649"/>
        <v>5052032.9408566318</v>
      </c>
      <c r="FF198" s="118">
        <f t="shared" si="650"/>
        <v>470426.43490733323</v>
      </c>
      <c r="FG198" s="118">
        <f t="shared" si="651"/>
        <v>271057.72552381066</v>
      </c>
      <c r="FH198" s="118">
        <f t="shared" si="652"/>
        <v>3819080.3263879176</v>
      </c>
      <c r="FI198" s="118">
        <f t="shared" si="653"/>
        <v>1206568.7840923367</v>
      </c>
      <c r="FJ198" s="118">
        <f t="shared" si="654"/>
        <v>108241.53700591209</v>
      </c>
      <c r="FK198" s="118">
        <f t="shared" si="655"/>
        <v>282593.67360297526</v>
      </c>
      <c r="FL198" s="118">
        <f t="shared" si="656"/>
        <v>206771.88489399498</v>
      </c>
      <c r="FM198" s="118">
        <f t="shared" si="657"/>
        <v>18931.154697628692</v>
      </c>
      <c r="FT198" s="45" t="s">
        <v>21</v>
      </c>
      <c r="FU198" s="118">
        <f t="shared" si="658"/>
        <v>3662561.745859487</v>
      </c>
      <c r="FV198" s="118">
        <f t="shared" si="659"/>
        <v>2997923.1736885277</v>
      </c>
      <c r="FW198" s="118">
        <f t="shared" si="660"/>
        <v>2013632.7442634034</v>
      </c>
      <c r="FX198" s="118">
        <f t="shared" si="661"/>
        <v>6397158.0121180378</v>
      </c>
      <c r="FY198" s="118">
        <f t="shared" si="662"/>
        <v>2655664.2168405452</v>
      </c>
      <c r="FZ198" s="118">
        <f t="shared" si="663"/>
        <v>4958327.2935119625</v>
      </c>
      <c r="GA198" s="118">
        <f t="shared" si="664"/>
        <v>5675878.64052903</v>
      </c>
      <c r="GB198" s="118">
        <f t="shared" si="665"/>
        <v>528516.61600171763</v>
      </c>
      <c r="GC198" s="118">
        <f t="shared" si="666"/>
        <v>304529.04259767319</v>
      </c>
      <c r="GD198" s="118">
        <f t="shared" si="667"/>
        <v>4290675.9921748033</v>
      </c>
      <c r="GE198" s="118">
        <f t="shared" si="668"/>
        <v>1355560.8346444312</v>
      </c>
      <c r="GF198" s="118">
        <f t="shared" si="669"/>
        <v>121607.64490298751</v>
      </c>
      <c r="GG198" s="118">
        <f t="shared" si="670"/>
        <v>317489.49674896384</v>
      </c>
      <c r="GH198" s="118">
        <f t="shared" si="671"/>
        <v>232304.92331919624</v>
      </c>
      <c r="GI198" s="118">
        <f t="shared" si="672"/>
        <v>21268.851143041422</v>
      </c>
      <c r="GP198" s="45" t="s">
        <v>21</v>
      </c>
      <c r="GQ198" s="118">
        <f t="shared" si="673"/>
        <v>3204774.4309515702</v>
      </c>
      <c r="GR198" s="118">
        <f t="shared" si="674"/>
        <v>2623209.7093941448</v>
      </c>
      <c r="GS198" s="118">
        <f t="shared" si="675"/>
        <v>1761946.7410856788</v>
      </c>
      <c r="GT198" s="118">
        <f t="shared" si="676"/>
        <v>5597570.7306968076</v>
      </c>
      <c r="GU198" s="118">
        <f t="shared" si="677"/>
        <v>2323730.0474033072</v>
      </c>
      <c r="GV198" s="118">
        <f t="shared" si="678"/>
        <v>4338580.9259053143</v>
      </c>
      <c r="GW198" s="118">
        <f t="shared" si="679"/>
        <v>4966444.8008051263</v>
      </c>
      <c r="GX198" s="118">
        <f t="shared" si="680"/>
        <v>462456.78703168966</v>
      </c>
      <c r="GY198" s="118">
        <f t="shared" si="681"/>
        <v>266465.64806791011</v>
      </c>
      <c r="GZ198" s="118">
        <f t="shared" si="682"/>
        <v>3754380.0392620354</v>
      </c>
      <c r="HA198" s="118">
        <f t="shared" si="683"/>
        <v>1186127.9082541121</v>
      </c>
      <c r="HB198" s="118">
        <f t="shared" si="684"/>
        <v>106407.78177566978</v>
      </c>
      <c r="HC198" s="118">
        <f t="shared" si="685"/>
        <v>277806.16188301018</v>
      </c>
      <c r="HD198" s="118">
        <f t="shared" si="686"/>
        <v>203268.89486004238</v>
      </c>
      <c r="HE198" s="118">
        <f t="shared" si="687"/>
        <v>18610.435822956701</v>
      </c>
    </row>
    <row r="199" spans="10:213" x14ac:dyDescent="0.2">
      <c r="W199" s="10"/>
      <c r="X199" s="10"/>
      <c r="Y199" s="10"/>
      <c r="Z199" s="10"/>
      <c r="AA199" s="10"/>
      <c r="AB199" s="10"/>
      <c r="AC199" s="10"/>
      <c r="AD199" s="10"/>
      <c r="AE199" s="137" t="s">
        <v>280</v>
      </c>
      <c r="AF199" s="148">
        <f>BD190</f>
        <v>30166671.179307852</v>
      </c>
      <c r="AG199" s="148">
        <f>BD191</f>
        <v>29851155.409098484</v>
      </c>
      <c r="AH199" s="148">
        <f>BD192</f>
        <v>29421171.953836173</v>
      </c>
      <c r="AI199" s="148">
        <f>BD193</f>
        <v>28461237.161207814</v>
      </c>
      <c r="AJ199" s="148">
        <f>BD194</f>
        <v>27442217.531935606</v>
      </c>
      <c r="AK199" s="148">
        <f>BD195</f>
        <v>26302366.935884222</v>
      </c>
      <c r="AL199" s="148">
        <f>BD196</f>
        <v>25118878.083691835</v>
      </c>
      <c r="AN199" s="150">
        <f t="shared" si="689"/>
        <v>-3548788.4732142612</v>
      </c>
      <c r="AO199" s="138">
        <f t="shared" si="690"/>
        <v>0.8811172155791126</v>
      </c>
      <c r="AT199" t="s">
        <v>328</v>
      </c>
      <c r="AU199" s="146">
        <f>AU195/AU191</f>
        <v>0.84591509719832603</v>
      </c>
      <c r="AV199" s="146">
        <f t="shared" ref="AV199:BI199" si="698">AV195/AV191</f>
        <v>0.87967936372782696</v>
      </c>
      <c r="AW199" s="146">
        <f t="shared" si="698"/>
        <v>1.0270112817299013</v>
      </c>
      <c r="AX199" s="146">
        <f t="shared" si="698"/>
        <v>0.86315605431104192</v>
      </c>
      <c r="AY199" s="146">
        <f t="shared" si="698"/>
        <v>0.87000209363484993</v>
      </c>
      <c r="AZ199" s="146">
        <f t="shared" si="698"/>
        <v>0.88363286673479613</v>
      </c>
      <c r="BA199" s="146">
        <f t="shared" si="698"/>
        <v>0.87130631110669898</v>
      </c>
      <c r="BB199" s="146">
        <f t="shared" si="698"/>
        <v>0.84443083739365421</v>
      </c>
      <c r="BC199" s="146">
        <f t="shared" si="698"/>
        <v>0.81601735363016892</v>
      </c>
      <c r="BD199" s="146">
        <f t="shared" si="698"/>
        <v>0.8811172155791126</v>
      </c>
      <c r="BE199" s="146">
        <f t="shared" si="698"/>
        <v>0.87039256542638499</v>
      </c>
      <c r="BF199" s="146">
        <f t="shared" si="698"/>
        <v>0.88286238813545426</v>
      </c>
      <c r="BG199" s="146">
        <f t="shared" si="698"/>
        <v>0.85997371408988876</v>
      </c>
      <c r="BH199" s="146">
        <f t="shared" si="698"/>
        <v>0.822276321579958</v>
      </c>
      <c r="BI199" s="146" t="e">
        <f t="shared" si="698"/>
        <v>#VALUE!</v>
      </c>
      <c r="BN199" s="45" t="s">
        <v>22</v>
      </c>
      <c r="BO199" s="118">
        <f t="shared" si="583"/>
        <v>4089998.9118837868</v>
      </c>
      <c r="BP199" s="118">
        <f t="shared" si="584"/>
        <v>3264049.6942787752</v>
      </c>
      <c r="BQ199" s="118">
        <f t="shared" si="585"/>
        <v>2606000.7160303276</v>
      </c>
      <c r="BR199" s="118">
        <f t="shared" si="586"/>
        <v>6982711.1941858511</v>
      </c>
      <c r="BS199" s="118">
        <f t="shared" si="587"/>
        <v>2989555.15162447</v>
      </c>
      <c r="BT199" s="118">
        <f t="shared" si="588"/>
        <v>5489785.9189381534</v>
      </c>
      <c r="BU199" s="118">
        <f t="shared" si="589"/>
        <v>5711600.7870444385</v>
      </c>
      <c r="BV199" s="118">
        <f t="shared" si="590"/>
        <v>664794.39277008153</v>
      </c>
      <c r="BW199" s="118">
        <f t="shared" si="591"/>
        <v>306445.88751102501</v>
      </c>
      <c r="BX199" s="118">
        <f t="shared" si="592"/>
        <v>4203108.5190498605</v>
      </c>
      <c r="BY199" s="118">
        <f t="shared" si="593"/>
        <v>1479071.5674272664</v>
      </c>
      <c r="BZ199" s="118">
        <f t="shared" si="594"/>
        <v>153570.12221947356</v>
      </c>
      <c r="CA199" s="118">
        <f t="shared" si="595"/>
        <v>329778.26868216571</v>
      </c>
      <c r="CB199" s="118">
        <f t="shared" si="596"/>
        <v>229029.54689186349</v>
      </c>
      <c r="CC199" s="118">
        <f t="shared" si="597"/>
        <v>24740.256225095582</v>
      </c>
      <c r="CJ199" s="45" t="s">
        <v>22</v>
      </c>
      <c r="CK199" s="118">
        <f t="shared" si="598"/>
        <v>5101967.9662209097</v>
      </c>
      <c r="CL199" s="118">
        <f t="shared" si="599"/>
        <v>4071658.046650514</v>
      </c>
      <c r="CM199" s="118">
        <f t="shared" si="600"/>
        <v>3250791.1272308109</v>
      </c>
      <c r="CN199" s="118">
        <f t="shared" si="601"/>
        <v>8710410.3442657925</v>
      </c>
      <c r="CO199" s="118">
        <f t="shared" si="602"/>
        <v>3729246.619729206</v>
      </c>
      <c r="CP199" s="118">
        <f t="shared" si="603"/>
        <v>6848097.6409191089</v>
      </c>
      <c r="CQ199" s="118">
        <f t="shared" si="604"/>
        <v>7124795.1109897168</v>
      </c>
      <c r="CR199" s="118">
        <f t="shared" si="605"/>
        <v>829281.31989992352</v>
      </c>
      <c r="CS199" s="118">
        <f t="shared" si="606"/>
        <v>382268.34166595759</v>
      </c>
      <c r="CT199" s="118">
        <f t="shared" si="607"/>
        <v>5243063.7476296499</v>
      </c>
      <c r="CU199" s="118">
        <f t="shared" si="608"/>
        <v>1845031.2382323884</v>
      </c>
      <c r="CV199" s="118">
        <f t="shared" si="609"/>
        <v>191567.25001951461</v>
      </c>
      <c r="CW199" s="118">
        <f t="shared" si="610"/>
        <v>411373.74337277299</v>
      </c>
      <c r="CX199" s="118">
        <f t="shared" si="611"/>
        <v>285697.24264845456</v>
      </c>
      <c r="CY199" s="118">
        <f t="shared" si="612"/>
        <v>30861.620615541535</v>
      </c>
      <c r="DF199" s="45" t="s">
        <v>22</v>
      </c>
      <c r="DG199" s="118">
        <f t="shared" si="613"/>
        <v>4571774.3124789968</v>
      </c>
      <c r="DH199" s="118">
        <f t="shared" si="614"/>
        <v>3648533.6227352615</v>
      </c>
      <c r="DI199" s="118">
        <f t="shared" si="615"/>
        <v>2912970.7338630832</v>
      </c>
      <c r="DJ199" s="118">
        <f t="shared" si="616"/>
        <v>7805229.3794706734</v>
      </c>
      <c r="DK199" s="118">
        <f t="shared" si="617"/>
        <v>3341705.399535411</v>
      </c>
      <c r="DL199" s="118">
        <f t="shared" si="618"/>
        <v>6136447.1692855777</v>
      </c>
      <c r="DM199" s="118">
        <f t="shared" si="619"/>
        <v>6384390.3932281872</v>
      </c>
      <c r="DN199" s="118">
        <f t="shared" si="620"/>
        <v>743102.86956689786</v>
      </c>
      <c r="DO199" s="118">
        <f t="shared" si="621"/>
        <v>342543.22968571499</v>
      </c>
      <c r="DP199" s="118">
        <f t="shared" si="622"/>
        <v>4698207.4993030671</v>
      </c>
      <c r="DQ199" s="118">
        <f t="shared" si="623"/>
        <v>1653296.6252471607</v>
      </c>
      <c r="DR199" s="118">
        <f t="shared" si="624"/>
        <v>171659.68868287033</v>
      </c>
      <c r="DS199" s="118">
        <f t="shared" si="625"/>
        <v>368624.01434735663</v>
      </c>
      <c r="DT199" s="118">
        <f t="shared" si="626"/>
        <v>256007.74519440188</v>
      </c>
      <c r="DU199" s="118">
        <f t="shared" si="627"/>
        <v>27654.498284926292</v>
      </c>
      <c r="EB199" s="45" t="s">
        <v>22</v>
      </c>
      <c r="EC199" s="118">
        <f t="shared" si="628"/>
        <v>3778287.1332005695</v>
      </c>
      <c r="ED199" s="118">
        <f t="shared" si="629"/>
        <v>3015286.1229834883</v>
      </c>
      <c r="EE199" s="118">
        <f t="shared" si="630"/>
        <v>2407389.142789246</v>
      </c>
      <c r="EF199" s="118">
        <f t="shared" si="631"/>
        <v>6450536.6451788489</v>
      </c>
      <c r="EG199" s="118">
        <f t="shared" si="632"/>
        <v>2761711.679325053</v>
      </c>
      <c r="EH199" s="118">
        <f t="shared" si="633"/>
        <v>5071391.9363847142</v>
      </c>
      <c r="EI199" s="118">
        <f t="shared" si="634"/>
        <v>5276301.5904395003</v>
      </c>
      <c r="EJ199" s="118">
        <f t="shared" si="635"/>
        <v>614128.30529830081</v>
      </c>
      <c r="EK199" s="118">
        <f t="shared" si="636"/>
        <v>283090.67526667198</v>
      </c>
      <c r="EL199" s="118">
        <f t="shared" si="637"/>
        <v>3882776.2987490539</v>
      </c>
      <c r="EM199" s="118">
        <f t="shared" si="638"/>
        <v>1366346.8359504608</v>
      </c>
      <c r="EN199" s="118">
        <f t="shared" si="639"/>
        <v>141866.05652631589</v>
      </c>
      <c r="EO199" s="118">
        <f t="shared" si="640"/>
        <v>304644.82172615081</v>
      </c>
      <c r="EP199" s="118">
        <f t="shared" si="641"/>
        <v>211574.47930608937</v>
      </c>
      <c r="EQ199" s="118">
        <f t="shared" si="642"/>
        <v>22854.722893877373</v>
      </c>
      <c r="EX199" s="45" t="s">
        <v>22</v>
      </c>
      <c r="EY199" s="118">
        <f t="shared" si="643"/>
        <v>3808140.7539882874</v>
      </c>
      <c r="EZ199" s="118">
        <f t="shared" si="644"/>
        <v>3039110.9952889886</v>
      </c>
      <c r="FA199" s="118">
        <f t="shared" si="645"/>
        <v>2426410.7999644694</v>
      </c>
      <c r="FB199" s="118">
        <f t="shared" si="646"/>
        <v>6501504.6812474374</v>
      </c>
      <c r="FC199" s="118">
        <f t="shared" si="647"/>
        <v>2783532.9677271713</v>
      </c>
      <c r="FD199" s="118">
        <f t="shared" si="648"/>
        <v>5111462.8485195655</v>
      </c>
      <c r="FE199" s="118">
        <f t="shared" si="649"/>
        <v>5317991.568275881</v>
      </c>
      <c r="FF199" s="118">
        <f t="shared" si="650"/>
        <v>618980.75639453309</v>
      </c>
      <c r="FG199" s="118">
        <f t="shared" si="651"/>
        <v>285327.47765092889</v>
      </c>
      <c r="FH199" s="118">
        <f t="shared" si="652"/>
        <v>3913455.5264360728</v>
      </c>
      <c r="FI199" s="118">
        <f t="shared" si="653"/>
        <v>1377142.8392363228</v>
      </c>
      <c r="FJ199" s="118">
        <f t="shared" si="654"/>
        <v>142986.99183506198</v>
      </c>
      <c r="FK199" s="118">
        <f t="shared" si="655"/>
        <v>307051.93126074306</v>
      </c>
      <c r="FL199" s="118">
        <f t="shared" si="656"/>
        <v>213246.20621590008</v>
      </c>
      <c r="FM199" s="118">
        <f t="shared" si="657"/>
        <v>23035.306371635514</v>
      </c>
      <c r="FT199" s="45" t="s">
        <v>22</v>
      </c>
      <c r="FU199" s="118">
        <f t="shared" si="658"/>
        <v>3882621.6153324111</v>
      </c>
      <c r="FV199" s="118">
        <f t="shared" si="659"/>
        <v>3098550.9212981458</v>
      </c>
      <c r="FW199" s="118">
        <f t="shared" si="660"/>
        <v>2473867.3353267107</v>
      </c>
      <c r="FX199" s="118">
        <f t="shared" si="661"/>
        <v>6628663.2344561163</v>
      </c>
      <c r="FY199" s="118">
        <f t="shared" si="662"/>
        <v>2837974.2151519042</v>
      </c>
      <c r="FZ199" s="118">
        <f t="shared" si="663"/>
        <v>5211434.5093063964</v>
      </c>
      <c r="GA199" s="118">
        <f t="shared" si="664"/>
        <v>5422002.5852560559</v>
      </c>
      <c r="GB199" s="118">
        <f t="shared" si="665"/>
        <v>631086.98430730624</v>
      </c>
      <c r="GC199" s="118">
        <f t="shared" si="666"/>
        <v>290908.00570213882</v>
      </c>
      <c r="GD199" s="118">
        <f t="shared" si="667"/>
        <v>3989996.1685159677</v>
      </c>
      <c r="GE199" s="118">
        <f t="shared" si="668"/>
        <v>1404077.4489281494</v>
      </c>
      <c r="GF199" s="118">
        <f t="shared" si="669"/>
        <v>145783.57814866581</v>
      </c>
      <c r="GG199" s="118">
        <f t="shared" si="670"/>
        <v>313057.35327507526</v>
      </c>
      <c r="GH199" s="118">
        <f t="shared" si="671"/>
        <v>217416.94520465532</v>
      </c>
      <c r="GI199" s="118">
        <f t="shared" si="672"/>
        <v>23485.838421452299</v>
      </c>
      <c r="GP199" s="45" t="s">
        <v>22</v>
      </c>
      <c r="GQ199" s="118">
        <f t="shared" si="673"/>
        <v>4376510.6455982365</v>
      </c>
      <c r="GR199" s="118">
        <f t="shared" si="674"/>
        <v>3492702.2091047997</v>
      </c>
      <c r="GS199" s="118">
        <f t="shared" si="675"/>
        <v>2788555.7238181047</v>
      </c>
      <c r="GT199" s="118">
        <f t="shared" si="676"/>
        <v>7471862.5933367191</v>
      </c>
      <c r="GU199" s="118">
        <f t="shared" si="677"/>
        <v>3198978.8331413879</v>
      </c>
      <c r="GV199" s="118">
        <f t="shared" si="678"/>
        <v>5874355.2342956718</v>
      </c>
      <c r="GW199" s="118">
        <f t="shared" si="679"/>
        <v>6111708.6303561125</v>
      </c>
      <c r="GX199" s="118">
        <f t="shared" si="680"/>
        <v>711364.42815145338</v>
      </c>
      <c r="GY199" s="118">
        <f t="shared" si="681"/>
        <v>327912.96963306097</v>
      </c>
      <c r="GZ199" s="118">
        <f t="shared" si="682"/>
        <v>4497543.7829038287</v>
      </c>
      <c r="HA199" s="118">
        <f t="shared" si="683"/>
        <v>1582683.1742274628</v>
      </c>
      <c r="HB199" s="118">
        <f t="shared" si="684"/>
        <v>164327.98375239404</v>
      </c>
      <c r="HC199" s="118">
        <f t="shared" si="685"/>
        <v>352879.82580653136</v>
      </c>
      <c r="HD199" s="118">
        <f t="shared" si="686"/>
        <v>245073.47598953635</v>
      </c>
      <c r="HE199" s="118">
        <f t="shared" si="687"/>
        <v>26473.355391209305</v>
      </c>
    </row>
    <row r="200" spans="10:213" x14ac:dyDescent="0.2">
      <c r="W200" s="10"/>
      <c r="X200" s="10"/>
      <c r="Y200" s="10"/>
      <c r="Z200" s="10"/>
      <c r="AA200" s="10"/>
      <c r="AB200" s="10"/>
      <c r="AC200" s="10"/>
      <c r="AD200" s="10"/>
      <c r="AE200" s="137" t="s">
        <v>281</v>
      </c>
      <c r="AF200" s="148">
        <f>BE190</f>
        <v>9228479.4096126631</v>
      </c>
      <c r="AG200" s="148">
        <f>BE191</f>
        <v>9151291.6329516526</v>
      </c>
      <c r="AH200" s="148">
        <f>BE192</f>
        <v>8950794.9002079051</v>
      </c>
      <c r="AI200" s="148">
        <f>BE193</f>
        <v>8577485.0340327863</v>
      </c>
      <c r="AJ200" s="148">
        <f>BE194</f>
        <v>8263000.1719967732</v>
      </c>
      <c r="AK200" s="148">
        <f>BE195</f>
        <v>7965216.2013698006</v>
      </c>
      <c r="AL200" s="148">
        <f>BE196</f>
        <v>7642362.0235731574</v>
      </c>
      <c r="AN200" s="150">
        <f t="shared" si="689"/>
        <v>-1186075.431581852</v>
      </c>
      <c r="AO200" s="138">
        <f t="shared" si="690"/>
        <v>0.87039256542638499</v>
      </c>
      <c r="BN200" s="45" t="s">
        <v>23</v>
      </c>
      <c r="BO200" s="118">
        <f t="shared" si="583"/>
        <v>3217406.1989339804</v>
      </c>
      <c r="BP200" s="118">
        <f t="shared" si="584"/>
        <v>2617404.2984053451</v>
      </c>
      <c r="BQ200" s="118">
        <f t="shared" si="585"/>
        <v>2790115.9245459619</v>
      </c>
      <c r="BR200" s="118">
        <f t="shared" si="586"/>
        <v>5320660.3525816211</v>
      </c>
      <c r="BS200" s="118">
        <f t="shared" si="587"/>
        <v>2251509.4142875327</v>
      </c>
      <c r="BT200" s="118">
        <f t="shared" si="588"/>
        <v>4344758.9878507806</v>
      </c>
      <c r="BU200" s="118">
        <f t="shared" si="589"/>
        <v>3834260.1253220118</v>
      </c>
      <c r="BV200" s="118">
        <f t="shared" si="590"/>
        <v>473577.04117154103</v>
      </c>
      <c r="BW200" s="118">
        <f t="shared" si="591"/>
        <v>279206.14214584499</v>
      </c>
      <c r="BX200" s="118">
        <f t="shared" si="592"/>
        <v>3250793.8016553754</v>
      </c>
      <c r="BY200" s="118">
        <f t="shared" si="593"/>
        <v>988115.56501934247</v>
      </c>
      <c r="BZ200" s="118">
        <f t="shared" si="594"/>
        <v>133041.55163686193</v>
      </c>
      <c r="CA200" s="118">
        <f t="shared" si="595"/>
        <v>186083.9188752945</v>
      </c>
      <c r="CB200" s="118">
        <f t="shared" si="596"/>
        <v>143806.38052093453</v>
      </c>
      <c r="CC200" s="118">
        <f t="shared" si="597"/>
        <v>15300.795248332079</v>
      </c>
      <c r="CJ200" s="45" t="s">
        <v>23</v>
      </c>
      <c r="CK200" s="118">
        <f t="shared" si="598"/>
        <v>3401994.9462325932</v>
      </c>
      <c r="CL200" s="118">
        <f t="shared" si="599"/>
        <v>2767569.7890967992</v>
      </c>
      <c r="CM200" s="118">
        <f t="shared" si="600"/>
        <v>2950190.211560294</v>
      </c>
      <c r="CN200" s="118">
        <f t="shared" si="601"/>
        <v>5625916.8133946341</v>
      </c>
      <c r="CO200" s="118">
        <f t="shared" si="602"/>
        <v>2380682.8156603747</v>
      </c>
      <c r="CP200" s="118">
        <f t="shared" si="603"/>
        <v>4594026.1208436517</v>
      </c>
      <c r="CQ200" s="118">
        <f t="shared" si="604"/>
        <v>4054238.9621828077</v>
      </c>
      <c r="CR200" s="118">
        <f t="shared" si="605"/>
        <v>500747.06179504888</v>
      </c>
      <c r="CS200" s="118">
        <f t="shared" si="606"/>
        <v>295224.73253516422</v>
      </c>
      <c r="CT200" s="118">
        <f t="shared" si="607"/>
        <v>3437298.0595798106</v>
      </c>
      <c r="CU200" s="118">
        <f t="shared" si="608"/>
        <v>1044805.6448711231</v>
      </c>
      <c r="CV200" s="118">
        <f t="shared" si="609"/>
        <v>140674.39991180119</v>
      </c>
      <c r="CW200" s="118">
        <f t="shared" si="610"/>
        <v>196759.90920843557</v>
      </c>
      <c r="CX200" s="118">
        <f t="shared" si="611"/>
        <v>152056.82761794765</v>
      </c>
      <c r="CY200" s="118">
        <f t="shared" si="612"/>
        <v>16178.631136289892</v>
      </c>
      <c r="DF200" s="45" t="s">
        <v>23</v>
      </c>
      <c r="DG200" s="118">
        <f t="shared" si="613"/>
        <v>4352660.0359860295</v>
      </c>
      <c r="DH200" s="118">
        <f t="shared" si="614"/>
        <v>3540948.9456014968</v>
      </c>
      <c r="DI200" s="118">
        <f t="shared" si="615"/>
        <v>3774601.4427905371</v>
      </c>
      <c r="DJ200" s="118">
        <f t="shared" si="616"/>
        <v>7198042.2271240149</v>
      </c>
      <c r="DK200" s="118">
        <f t="shared" si="617"/>
        <v>3045948.954615273</v>
      </c>
      <c r="DL200" s="118">
        <f t="shared" si="618"/>
        <v>5877796.4742764058</v>
      </c>
      <c r="DM200" s="118">
        <f t="shared" si="619"/>
        <v>5187169.3479653047</v>
      </c>
      <c r="DN200" s="118">
        <f t="shared" si="620"/>
        <v>640677.53140739643</v>
      </c>
      <c r="DO200" s="118">
        <f t="shared" si="621"/>
        <v>377723.34034873015</v>
      </c>
      <c r="DP200" s="118">
        <f t="shared" si="622"/>
        <v>4397828.3719303515</v>
      </c>
      <c r="DQ200" s="118">
        <f t="shared" si="623"/>
        <v>1336769.7035644643</v>
      </c>
      <c r="DR200" s="118">
        <f t="shared" si="624"/>
        <v>179984.93479847466</v>
      </c>
      <c r="DS200" s="118">
        <f t="shared" si="625"/>
        <v>251743.17041364682</v>
      </c>
      <c r="DT200" s="118">
        <f t="shared" si="626"/>
        <v>194548.10698775417</v>
      </c>
      <c r="DU200" s="118">
        <f t="shared" si="627"/>
        <v>20699.643090849455</v>
      </c>
      <c r="EB200" s="45" t="s">
        <v>23</v>
      </c>
      <c r="EC200" s="118">
        <f t="shared" si="628"/>
        <v>3911471.257748717</v>
      </c>
      <c r="ED200" s="118">
        <f t="shared" si="629"/>
        <v>3182035.7922206298</v>
      </c>
      <c r="EE200" s="118">
        <f t="shared" si="630"/>
        <v>3392005.1028261404</v>
      </c>
      <c r="EF200" s="118">
        <f t="shared" si="631"/>
        <v>6468443.4462336935</v>
      </c>
      <c r="EG200" s="118">
        <f t="shared" si="632"/>
        <v>2737209.359344882</v>
      </c>
      <c r="EH200" s="118">
        <f t="shared" si="633"/>
        <v>5282018.7604706148</v>
      </c>
      <c r="EI200" s="118">
        <f t="shared" si="634"/>
        <v>4661394.100595125</v>
      </c>
      <c r="EJ200" s="118">
        <f t="shared" si="635"/>
        <v>575737.99213972781</v>
      </c>
      <c r="EK200" s="118">
        <f t="shared" si="636"/>
        <v>339437.02860777167</v>
      </c>
      <c r="EL200" s="118">
        <f t="shared" si="637"/>
        <v>3952061.2984010717</v>
      </c>
      <c r="EM200" s="118">
        <f t="shared" si="638"/>
        <v>1201273.7568504321</v>
      </c>
      <c r="EN200" s="118">
        <f t="shared" si="639"/>
        <v>161741.53126400293</v>
      </c>
      <c r="EO200" s="118">
        <f t="shared" si="640"/>
        <v>226226.30007088321</v>
      </c>
      <c r="EP200" s="118">
        <f t="shared" si="641"/>
        <v>174828.56975749007</v>
      </c>
      <c r="EQ200" s="118">
        <f t="shared" si="642"/>
        <v>18601.512253683926</v>
      </c>
      <c r="EX200" s="45" t="s">
        <v>23</v>
      </c>
      <c r="EY200" s="118">
        <f t="shared" si="643"/>
        <v>3264085.1140585318</v>
      </c>
      <c r="EZ200" s="118">
        <f t="shared" si="644"/>
        <v>2655378.2393806502</v>
      </c>
      <c r="FA200" s="118">
        <f t="shared" si="645"/>
        <v>2830595.6079855887</v>
      </c>
      <c r="FB200" s="118">
        <f t="shared" si="646"/>
        <v>5397853.7927779546</v>
      </c>
      <c r="FC200" s="118">
        <f t="shared" si="647"/>
        <v>2284174.8628984289</v>
      </c>
      <c r="FD200" s="118">
        <f t="shared" si="648"/>
        <v>4407793.8126415433</v>
      </c>
      <c r="FE200" s="118">
        <f t="shared" si="649"/>
        <v>3889888.5079038129</v>
      </c>
      <c r="FF200" s="118">
        <f t="shared" si="650"/>
        <v>480447.81257650285</v>
      </c>
      <c r="FG200" s="118">
        <f t="shared" si="651"/>
        <v>283256.93306425546</v>
      </c>
      <c r="FH200" s="118">
        <f t="shared" si="652"/>
        <v>3297957.1122765727</v>
      </c>
      <c r="FI200" s="118">
        <f t="shared" si="653"/>
        <v>1002451.3870265445</v>
      </c>
      <c r="FJ200" s="118">
        <f t="shared" si="654"/>
        <v>134971.75096915432</v>
      </c>
      <c r="FK200" s="118">
        <f t="shared" si="655"/>
        <v>188783.66982937104</v>
      </c>
      <c r="FL200" s="118">
        <f t="shared" si="656"/>
        <v>145892.75862045138</v>
      </c>
      <c r="FM200" s="118">
        <f t="shared" si="657"/>
        <v>15522.782923674929</v>
      </c>
      <c r="FT200" s="45" t="s">
        <v>23</v>
      </c>
      <c r="FU200" s="118">
        <f t="shared" si="658"/>
        <v>3318193.3280457905</v>
      </c>
      <c r="FV200" s="118">
        <f t="shared" si="659"/>
        <v>2699396.0174020301</v>
      </c>
      <c r="FW200" s="118">
        <f t="shared" si="660"/>
        <v>2877517.9361468917</v>
      </c>
      <c r="FX200" s="118">
        <f t="shared" si="661"/>
        <v>5487333.1469876897</v>
      </c>
      <c r="FY200" s="118">
        <f t="shared" si="662"/>
        <v>2322039.2622468737</v>
      </c>
      <c r="FZ200" s="118">
        <f t="shared" si="663"/>
        <v>4480861.1017875606</v>
      </c>
      <c r="GA200" s="118">
        <f t="shared" si="664"/>
        <v>3954370.5641056304</v>
      </c>
      <c r="GB200" s="118">
        <f t="shared" si="665"/>
        <v>488412.11869726959</v>
      </c>
      <c r="GC200" s="118">
        <f t="shared" si="666"/>
        <v>287952.43768869172</v>
      </c>
      <c r="GD200" s="118">
        <f t="shared" si="667"/>
        <v>3352626.8169308067</v>
      </c>
      <c r="GE200" s="118">
        <f t="shared" si="668"/>
        <v>1019068.8624494247</v>
      </c>
      <c r="GF200" s="118">
        <f t="shared" si="669"/>
        <v>137209.15597805538</v>
      </c>
      <c r="GG200" s="118">
        <f t="shared" si="670"/>
        <v>191913.10636288309</v>
      </c>
      <c r="GH200" s="118">
        <f t="shared" si="671"/>
        <v>148311.19941681027</v>
      </c>
      <c r="GI200" s="118">
        <f t="shared" si="672"/>
        <v>15780.10159973961</v>
      </c>
      <c r="GP200" s="45" t="s">
        <v>23</v>
      </c>
      <c r="GQ200" s="118">
        <f t="shared" si="673"/>
        <v>3408470.5403147745</v>
      </c>
      <c r="GR200" s="118">
        <f t="shared" si="674"/>
        <v>2772837.7741560205</v>
      </c>
      <c r="GS200" s="118">
        <f t="shared" si="675"/>
        <v>2955805.8090485991</v>
      </c>
      <c r="GT200" s="118">
        <f t="shared" si="676"/>
        <v>5636625.5752239274</v>
      </c>
      <c r="GU200" s="118">
        <f t="shared" si="677"/>
        <v>2385214.3731130729</v>
      </c>
      <c r="GV200" s="118">
        <f t="shared" si="678"/>
        <v>4602770.7100719409</v>
      </c>
      <c r="GW200" s="118">
        <f t="shared" si="679"/>
        <v>4061956.0829446521</v>
      </c>
      <c r="GX200" s="118">
        <f t="shared" si="680"/>
        <v>501700.21862252173</v>
      </c>
      <c r="GY200" s="118">
        <f t="shared" si="681"/>
        <v>295786.68384935864</v>
      </c>
      <c r="GZ200" s="118">
        <f t="shared" si="682"/>
        <v>3443840.8520663069</v>
      </c>
      <c r="HA200" s="118">
        <f t="shared" si="683"/>
        <v>1046794.4006917188</v>
      </c>
      <c r="HB200" s="118">
        <f t="shared" si="684"/>
        <v>140942.16936060417</v>
      </c>
      <c r="HC200" s="118">
        <f t="shared" si="685"/>
        <v>197134.43572120761</v>
      </c>
      <c r="HD200" s="118">
        <f t="shared" si="686"/>
        <v>152346.26317227393</v>
      </c>
      <c r="HE200" s="118">
        <f t="shared" si="687"/>
        <v>16209.426669410826</v>
      </c>
    </row>
    <row r="201" spans="10:213" x14ac:dyDescent="0.2">
      <c r="J201" t="str">
        <f>P56</f>
        <v>2045年</v>
      </c>
      <c r="W201" s="10"/>
      <c r="X201" s="10"/>
      <c r="Y201" s="10"/>
      <c r="Z201" s="10"/>
      <c r="AA201" s="10"/>
      <c r="AB201" s="10"/>
      <c r="AC201" s="10"/>
      <c r="AD201" s="10"/>
      <c r="AE201" s="137" t="s">
        <v>282</v>
      </c>
      <c r="AF201" s="148">
        <f>BF190</f>
        <v>1082278.3662552196</v>
      </c>
      <c r="AG201" s="148">
        <f>BF191</f>
        <v>1084854.7642600127</v>
      </c>
      <c r="AH201" s="148">
        <f>BF192</f>
        <v>1079886.1865009249</v>
      </c>
      <c r="AI201" s="148">
        <f>BF193</f>
        <v>1045713.7411747368</v>
      </c>
      <c r="AJ201" s="148">
        <f>BF194</f>
        <v>1000865.3390317671</v>
      </c>
      <c r="AK201" s="148">
        <f>BF195</f>
        <v>957777.46795472002</v>
      </c>
      <c r="AL201" s="148">
        <f>BF196</f>
        <v>923150.95811055694</v>
      </c>
      <c r="AN201" s="150">
        <f t="shared" si="689"/>
        <v>-127077.29630529264</v>
      </c>
      <c r="AO201" s="138">
        <f t="shared" si="690"/>
        <v>0.88286238813545426</v>
      </c>
      <c r="AR201" s="78"/>
      <c r="AS201" s="78"/>
      <c r="AT201" s="78"/>
      <c r="AU201" s="78"/>
      <c r="AV201" s="78"/>
      <c r="AW201" s="78"/>
      <c r="BN201" s="45" t="s">
        <v>24</v>
      </c>
      <c r="BO201" s="118">
        <f t="shared" si="583"/>
        <v>1904330.1409416241</v>
      </c>
      <c r="BP201" s="118">
        <f t="shared" si="584"/>
        <v>1598542.4295015736</v>
      </c>
      <c r="BQ201" s="118">
        <f t="shared" si="585"/>
        <v>2888233.2440720829</v>
      </c>
      <c r="BR201" s="118">
        <f t="shared" si="586"/>
        <v>3041764.8015674665</v>
      </c>
      <c r="BS201" s="118">
        <f t="shared" si="587"/>
        <v>1248469.265337744</v>
      </c>
      <c r="BT201" s="118">
        <f t="shared" si="588"/>
        <v>2588978.4966699635</v>
      </c>
      <c r="BU201" s="118">
        <f t="shared" si="589"/>
        <v>1884887.0328119565</v>
      </c>
      <c r="BV201" s="118">
        <f t="shared" si="590"/>
        <v>220976.47355579439</v>
      </c>
      <c r="BW201" s="118">
        <f t="shared" si="591"/>
        <v>219322.37757406235</v>
      </c>
      <c r="BX201" s="118">
        <f t="shared" si="592"/>
        <v>1804348.1591860182</v>
      </c>
      <c r="BY201" s="118">
        <f t="shared" si="593"/>
        <v>464932.91367571458</v>
      </c>
      <c r="BZ201" s="118">
        <f t="shared" si="594"/>
        <v>81641.979751076666</v>
      </c>
      <c r="CA201" s="118">
        <f t="shared" si="595"/>
        <v>65809.729265120433</v>
      </c>
      <c r="CB201" s="118">
        <f t="shared" si="596"/>
        <v>63455.436235031804</v>
      </c>
      <c r="CC201" s="118">
        <f t="shared" si="597"/>
        <v>5672.2496528594311</v>
      </c>
      <c r="CJ201" s="45" t="s">
        <v>24</v>
      </c>
      <c r="CK201" s="118">
        <f t="shared" si="598"/>
        <v>1999448.6116950002</v>
      </c>
      <c r="CL201" s="118">
        <f t="shared" si="599"/>
        <v>1678387.2568556124</v>
      </c>
      <c r="CM201" s="118">
        <f t="shared" si="600"/>
        <v>3032496.2179382411</v>
      </c>
      <c r="CN201" s="118">
        <f t="shared" si="601"/>
        <v>3193696.4493927127</v>
      </c>
      <c r="CO201" s="118">
        <f t="shared" si="602"/>
        <v>1310828.4565034092</v>
      </c>
      <c r="CP201" s="118">
        <f t="shared" si="603"/>
        <v>2718294.1390169645</v>
      </c>
      <c r="CQ201" s="118">
        <f t="shared" si="604"/>
        <v>1979034.3491041253</v>
      </c>
      <c r="CR201" s="118">
        <f t="shared" si="605"/>
        <v>232013.92120481803</v>
      </c>
      <c r="CS201" s="118">
        <f t="shared" si="606"/>
        <v>230277.2055780575</v>
      </c>
      <c r="CT201" s="118">
        <f t="shared" si="607"/>
        <v>1894472.6779963858</v>
      </c>
      <c r="CU201" s="118">
        <f t="shared" si="608"/>
        <v>488155.62427666027</v>
      </c>
      <c r="CV201" s="118">
        <f t="shared" si="609"/>
        <v>85719.875750433508</v>
      </c>
      <c r="CW201" s="118">
        <f t="shared" si="610"/>
        <v>69096.827795891324</v>
      </c>
      <c r="CX201" s="118">
        <f t="shared" si="611"/>
        <v>66624.94131500712</v>
      </c>
      <c r="CY201" s="118">
        <f t="shared" si="612"/>
        <v>5955.5701239856071</v>
      </c>
      <c r="DF201" s="45" t="s">
        <v>24</v>
      </c>
      <c r="DG201" s="118">
        <f t="shared" si="613"/>
        <v>2177024.5743543133</v>
      </c>
      <c r="DH201" s="118">
        <f t="shared" si="614"/>
        <v>1827448.9687235653</v>
      </c>
      <c r="DI201" s="118">
        <f t="shared" si="615"/>
        <v>3301819.6864241883</v>
      </c>
      <c r="DJ201" s="118">
        <f t="shared" si="616"/>
        <v>3477336.5080195614</v>
      </c>
      <c r="DK201" s="118">
        <f t="shared" si="617"/>
        <v>1427246.3647623698</v>
      </c>
      <c r="DL201" s="118">
        <f t="shared" si="618"/>
        <v>2959712.5459236079</v>
      </c>
      <c r="DM201" s="118">
        <f t="shared" si="619"/>
        <v>2154797.2707528565</v>
      </c>
      <c r="DN201" s="118">
        <f t="shared" si="620"/>
        <v>252619.64978785018</v>
      </c>
      <c r="DO201" s="118">
        <f t="shared" si="621"/>
        <v>250728.6921628289</v>
      </c>
      <c r="DP201" s="118">
        <f t="shared" si="622"/>
        <v>2062725.4690705142</v>
      </c>
      <c r="DQ201" s="118">
        <f t="shared" si="623"/>
        <v>531509.92925927253</v>
      </c>
      <c r="DR201" s="118">
        <f t="shared" si="624"/>
        <v>93332.869335958021</v>
      </c>
      <c r="DS201" s="118">
        <f t="shared" si="625"/>
        <v>75233.487493365887</v>
      </c>
      <c r="DT201" s="118">
        <f t="shared" si="626"/>
        <v>72542.066677435461</v>
      </c>
      <c r="DU201" s="118">
        <f t="shared" si="627"/>
        <v>6484.4989955584824</v>
      </c>
      <c r="EB201" s="45" t="s">
        <v>24</v>
      </c>
      <c r="EC201" s="118">
        <f t="shared" si="628"/>
        <v>2860447.6547063803</v>
      </c>
      <c r="ED201" s="118">
        <f t="shared" si="629"/>
        <v>2401131.4241738846</v>
      </c>
      <c r="EE201" s="118">
        <f t="shared" si="630"/>
        <v>4338344.4034372633</v>
      </c>
      <c r="EF201" s="118">
        <f t="shared" si="631"/>
        <v>4568960.3949186224</v>
      </c>
      <c r="EG201" s="118">
        <f t="shared" si="632"/>
        <v>1875295.0999570508</v>
      </c>
      <c r="EH201" s="118">
        <f t="shared" si="633"/>
        <v>3888841.1781494049</v>
      </c>
      <c r="EI201" s="118">
        <f t="shared" si="634"/>
        <v>2831242.6382788136</v>
      </c>
      <c r="EJ201" s="118">
        <f t="shared" si="635"/>
        <v>331923.34771081846</v>
      </c>
      <c r="EK201" s="118">
        <f t="shared" si="636"/>
        <v>329438.77065672365</v>
      </c>
      <c r="EL201" s="118">
        <f t="shared" si="637"/>
        <v>2710267.1691502859</v>
      </c>
      <c r="EM201" s="118">
        <f t="shared" si="638"/>
        <v>698364.34026187554</v>
      </c>
      <c r="EN201" s="118">
        <f t="shared" si="639"/>
        <v>122632.41781652387</v>
      </c>
      <c r="EO201" s="118">
        <f t="shared" si="640"/>
        <v>98851.182201104544</v>
      </c>
      <c r="EP201" s="118">
        <f t="shared" si="641"/>
        <v>95314.85631326311</v>
      </c>
      <c r="EQ201" s="118">
        <f t="shared" si="642"/>
        <v>8520.1472515727055</v>
      </c>
      <c r="EX201" s="45" t="s">
        <v>24</v>
      </c>
      <c r="EY201" s="118">
        <f t="shared" si="643"/>
        <v>2578506.196532744</v>
      </c>
      <c r="EZ201" s="118">
        <f t="shared" si="644"/>
        <v>2164462.7007017829</v>
      </c>
      <c r="FA201" s="118">
        <f t="shared" si="645"/>
        <v>3910733.3107636967</v>
      </c>
      <c r="FB201" s="118">
        <f t="shared" si="646"/>
        <v>4118618.5213445788</v>
      </c>
      <c r="FC201" s="118">
        <f t="shared" si="647"/>
        <v>1690455.6975936333</v>
      </c>
      <c r="FD201" s="118">
        <f t="shared" si="648"/>
        <v>3505535.5963922474</v>
      </c>
      <c r="FE201" s="118">
        <f t="shared" si="649"/>
        <v>2552179.7872015266</v>
      </c>
      <c r="FF201" s="118">
        <f t="shared" si="650"/>
        <v>299207.15641765203</v>
      </c>
      <c r="FG201" s="118">
        <f t="shared" si="651"/>
        <v>296967.47294740716</v>
      </c>
      <c r="FH201" s="118">
        <f t="shared" si="652"/>
        <v>2443128.3258810835</v>
      </c>
      <c r="FI201" s="118">
        <f t="shared" si="653"/>
        <v>629529.70869435125</v>
      </c>
      <c r="FJ201" s="118">
        <f t="shared" si="654"/>
        <v>110545.092029715</v>
      </c>
      <c r="FK201" s="118">
        <f t="shared" si="655"/>
        <v>89107.865833782984</v>
      </c>
      <c r="FL201" s="118">
        <f t="shared" si="656"/>
        <v>85920.099681252468</v>
      </c>
      <c r="FM201" s="118">
        <f t="shared" si="657"/>
        <v>7680.3546631608442</v>
      </c>
      <c r="FT201" s="45" t="s">
        <v>24</v>
      </c>
      <c r="FU201" s="118">
        <f t="shared" si="658"/>
        <v>2188724.7264826517</v>
      </c>
      <c r="FV201" s="118">
        <f t="shared" si="659"/>
        <v>1837270.3695440788</v>
      </c>
      <c r="FW201" s="118">
        <f t="shared" si="660"/>
        <v>3319564.9122184189</v>
      </c>
      <c r="FX201" s="118">
        <f t="shared" si="661"/>
        <v>3496025.0274899127</v>
      </c>
      <c r="FY201" s="118">
        <f t="shared" si="662"/>
        <v>1434916.9256687805</v>
      </c>
      <c r="FZ201" s="118">
        <f t="shared" si="663"/>
        <v>2975619.1587617882</v>
      </c>
      <c r="GA201" s="118">
        <f t="shared" si="664"/>
        <v>2166377.9649583935</v>
      </c>
      <c r="GB201" s="118">
        <f t="shared" si="665"/>
        <v>253977.32317745907</v>
      </c>
      <c r="GC201" s="118">
        <f t="shared" si="666"/>
        <v>252076.20283211683</v>
      </c>
      <c r="GD201" s="118">
        <f t="shared" si="667"/>
        <v>2073811.3346465982</v>
      </c>
      <c r="GE201" s="118">
        <f t="shared" si="668"/>
        <v>534366.46432245639</v>
      </c>
      <c r="GF201" s="118">
        <f t="shared" si="669"/>
        <v>93834.475419173192</v>
      </c>
      <c r="GG201" s="118">
        <f t="shared" si="670"/>
        <v>75637.820664055485</v>
      </c>
      <c r="GH201" s="118">
        <f t="shared" si="671"/>
        <v>72931.935136353437</v>
      </c>
      <c r="GI201" s="118">
        <f t="shared" si="672"/>
        <v>6519.3491417708165</v>
      </c>
      <c r="GP201" s="45" t="s">
        <v>24</v>
      </c>
      <c r="GQ201" s="118">
        <f t="shared" si="673"/>
        <v>2258301.63469121</v>
      </c>
      <c r="GR201" s="118">
        <f t="shared" si="674"/>
        <v>1895674.9694050681</v>
      </c>
      <c r="GS201" s="118">
        <f t="shared" si="675"/>
        <v>3425089.8603287004</v>
      </c>
      <c r="GT201" s="118">
        <f t="shared" si="676"/>
        <v>3607159.4289472341</v>
      </c>
      <c r="GU201" s="118">
        <f t="shared" si="677"/>
        <v>1480531.1968542689</v>
      </c>
      <c r="GV201" s="118">
        <f t="shared" si="678"/>
        <v>3070210.4879352413</v>
      </c>
      <c r="GW201" s="118">
        <f t="shared" si="679"/>
        <v>2235244.4966830937</v>
      </c>
      <c r="GX201" s="118">
        <f t="shared" si="680"/>
        <v>262050.95467984135</v>
      </c>
      <c r="GY201" s="118">
        <f t="shared" si="681"/>
        <v>260089.4000212386</v>
      </c>
      <c r="GZ201" s="118">
        <f t="shared" si="682"/>
        <v>2139735.2853045925</v>
      </c>
      <c r="HA201" s="118">
        <f t="shared" si="683"/>
        <v>551353.32703206909</v>
      </c>
      <c r="HB201" s="118">
        <f t="shared" si="684"/>
        <v>96817.359746308241</v>
      </c>
      <c r="HC201" s="118">
        <f t="shared" si="685"/>
        <v>78042.255375174049</v>
      </c>
      <c r="HD201" s="118">
        <f t="shared" si="686"/>
        <v>75250.353023745454</v>
      </c>
      <c r="HE201" s="118">
        <f t="shared" si="687"/>
        <v>6726.5913551602889</v>
      </c>
    </row>
    <row r="202" spans="10:213" x14ac:dyDescent="0.2">
      <c r="W202" s="10"/>
      <c r="X202" s="10"/>
      <c r="Y202" s="10"/>
      <c r="Z202" s="10"/>
      <c r="AA202" s="10"/>
      <c r="AB202" s="10"/>
      <c r="AC202" s="10"/>
      <c r="AD202" s="10"/>
      <c r="AE202" s="137" t="s">
        <v>283</v>
      </c>
      <c r="AF202" s="148">
        <f>BG190</f>
        <v>1909603.9421979904</v>
      </c>
      <c r="AG202" s="148">
        <f>BG191</f>
        <v>1884295.6970045846</v>
      </c>
      <c r="AH202" s="148">
        <f>BG192</f>
        <v>1823964.5646942931</v>
      </c>
      <c r="AI202" s="148">
        <f>BG193</f>
        <v>1734443.5192803873</v>
      </c>
      <c r="AJ202" s="148">
        <f>BG194</f>
        <v>1677206.7115933979</v>
      </c>
      <c r="AK202" s="148">
        <f>BG195</f>
        <v>1620444.7689966282</v>
      </c>
      <c r="AL202" s="148">
        <f>BG196</f>
        <v>1551435.9457773962</v>
      </c>
      <c r="AN202" s="150">
        <f t="shared" si="689"/>
        <v>-263850.92800795636</v>
      </c>
      <c r="AO202" s="138">
        <f t="shared" si="690"/>
        <v>0.85997371408988876</v>
      </c>
      <c r="AY202" s="75"/>
      <c r="BN202" s="45" t="s">
        <v>25</v>
      </c>
      <c r="BO202" s="118">
        <f t="shared" si="583"/>
        <v>1019741.5934521938</v>
      </c>
      <c r="BP202" s="118">
        <f t="shared" si="584"/>
        <v>885830.71989402547</v>
      </c>
      <c r="BQ202" s="118">
        <f t="shared" si="585"/>
        <v>3861032.1763654016</v>
      </c>
      <c r="BR202" s="118">
        <f t="shared" si="586"/>
        <v>1635128.3390797463</v>
      </c>
      <c r="BS202" s="118">
        <f t="shared" si="587"/>
        <v>622352.01070306182</v>
      </c>
      <c r="BT202" s="118">
        <f t="shared" si="588"/>
        <v>1411325.7841178242</v>
      </c>
      <c r="BU202" s="118">
        <f t="shared" si="589"/>
        <v>836860.09993337165</v>
      </c>
      <c r="BV202" s="118">
        <f t="shared" si="590"/>
        <v>72181.653313918418</v>
      </c>
      <c r="BW202" s="118">
        <f t="shared" si="591"/>
        <v>148817.4165794595</v>
      </c>
      <c r="BX202" s="118">
        <f t="shared" si="592"/>
        <v>718877.18940057862</v>
      </c>
      <c r="BY202" s="118">
        <f t="shared" si="593"/>
        <v>173386.51356418227</v>
      </c>
      <c r="BZ202" s="118">
        <f t="shared" si="594"/>
        <v>34579.660158544291</v>
      </c>
      <c r="CA202" s="118">
        <f t="shared" si="595"/>
        <v>17882.661938429574</v>
      </c>
      <c r="CB202" s="118">
        <f t="shared" si="596"/>
        <v>22675.489394623328</v>
      </c>
      <c r="CC202" s="118">
        <f t="shared" si="597"/>
        <v>1451.317136138942</v>
      </c>
      <c r="CJ202" s="45" t="s">
        <v>25</v>
      </c>
      <c r="CK202" s="118">
        <f t="shared" si="598"/>
        <v>1275099.0001457105</v>
      </c>
      <c r="CL202" s="118">
        <f t="shared" si="599"/>
        <v>1107654.9907230784</v>
      </c>
      <c r="CM202" s="118">
        <f t="shared" si="600"/>
        <v>4827888.0642174603</v>
      </c>
      <c r="CN202" s="118">
        <f t="shared" si="601"/>
        <v>2044587.102907306</v>
      </c>
      <c r="CO202" s="118">
        <f t="shared" si="602"/>
        <v>778197.56660082657</v>
      </c>
      <c r="CP202" s="118">
        <f t="shared" si="603"/>
        <v>1764741.291091471</v>
      </c>
      <c r="CQ202" s="118">
        <f t="shared" si="604"/>
        <v>1046421.4498443982</v>
      </c>
      <c r="CR202" s="118">
        <f t="shared" si="605"/>
        <v>90256.938189465465</v>
      </c>
      <c r="CS202" s="118">
        <f t="shared" si="606"/>
        <v>186083.35710063635</v>
      </c>
      <c r="CT202" s="118">
        <f t="shared" si="607"/>
        <v>898893.98580779682</v>
      </c>
      <c r="CU202" s="118">
        <f t="shared" si="608"/>
        <v>216804.89596975932</v>
      </c>
      <c r="CV202" s="118">
        <f t="shared" si="609"/>
        <v>43238.885592838553</v>
      </c>
      <c r="CW202" s="118">
        <f t="shared" si="610"/>
        <v>22360.727957012848</v>
      </c>
      <c r="CX202" s="118">
        <f t="shared" si="611"/>
        <v>28353.745733775791</v>
      </c>
      <c r="CY202" s="118">
        <f t="shared" si="612"/>
        <v>1814.7470310789643</v>
      </c>
      <c r="DF202" s="45" t="s">
        <v>25</v>
      </c>
      <c r="DG202" s="118">
        <f t="shared" si="613"/>
        <v>1459161.6668427221</v>
      </c>
      <c r="DH202" s="118">
        <f t="shared" si="614"/>
        <v>1267546.8354735216</v>
      </c>
      <c r="DI202" s="118">
        <f t="shared" si="615"/>
        <v>5524801.7560272655</v>
      </c>
      <c r="DJ202" s="118">
        <f t="shared" si="616"/>
        <v>2339726.6602377021</v>
      </c>
      <c r="DK202" s="118">
        <f t="shared" si="617"/>
        <v>890531.68286105827</v>
      </c>
      <c r="DL202" s="118">
        <f t="shared" si="618"/>
        <v>2019484.6388876063</v>
      </c>
      <c r="DM202" s="118">
        <f t="shared" si="619"/>
        <v>1197474.130871756</v>
      </c>
      <c r="DN202" s="118">
        <f t="shared" si="620"/>
        <v>103285.67770628881</v>
      </c>
      <c r="DO202" s="118">
        <f t="shared" si="621"/>
        <v>212944.79996268972</v>
      </c>
      <c r="DP202" s="118">
        <f t="shared" si="622"/>
        <v>1028650.8314227505</v>
      </c>
      <c r="DQ202" s="118">
        <f t="shared" si="623"/>
        <v>248101.04419087933</v>
      </c>
      <c r="DR202" s="118">
        <f t="shared" si="624"/>
        <v>49480.490822170068</v>
      </c>
      <c r="DS202" s="118">
        <f t="shared" si="625"/>
        <v>25588.536320586092</v>
      </c>
      <c r="DT202" s="118">
        <f t="shared" si="626"/>
        <v>32446.656205834355</v>
      </c>
      <c r="DU202" s="118">
        <f t="shared" si="627"/>
        <v>2076.7087908189596</v>
      </c>
      <c r="EB202" s="45" t="s">
        <v>25</v>
      </c>
      <c r="EC202" s="118">
        <f t="shared" si="628"/>
        <v>1648365.0550266018</v>
      </c>
      <c r="ED202" s="118">
        <f t="shared" si="629"/>
        <v>1431904.3301932584</v>
      </c>
      <c r="EE202" s="118">
        <f t="shared" si="630"/>
        <v>6241179.6838729242</v>
      </c>
      <c r="EF202" s="118">
        <f t="shared" si="631"/>
        <v>2643109.2268171748</v>
      </c>
      <c r="EG202" s="118">
        <f t="shared" si="632"/>
        <v>1006003.2001789303</v>
      </c>
      <c r="EH202" s="118">
        <f t="shared" si="633"/>
        <v>2281342.7624563216</v>
      </c>
      <c r="EI202" s="118">
        <f t="shared" si="634"/>
        <v>1352745.5911710921</v>
      </c>
      <c r="EJ202" s="118">
        <f t="shared" si="635"/>
        <v>116678.29938554543</v>
      </c>
      <c r="EK202" s="118">
        <f t="shared" si="636"/>
        <v>240556.46120942265</v>
      </c>
      <c r="EL202" s="118">
        <f t="shared" si="637"/>
        <v>1162031.6808419034</v>
      </c>
      <c r="EM202" s="118">
        <f t="shared" si="638"/>
        <v>280271.2685323967</v>
      </c>
      <c r="EN202" s="118">
        <f t="shared" si="639"/>
        <v>55896.419039920474</v>
      </c>
      <c r="EO202" s="118">
        <f t="shared" si="640"/>
        <v>28906.494762433646</v>
      </c>
      <c r="EP202" s="118">
        <f t="shared" si="641"/>
        <v>36653.878358719405</v>
      </c>
      <c r="EQ202" s="118">
        <f t="shared" si="642"/>
        <v>2345.9869307418517</v>
      </c>
      <c r="EX202" s="45" t="s">
        <v>25</v>
      </c>
      <c r="EY202" s="118">
        <f t="shared" si="643"/>
        <v>2142556.4631668571</v>
      </c>
      <c r="EZ202" s="118">
        <f t="shared" si="644"/>
        <v>1861199.2943775821</v>
      </c>
      <c r="FA202" s="118">
        <f t="shared" si="645"/>
        <v>8112329.1401320165</v>
      </c>
      <c r="FB202" s="118">
        <f t="shared" si="646"/>
        <v>3435531.9166127928</v>
      </c>
      <c r="FC202" s="118">
        <f t="shared" si="647"/>
        <v>1307610.0175365123</v>
      </c>
      <c r="FD202" s="118">
        <f t="shared" si="648"/>
        <v>2965305.3281457978</v>
      </c>
      <c r="FE202" s="118">
        <f t="shared" si="649"/>
        <v>1758308.2100325893</v>
      </c>
      <c r="FF202" s="118">
        <f t="shared" si="650"/>
        <v>151659.27213603997</v>
      </c>
      <c r="FG202" s="118">
        <f t="shared" si="651"/>
        <v>312676.97598240949</v>
      </c>
      <c r="FH202" s="118">
        <f t="shared" si="652"/>
        <v>1510416.9313709983</v>
      </c>
      <c r="FI202" s="118">
        <f t="shared" si="653"/>
        <v>364298.56117300992</v>
      </c>
      <c r="FJ202" s="118">
        <f t="shared" si="654"/>
        <v>72654.557627668139</v>
      </c>
      <c r="FK202" s="118">
        <f t="shared" si="655"/>
        <v>37572.864695164026</v>
      </c>
      <c r="FL202" s="118">
        <f t="shared" si="656"/>
        <v>47642.968247915604</v>
      </c>
      <c r="FM202" s="118">
        <f t="shared" si="657"/>
        <v>3049.3302716156009</v>
      </c>
      <c r="FT202" s="45" t="s">
        <v>25</v>
      </c>
      <c r="FU202" s="118">
        <f t="shared" si="658"/>
        <v>2220923.9079165654</v>
      </c>
      <c r="FV202" s="118">
        <f t="shared" si="659"/>
        <v>1929275.6486663942</v>
      </c>
      <c r="FW202" s="118">
        <f t="shared" si="660"/>
        <v>8409050.6112390459</v>
      </c>
      <c r="FX202" s="118">
        <f t="shared" si="661"/>
        <v>3561192.0157931265</v>
      </c>
      <c r="FY202" s="118">
        <f t="shared" si="662"/>
        <v>1355437.9546598091</v>
      </c>
      <c r="FZ202" s="118">
        <f t="shared" si="663"/>
        <v>3073766.1344136531</v>
      </c>
      <c r="GA202" s="118">
        <f t="shared" si="664"/>
        <v>1822621.1576125179</v>
      </c>
      <c r="GB202" s="118">
        <f t="shared" si="665"/>
        <v>157206.45366157836</v>
      </c>
      <c r="GC202" s="118">
        <f t="shared" si="666"/>
        <v>324113.63870801579</v>
      </c>
      <c r="GD202" s="118">
        <f t="shared" si="667"/>
        <v>1565662.8571858469</v>
      </c>
      <c r="GE202" s="118">
        <f t="shared" si="668"/>
        <v>377623.36630926584</v>
      </c>
      <c r="GF202" s="118">
        <f t="shared" si="669"/>
        <v>75312.014795580981</v>
      </c>
      <c r="GG202" s="118">
        <f t="shared" si="670"/>
        <v>38947.152583817544</v>
      </c>
      <c r="GH202" s="118">
        <f t="shared" si="671"/>
        <v>49385.586352066763</v>
      </c>
      <c r="GI202" s="118">
        <f t="shared" si="672"/>
        <v>3160.8644251805599</v>
      </c>
      <c r="GP202" s="45" t="s">
        <v>25</v>
      </c>
      <c r="GQ202" s="118">
        <f t="shared" si="673"/>
        <v>2038835.7018643685</v>
      </c>
      <c r="GR202" s="118">
        <f t="shared" si="674"/>
        <v>1771098.981472333</v>
      </c>
      <c r="GS202" s="118">
        <f t="shared" si="675"/>
        <v>7719612.7899140259</v>
      </c>
      <c r="GT202" s="118">
        <f t="shared" si="676"/>
        <v>3269218.4532357827</v>
      </c>
      <c r="GU202" s="118">
        <f t="shared" si="677"/>
        <v>1244308.8589265861</v>
      </c>
      <c r="GV202" s="118">
        <f t="shared" si="678"/>
        <v>2821755.4467695067</v>
      </c>
      <c r="GW202" s="118">
        <f t="shared" si="679"/>
        <v>1673188.835451704</v>
      </c>
      <c r="GX202" s="118">
        <f t="shared" si="680"/>
        <v>144317.4748789068</v>
      </c>
      <c r="GY202" s="118">
        <f t="shared" si="681"/>
        <v>297540.34152344178</v>
      </c>
      <c r="GZ202" s="118">
        <f t="shared" si="682"/>
        <v>1437297.9276484961</v>
      </c>
      <c r="HA202" s="118">
        <f t="shared" si="683"/>
        <v>346662.9353419799</v>
      </c>
      <c r="HB202" s="118">
        <f t="shared" si="684"/>
        <v>69137.363957962531</v>
      </c>
      <c r="HC202" s="118">
        <f t="shared" si="685"/>
        <v>35753.969278640143</v>
      </c>
      <c r="HD202" s="118">
        <f t="shared" si="686"/>
        <v>45336.580984692635</v>
      </c>
      <c r="HE202" s="118">
        <f t="shared" si="687"/>
        <v>2901.7127582982571</v>
      </c>
    </row>
    <row r="203" spans="10:213" x14ac:dyDescent="0.2">
      <c r="W203" s="10"/>
      <c r="X203" s="10"/>
      <c r="Y203" s="10"/>
      <c r="Z203" s="10"/>
      <c r="AA203" s="10"/>
      <c r="AB203" s="10"/>
      <c r="AC203" s="10"/>
      <c r="AD203" s="10"/>
      <c r="AE203" s="137" t="s">
        <v>284</v>
      </c>
      <c r="AF203" s="148">
        <f>BH190</f>
        <v>2197912.7051475942</v>
      </c>
      <c r="AG203" s="148">
        <f>BH191</f>
        <v>2127088.2135195564</v>
      </c>
      <c r="AH203" s="148">
        <f>BH192</f>
        <v>2045219.5084554588</v>
      </c>
      <c r="AI203" s="148">
        <f>BH193</f>
        <v>1937840.3746016156</v>
      </c>
      <c r="AJ203" s="148">
        <f>BH194</f>
        <v>1844045.2706641064</v>
      </c>
      <c r="AK203" s="148">
        <f>BH195</f>
        <v>1749054.2718889453</v>
      </c>
      <c r="AL203" s="148">
        <f>BH196</f>
        <v>1653654.0973519112</v>
      </c>
      <c r="AN203" s="150">
        <f t="shared" si="689"/>
        <v>-378033.9416306112</v>
      </c>
      <c r="AO203" s="138">
        <f t="shared" si="690"/>
        <v>0.822276321579958</v>
      </c>
      <c r="BN203" s="125" t="s">
        <v>63</v>
      </c>
      <c r="BO203" s="131">
        <f>SUM(BO184:BO202)</f>
        <v>40325109.846804574</v>
      </c>
      <c r="BP203" s="131">
        <f t="shared" ref="BP203:CC203" si="699">SUM(BP184:BP202)</f>
        <v>27864620.062170733</v>
      </c>
      <c r="BQ203" s="131">
        <f t="shared" si="699"/>
        <v>24754387.325450365</v>
      </c>
      <c r="BR203" s="131">
        <f t="shared" si="699"/>
        <v>58326047.604480594</v>
      </c>
      <c r="BS203" s="131">
        <f t="shared" si="699"/>
        <v>22015293.512150008</v>
      </c>
      <c r="BT203" s="131">
        <f t="shared" si="699"/>
        <v>40968381.556592233</v>
      </c>
      <c r="BU203" s="131">
        <f t="shared" si="699"/>
        <v>39175984.038853653</v>
      </c>
      <c r="BV203" s="131">
        <f t="shared" si="699"/>
        <v>4700506.7898315843</v>
      </c>
      <c r="BW203" s="131">
        <f t="shared" si="699"/>
        <v>5613217.9789294107</v>
      </c>
      <c r="BX203" s="131">
        <f t="shared" si="699"/>
        <v>30166671.179307852</v>
      </c>
      <c r="BY203" s="131">
        <f t="shared" si="699"/>
        <v>9228479.4096126631</v>
      </c>
      <c r="BZ203" s="131">
        <f t="shared" si="699"/>
        <v>1082278.3662552196</v>
      </c>
      <c r="CA203" s="131">
        <f t="shared" si="699"/>
        <v>1909603.9421979904</v>
      </c>
      <c r="CB203" s="131">
        <f t="shared" si="699"/>
        <v>2197912.7051475942</v>
      </c>
      <c r="CC203" s="131" t="e">
        <f t="shared" si="699"/>
        <v>#VALUE!</v>
      </c>
      <c r="CJ203" s="125" t="s">
        <v>63</v>
      </c>
      <c r="CK203" s="131">
        <f>SUM(CK184:CK202)</f>
        <v>39147638.336473398</v>
      </c>
      <c r="CL203" s="131">
        <f t="shared" ref="CL203" si="700">SUM(CL184:CL202)</f>
        <v>27089510.592309233</v>
      </c>
      <c r="CM203" s="131">
        <f t="shared" ref="CM203" si="701">SUM(CM184:CM202)</f>
        <v>25583278.84806202</v>
      </c>
      <c r="CN203" s="131">
        <f t="shared" ref="CN203" si="702">SUM(CN184:CN202)</f>
        <v>57262123.863998279</v>
      </c>
      <c r="CO203" s="131">
        <f t="shared" ref="CO203" si="703">SUM(CO184:CO202)</f>
        <v>21804505.619394697</v>
      </c>
      <c r="CP203" s="131">
        <f t="shared" ref="CP203" si="704">SUM(CP184:CP202)</f>
        <v>40643719.219262764</v>
      </c>
      <c r="CQ203" s="131">
        <f t="shared" ref="CQ203" si="705">SUM(CQ184:CQ202)</f>
        <v>38675586.327366002</v>
      </c>
      <c r="CR203" s="131">
        <f t="shared" ref="CR203" si="706">SUM(CR184:CR202)</f>
        <v>4641360.4297065642</v>
      </c>
      <c r="CS203" s="131">
        <f t="shared" ref="CS203" si="707">SUM(CS184:CS202)</f>
        <v>5391745.0870223548</v>
      </c>
      <c r="CT203" s="131">
        <f t="shared" ref="CT203" si="708">SUM(CT184:CT202)</f>
        <v>29851155.409098484</v>
      </c>
      <c r="CU203" s="131">
        <f t="shared" ref="CU203" si="709">SUM(CU184:CU202)</f>
        <v>9151291.6329516526</v>
      </c>
      <c r="CV203" s="131">
        <f t="shared" ref="CV203" si="710">SUM(CV184:CV202)</f>
        <v>1084854.7642600127</v>
      </c>
      <c r="CW203" s="131">
        <f t="shared" ref="CW203" si="711">SUM(CW184:CW202)</f>
        <v>1884295.6970045846</v>
      </c>
      <c r="CX203" s="131">
        <f t="shared" ref="CX203" si="712">SUM(CX184:CX202)</f>
        <v>2127088.2135195564</v>
      </c>
      <c r="CY203" s="131" t="e">
        <f t="shared" ref="CY203" si="713">SUM(CY184:CY202)</f>
        <v>#VALUE!</v>
      </c>
      <c r="DF203" s="125" t="s">
        <v>63</v>
      </c>
      <c r="DG203" s="131">
        <f>SUM(DG184:DG202)</f>
        <v>37974665.135550722</v>
      </c>
      <c r="DH203" s="131">
        <f t="shared" ref="DH203" si="714">SUM(DH184:DH202)</f>
        <v>26619917.810898323</v>
      </c>
      <c r="DI203" s="131">
        <f t="shared" ref="DI203" si="715">SUM(DI184:DI202)</f>
        <v>26228020.703078065</v>
      </c>
      <c r="DJ203" s="131">
        <f t="shared" ref="DJ203" si="716">SUM(DJ184:DJ202)</f>
        <v>55956325.732459776</v>
      </c>
      <c r="DK203" s="131">
        <f t="shared" ref="DK203" si="717">SUM(DK184:DK202)</f>
        <v>21394122.85481663</v>
      </c>
      <c r="DL203" s="131">
        <f t="shared" ref="DL203" si="718">SUM(DL184:DL202)</f>
        <v>40080954.23482278</v>
      </c>
      <c r="DM203" s="131">
        <f t="shared" ref="DM203" si="719">SUM(DM184:DM202)</f>
        <v>37800694.890934058</v>
      </c>
      <c r="DN203" s="131">
        <f t="shared" ref="DN203" si="720">SUM(DN184:DN202)</f>
        <v>4525162.2981715277</v>
      </c>
      <c r="DO203" s="131">
        <f t="shared" ref="DO203" si="721">SUM(DO184:DO202)</f>
        <v>5196332.0090404758</v>
      </c>
      <c r="DP203" s="131">
        <f t="shared" ref="DP203" si="722">SUM(DP184:DP202)</f>
        <v>29421171.953836173</v>
      </c>
      <c r="DQ203" s="131">
        <f t="shared" ref="DQ203" si="723">SUM(DQ184:DQ202)</f>
        <v>8950794.9002079051</v>
      </c>
      <c r="DR203" s="131">
        <f t="shared" ref="DR203" si="724">SUM(DR184:DR202)</f>
        <v>1079886.1865009249</v>
      </c>
      <c r="DS203" s="131">
        <f t="shared" ref="DS203" si="725">SUM(DS184:DS202)</f>
        <v>1823964.5646942931</v>
      </c>
      <c r="DT203" s="131">
        <f t="shared" ref="DT203" si="726">SUM(DT184:DT202)</f>
        <v>2045219.5084554588</v>
      </c>
      <c r="DU203" s="131" t="e">
        <f t="shared" ref="DU203" si="727">SUM(DU184:DU202)</f>
        <v>#VALUE!</v>
      </c>
      <c r="EB203" s="125" t="s">
        <v>63</v>
      </c>
      <c r="EC203" s="131">
        <f>SUM(EC184:EC202)</f>
        <v>36353661.609335139</v>
      </c>
      <c r="ED203" s="131">
        <f t="shared" ref="ED203" si="728">SUM(ED184:ED202)</f>
        <v>25829013.33950777</v>
      </c>
      <c r="EE203" s="131">
        <f t="shared" ref="EE203" si="729">SUM(EE184:EE202)</f>
        <v>26602492.662862878</v>
      </c>
      <c r="EF203" s="131">
        <f t="shared" ref="EF203" si="730">SUM(EF184:EF202)</f>
        <v>53800641.808833107</v>
      </c>
      <c r="EG203" s="131">
        <f t="shared" ref="EG203" si="731">SUM(EG184:EG202)</f>
        <v>20566377.265624933</v>
      </c>
      <c r="EH203" s="131">
        <f t="shared" ref="EH203" si="732">SUM(EH184:EH202)</f>
        <v>38785010.725798003</v>
      </c>
      <c r="EI203" s="131">
        <f t="shared" ref="EI203" si="733">SUM(EI184:EI202)</f>
        <v>36331745.145614289</v>
      </c>
      <c r="EJ203" s="131">
        <f t="shared" ref="EJ203" si="734">SUM(EJ184:EJ202)</f>
        <v>4301903.4128488386</v>
      </c>
      <c r="EK203" s="131">
        <f t="shared" ref="EK203" si="735">SUM(EK184:EK202)</f>
        <v>4946985.2466451544</v>
      </c>
      <c r="EL203" s="131">
        <f t="shared" ref="EL203" si="736">SUM(EL184:EL202)</f>
        <v>28461237.161207814</v>
      </c>
      <c r="EM203" s="131">
        <f t="shared" ref="EM203" si="737">SUM(EM184:EM202)</f>
        <v>8577485.0340327863</v>
      </c>
      <c r="EN203" s="131">
        <f t="shared" ref="EN203" si="738">SUM(EN184:EN202)</f>
        <v>1045713.7411747368</v>
      </c>
      <c r="EO203" s="131">
        <f t="shared" ref="EO203" si="739">SUM(EO184:EO202)</f>
        <v>1734443.5192803873</v>
      </c>
      <c r="EP203" s="131">
        <f t="shared" ref="EP203" si="740">SUM(EP184:EP202)</f>
        <v>1937840.3746016156</v>
      </c>
      <c r="EQ203" s="131" t="e">
        <f t="shared" ref="EQ203" si="741">SUM(EQ184:EQ202)</f>
        <v>#VALUE!</v>
      </c>
      <c r="EX203" s="125" t="s">
        <v>63</v>
      </c>
      <c r="EY203" s="131">
        <f>SUM(EY184:EY202)</f>
        <v>34790596.79398825</v>
      </c>
      <c r="EZ203" s="131">
        <f t="shared" ref="EZ203" si="742">SUM(EZ184:EZ202)</f>
        <v>24915683.298215464</v>
      </c>
      <c r="FA203" s="131">
        <f t="shared" ref="FA203" si="743">SUM(FA184:FA202)</f>
        <v>27067304.807324257</v>
      </c>
      <c r="FB203" s="131">
        <f t="shared" ref="FB203" si="744">SUM(FB184:FB202)</f>
        <v>51733130.810886905</v>
      </c>
      <c r="FC203" s="131">
        <f t="shared" ref="FC203" si="745">SUM(FC184:FC202)</f>
        <v>19784574.871141188</v>
      </c>
      <c r="FD203" s="131">
        <f t="shared" ref="FD203" si="746">SUM(FD184:FD202)</f>
        <v>37451468.405477837</v>
      </c>
      <c r="FE203" s="131">
        <f t="shared" ref="FE203" si="747">SUM(FE184:FE202)</f>
        <v>35075488.451428525</v>
      </c>
      <c r="FF203" s="131">
        <f t="shared" ref="FF203" si="748">SUM(FF184:FF202)</f>
        <v>4097107.0603337232</v>
      </c>
      <c r="FG203" s="131">
        <f t="shared" ref="FG203" si="749">SUM(FG184:FG202)</f>
        <v>4689639.8493570657</v>
      </c>
      <c r="FH203" s="131">
        <f t="shared" ref="FH203" si="750">SUM(FH184:FH202)</f>
        <v>27442217.531935606</v>
      </c>
      <c r="FI203" s="131">
        <f t="shared" ref="FI203" si="751">SUM(FI184:FI202)</f>
        <v>8263000.1719967732</v>
      </c>
      <c r="FJ203" s="131">
        <f t="shared" ref="FJ203" si="752">SUM(FJ184:FJ202)</f>
        <v>1000865.3390317671</v>
      </c>
      <c r="FK203" s="131">
        <f t="shared" ref="FK203" si="753">SUM(FK184:FK202)</f>
        <v>1677206.7115933979</v>
      </c>
      <c r="FL203" s="131">
        <f t="shared" ref="FL203" si="754">SUM(FL184:FL202)</f>
        <v>1844045.2706641064</v>
      </c>
      <c r="FM203" s="131" t="e">
        <f t="shared" ref="FM203" si="755">SUM(FM184:FM202)</f>
        <v>#VALUE!</v>
      </c>
      <c r="FT203" s="125" t="s">
        <v>63</v>
      </c>
      <c r="FU203" s="131">
        <f>SUM(FU184:FU202)</f>
        <v>33115578.288482808</v>
      </c>
      <c r="FV203" s="131">
        <f t="shared" ref="FV203" si="756">SUM(FV184:FV202)</f>
        <v>23830083.441540815</v>
      </c>
      <c r="FW203" s="131">
        <f t="shared" ref="FW203" si="757">SUM(FW184:FW202)</f>
        <v>26274316.000601649</v>
      </c>
      <c r="FX203" s="131">
        <f t="shared" ref="FX203" si="758">SUM(FX184:FX202)</f>
        <v>49426148.895918906</v>
      </c>
      <c r="FY203" s="131">
        <f t="shared" ref="FY203" si="759">SUM(FY184:FY202)</f>
        <v>18969965.539546236</v>
      </c>
      <c r="FZ203" s="131">
        <f t="shared" ref="FZ203" si="760">SUM(FZ184:FZ202)</f>
        <v>35914126.128481284</v>
      </c>
      <c r="GA203" s="131">
        <f t="shared" ref="GA203" si="761">SUM(GA184:GA202)</f>
        <v>33698282.452785954</v>
      </c>
      <c r="GB203" s="131">
        <f t="shared" ref="GB203" si="762">SUM(GB184:GB202)</f>
        <v>3919307.8743028846</v>
      </c>
      <c r="GC203" s="131">
        <f t="shared" ref="GC203" si="763">SUM(GC184:GC202)</f>
        <v>4399757.557360447</v>
      </c>
      <c r="GD203" s="131">
        <f t="shared" ref="GD203" si="764">SUM(GD184:GD202)</f>
        <v>26302366.935884222</v>
      </c>
      <c r="GE203" s="131">
        <f t="shared" ref="GE203" si="765">SUM(GE184:GE202)</f>
        <v>7965216.2013698006</v>
      </c>
      <c r="GF203" s="131">
        <f t="shared" ref="GF203" si="766">SUM(GF184:GF202)</f>
        <v>957777.46795472002</v>
      </c>
      <c r="GG203" s="131">
        <f t="shared" ref="GG203" si="767">SUM(GG184:GG202)</f>
        <v>1620444.7689966282</v>
      </c>
      <c r="GH203" s="131">
        <f t="shared" ref="GH203" si="768">SUM(GH184:GH202)</f>
        <v>1749054.2718889453</v>
      </c>
      <c r="GI203" s="131" t="e">
        <f t="shared" ref="GI203" si="769">SUM(GI184:GI202)</f>
        <v>#VALUE!</v>
      </c>
      <c r="GP203" s="125" t="s">
        <v>63</v>
      </c>
      <c r="GQ203" s="131">
        <f>SUM(GQ184:GQ202)</f>
        <v>31469180.997847896</v>
      </c>
      <c r="GR203" s="131">
        <f t="shared" ref="GR203" si="770">SUM(GR184:GR202)</f>
        <v>22670259.659951422</v>
      </c>
      <c r="GS203" s="131">
        <f t="shared" ref="GS203" si="771">SUM(GS184:GS202)</f>
        <v>25144598.502720892</v>
      </c>
      <c r="GT203" s="131">
        <f t="shared" ref="GT203" si="772">SUM(GT184:GT202)</f>
        <v>47105516.648948282</v>
      </c>
      <c r="GU203" s="131">
        <f t="shared" ref="GU203" si="773">SUM(GU184:GU202)</f>
        <v>18168851.812435497</v>
      </c>
      <c r="GV203" s="131">
        <f t="shared" ref="GV203" si="774">SUM(GV184:GV202)</f>
        <v>34379964.422550343</v>
      </c>
      <c r="GW203" s="131">
        <f t="shared" ref="GW203" si="775">SUM(GW184:GW202)</f>
        <v>32159558.354661353</v>
      </c>
      <c r="GX203" s="131">
        <f t="shared" ref="GX203" si="776">SUM(GX184:GX202)</f>
        <v>3762567.7879155711</v>
      </c>
      <c r="GY203" s="131">
        <f t="shared" ref="GY203" si="777">SUM(GY184:GY202)</f>
        <v>4136198.8799091275</v>
      </c>
      <c r="GZ203" s="131">
        <f t="shared" ref="GZ203" si="778">SUM(GZ184:GZ202)</f>
        <v>25118878.083691835</v>
      </c>
      <c r="HA203" s="131">
        <f t="shared" ref="HA203" si="779">SUM(HA184:HA202)</f>
        <v>7642362.0235731574</v>
      </c>
      <c r="HB203" s="131">
        <f t="shared" ref="HB203" si="780">SUM(HB184:HB202)</f>
        <v>923150.95811055694</v>
      </c>
      <c r="HC203" s="131">
        <f t="shared" ref="HC203" si="781">SUM(HC184:HC202)</f>
        <v>1551435.9457773962</v>
      </c>
      <c r="HD203" s="131">
        <f t="shared" ref="HD203" si="782">SUM(HD184:HD202)</f>
        <v>1653654.0973519112</v>
      </c>
      <c r="HE203" s="131" t="e">
        <f t="shared" ref="HE203" si="783">SUM(HE184:HE202)</f>
        <v>#VALUE!</v>
      </c>
    </row>
    <row r="204" spans="10:213" x14ac:dyDescent="0.2">
      <c r="W204" s="10"/>
      <c r="X204" s="10"/>
      <c r="Y204" s="10"/>
      <c r="Z204" s="10"/>
      <c r="AA204" s="10"/>
      <c r="AB204" s="10"/>
      <c r="AC204" s="10"/>
      <c r="AD204" s="10"/>
      <c r="AE204" s="137" t="s">
        <v>285</v>
      </c>
      <c r="AF204" s="148" t="e">
        <f>BI190</f>
        <v>#VALUE!</v>
      </c>
      <c r="AG204" s="148" t="e">
        <f>BI191</f>
        <v>#VALUE!</v>
      </c>
      <c r="AH204" s="148" t="e">
        <f>BI192</f>
        <v>#VALUE!</v>
      </c>
      <c r="AI204" s="148" t="e">
        <f>BI193</f>
        <v>#VALUE!</v>
      </c>
      <c r="AJ204" s="148" t="e">
        <f>BI194</f>
        <v>#VALUE!</v>
      </c>
      <c r="AK204" s="148" t="e">
        <f>BI195</f>
        <v>#VALUE!</v>
      </c>
      <c r="AL204" s="148" t="e">
        <f>BI196</f>
        <v>#VALUE!</v>
      </c>
      <c r="AN204" s="150" t="e">
        <f t="shared" si="689"/>
        <v>#VALUE!</v>
      </c>
      <c r="AO204" s="138" t="e">
        <f t="shared" si="690"/>
        <v>#VALUE!</v>
      </c>
      <c r="BN204" t="s">
        <v>214</v>
      </c>
      <c r="CJ204" t="s">
        <v>214</v>
      </c>
      <c r="DF204" t="s">
        <v>214</v>
      </c>
      <c r="EB204" t="s">
        <v>214</v>
      </c>
      <c r="EX204" t="s">
        <v>214</v>
      </c>
      <c r="FT204" t="s">
        <v>214</v>
      </c>
      <c r="GP204" t="s">
        <v>214</v>
      </c>
    </row>
    <row r="205" spans="10:213" x14ac:dyDescent="0.2">
      <c r="W205" s="10"/>
      <c r="X205" s="10"/>
      <c r="Y205" s="10"/>
      <c r="Z205" s="10"/>
      <c r="AA205" s="10"/>
      <c r="AB205" s="10"/>
      <c r="AC205" s="10"/>
      <c r="AD205" s="10"/>
      <c r="BN205" s="45"/>
      <c r="BO205" s="46" t="s">
        <v>273</v>
      </c>
      <c r="BP205" s="46" t="s">
        <v>274</v>
      </c>
      <c r="BQ205" s="46" t="s">
        <v>275</v>
      </c>
      <c r="BR205" s="46" t="s">
        <v>276</v>
      </c>
      <c r="BS205" s="46" t="s">
        <v>277</v>
      </c>
      <c r="BT205" s="46" t="s">
        <v>278</v>
      </c>
      <c r="BU205" s="46" t="s">
        <v>279</v>
      </c>
      <c r="BV205" s="46" t="s">
        <v>231</v>
      </c>
      <c r="BW205" s="46" t="s">
        <v>232</v>
      </c>
      <c r="BX205" s="46" t="s">
        <v>280</v>
      </c>
      <c r="BY205" s="45" t="s">
        <v>281</v>
      </c>
      <c r="BZ205" s="45" t="s">
        <v>282</v>
      </c>
      <c r="CA205" s="45" t="s">
        <v>283</v>
      </c>
      <c r="CB205" s="45" t="s">
        <v>284</v>
      </c>
      <c r="CC205" s="45" t="s">
        <v>285</v>
      </c>
      <c r="CJ205" s="45"/>
      <c r="CK205" s="46" t="s">
        <v>273</v>
      </c>
      <c r="CL205" s="46" t="s">
        <v>274</v>
      </c>
      <c r="CM205" s="46" t="s">
        <v>275</v>
      </c>
      <c r="CN205" s="46" t="s">
        <v>276</v>
      </c>
      <c r="CO205" s="46" t="s">
        <v>277</v>
      </c>
      <c r="CP205" s="46" t="s">
        <v>278</v>
      </c>
      <c r="CQ205" s="46" t="s">
        <v>279</v>
      </c>
      <c r="CR205" s="46" t="s">
        <v>231</v>
      </c>
      <c r="CS205" s="46" t="s">
        <v>232</v>
      </c>
      <c r="CT205" s="46" t="s">
        <v>280</v>
      </c>
      <c r="CU205" s="45" t="s">
        <v>281</v>
      </c>
      <c r="CV205" s="45" t="s">
        <v>282</v>
      </c>
      <c r="CW205" s="45" t="s">
        <v>283</v>
      </c>
      <c r="CX205" s="45" t="s">
        <v>284</v>
      </c>
      <c r="CY205" s="45" t="s">
        <v>285</v>
      </c>
      <c r="DF205" s="45"/>
      <c r="DG205" s="46" t="s">
        <v>273</v>
      </c>
      <c r="DH205" s="46" t="s">
        <v>274</v>
      </c>
      <c r="DI205" s="46" t="s">
        <v>275</v>
      </c>
      <c r="DJ205" s="46" t="s">
        <v>276</v>
      </c>
      <c r="DK205" s="46" t="s">
        <v>277</v>
      </c>
      <c r="DL205" s="46" t="s">
        <v>278</v>
      </c>
      <c r="DM205" s="46" t="s">
        <v>279</v>
      </c>
      <c r="DN205" s="46" t="s">
        <v>231</v>
      </c>
      <c r="DO205" s="46" t="s">
        <v>232</v>
      </c>
      <c r="DP205" s="46" t="s">
        <v>280</v>
      </c>
      <c r="DQ205" s="45" t="s">
        <v>281</v>
      </c>
      <c r="DR205" s="45" t="s">
        <v>282</v>
      </c>
      <c r="DS205" s="45" t="s">
        <v>283</v>
      </c>
      <c r="DT205" s="45" t="s">
        <v>284</v>
      </c>
      <c r="DU205" s="45" t="s">
        <v>285</v>
      </c>
      <c r="EB205" s="45"/>
      <c r="EC205" s="46" t="s">
        <v>273</v>
      </c>
      <c r="ED205" s="46" t="s">
        <v>274</v>
      </c>
      <c r="EE205" s="46" t="s">
        <v>275</v>
      </c>
      <c r="EF205" s="46" t="s">
        <v>276</v>
      </c>
      <c r="EG205" s="46" t="s">
        <v>277</v>
      </c>
      <c r="EH205" s="46" t="s">
        <v>278</v>
      </c>
      <c r="EI205" s="46" t="s">
        <v>279</v>
      </c>
      <c r="EJ205" s="46" t="s">
        <v>231</v>
      </c>
      <c r="EK205" s="46" t="s">
        <v>232</v>
      </c>
      <c r="EL205" s="46" t="s">
        <v>280</v>
      </c>
      <c r="EM205" s="45" t="s">
        <v>281</v>
      </c>
      <c r="EN205" s="45" t="s">
        <v>282</v>
      </c>
      <c r="EO205" s="45" t="s">
        <v>283</v>
      </c>
      <c r="EP205" s="45" t="s">
        <v>284</v>
      </c>
      <c r="EQ205" s="45" t="s">
        <v>285</v>
      </c>
      <c r="EX205" s="45"/>
      <c r="EY205" s="46" t="s">
        <v>273</v>
      </c>
      <c r="EZ205" s="46" t="s">
        <v>274</v>
      </c>
      <c r="FA205" s="46" t="s">
        <v>275</v>
      </c>
      <c r="FB205" s="46" t="s">
        <v>276</v>
      </c>
      <c r="FC205" s="46" t="s">
        <v>277</v>
      </c>
      <c r="FD205" s="46" t="s">
        <v>278</v>
      </c>
      <c r="FE205" s="46" t="s">
        <v>279</v>
      </c>
      <c r="FF205" s="46" t="s">
        <v>231</v>
      </c>
      <c r="FG205" s="46" t="s">
        <v>232</v>
      </c>
      <c r="FH205" s="46" t="s">
        <v>280</v>
      </c>
      <c r="FI205" s="45" t="s">
        <v>281</v>
      </c>
      <c r="FJ205" s="45" t="s">
        <v>282</v>
      </c>
      <c r="FK205" s="45" t="s">
        <v>283</v>
      </c>
      <c r="FL205" s="45" t="s">
        <v>284</v>
      </c>
      <c r="FM205" s="45" t="s">
        <v>285</v>
      </c>
      <c r="FT205" s="45"/>
      <c r="FU205" s="46" t="s">
        <v>273</v>
      </c>
      <c r="FV205" s="46" t="s">
        <v>274</v>
      </c>
      <c r="FW205" s="46" t="s">
        <v>275</v>
      </c>
      <c r="FX205" s="46" t="s">
        <v>276</v>
      </c>
      <c r="FY205" s="46" t="s">
        <v>277</v>
      </c>
      <c r="FZ205" s="46" t="s">
        <v>278</v>
      </c>
      <c r="GA205" s="46" t="s">
        <v>279</v>
      </c>
      <c r="GB205" s="46" t="s">
        <v>231</v>
      </c>
      <c r="GC205" s="46" t="s">
        <v>232</v>
      </c>
      <c r="GD205" s="46" t="s">
        <v>280</v>
      </c>
      <c r="GE205" s="45" t="s">
        <v>281</v>
      </c>
      <c r="GF205" s="45" t="s">
        <v>282</v>
      </c>
      <c r="GG205" s="45" t="s">
        <v>283</v>
      </c>
      <c r="GH205" s="45" t="s">
        <v>284</v>
      </c>
      <c r="GI205" s="45" t="s">
        <v>285</v>
      </c>
      <c r="GP205" s="45"/>
      <c r="GQ205" s="46" t="s">
        <v>273</v>
      </c>
      <c r="GR205" s="46" t="s">
        <v>274</v>
      </c>
      <c r="GS205" s="46" t="s">
        <v>275</v>
      </c>
      <c r="GT205" s="46" t="s">
        <v>276</v>
      </c>
      <c r="GU205" s="46" t="s">
        <v>277</v>
      </c>
      <c r="GV205" s="46" t="s">
        <v>278</v>
      </c>
      <c r="GW205" s="46" t="s">
        <v>279</v>
      </c>
      <c r="GX205" s="46" t="s">
        <v>231</v>
      </c>
      <c r="GY205" s="46" t="s">
        <v>232</v>
      </c>
      <c r="GZ205" s="46" t="s">
        <v>280</v>
      </c>
      <c r="HA205" s="45" t="s">
        <v>281</v>
      </c>
      <c r="HB205" s="45" t="s">
        <v>282</v>
      </c>
      <c r="HC205" s="45" t="s">
        <v>283</v>
      </c>
      <c r="HD205" s="45" t="s">
        <v>284</v>
      </c>
      <c r="HE205" s="45" t="s">
        <v>285</v>
      </c>
    </row>
    <row r="206" spans="10:213" x14ac:dyDescent="0.2"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77"/>
      <c r="AM206" s="79"/>
      <c r="BN206" s="45"/>
      <c r="BO206" s="46" t="s">
        <v>272</v>
      </c>
      <c r="BP206" s="46" t="s">
        <v>272</v>
      </c>
      <c r="BQ206" s="46" t="s">
        <v>272</v>
      </c>
      <c r="BR206" s="46" t="s">
        <v>272</v>
      </c>
      <c r="BS206" s="46" t="s">
        <v>272</v>
      </c>
      <c r="BT206" s="46" t="s">
        <v>272</v>
      </c>
      <c r="BU206" s="46" t="s">
        <v>272</v>
      </c>
      <c r="BV206" s="46" t="s">
        <v>272</v>
      </c>
      <c r="BW206" s="46" t="s">
        <v>272</v>
      </c>
      <c r="BX206" s="46" t="s">
        <v>272</v>
      </c>
      <c r="BY206" s="46" t="s">
        <v>272</v>
      </c>
      <c r="BZ206" s="46" t="s">
        <v>272</v>
      </c>
      <c r="CA206" s="46" t="s">
        <v>272</v>
      </c>
      <c r="CB206" s="46" t="s">
        <v>272</v>
      </c>
      <c r="CC206" s="46" t="s">
        <v>272</v>
      </c>
      <c r="CJ206" s="45"/>
      <c r="CK206" s="46" t="s">
        <v>272</v>
      </c>
      <c r="CL206" s="46" t="s">
        <v>272</v>
      </c>
      <c r="CM206" s="46" t="s">
        <v>272</v>
      </c>
      <c r="CN206" s="46" t="s">
        <v>272</v>
      </c>
      <c r="CO206" s="46" t="s">
        <v>272</v>
      </c>
      <c r="CP206" s="46" t="s">
        <v>272</v>
      </c>
      <c r="CQ206" s="46" t="s">
        <v>272</v>
      </c>
      <c r="CR206" s="46" t="s">
        <v>272</v>
      </c>
      <c r="CS206" s="46" t="s">
        <v>272</v>
      </c>
      <c r="CT206" s="46" t="s">
        <v>272</v>
      </c>
      <c r="CU206" s="46" t="s">
        <v>272</v>
      </c>
      <c r="CV206" s="46" t="s">
        <v>272</v>
      </c>
      <c r="CW206" s="46" t="s">
        <v>272</v>
      </c>
      <c r="CX206" s="46" t="s">
        <v>272</v>
      </c>
      <c r="CY206" s="46" t="s">
        <v>272</v>
      </c>
      <c r="DF206" s="45"/>
      <c r="DG206" s="46" t="s">
        <v>272</v>
      </c>
      <c r="DH206" s="46" t="s">
        <v>272</v>
      </c>
      <c r="DI206" s="46" t="s">
        <v>272</v>
      </c>
      <c r="DJ206" s="46" t="s">
        <v>272</v>
      </c>
      <c r="DK206" s="46" t="s">
        <v>272</v>
      </c>
      <c r="DL206" s="46" t="s">
        <v>272</v>
      </c>
      <c r="DM206" s="46" t="s">
        <v>272</v>
      </c>
      <c r="DN206" s="46" t="s">
        <v>272</v>
      </c>
      <c r="DO206" s="46" t="s">
        <v>272</v>
      </c>
      <c r="DP206" s="46" t="s">
        <v>272</v>
      </c>
      <c r="DQ206" s="46" t="s">
        <v>272</v>
      </c>
      <c r="DR206" s="46" t="s">
        <v>272</v>
      </c>
      <c r="DS206" s="46" t="s">
        <v>272</v>
      </c>
      <c r="DT206" s="46" t="s">
        <v>272</v>
      </c>
      <c r="DU206" s="46" t="s">
        <v>272</v>
      </c>
      <c r="EB206" s="45"/>
      <c r="EC206" s="46" t="s">
        <v>272</v>
      </c>
      <c r="ED206" s="46" t="s">
        <v>272</v>
      </c>
      <c r="EE206" s="46" t="s">
        <v>272</v>
      </c>
      <c r="EF206" s="46" t="s">
        <v>272</v>
      </c>
      <c r="EG206" s="46" t="s">
        <v>272</v>
      </c>
      <c r="EH206" s="46" t="s">
        <v>272</v>
      </c>
      <c r="EI206" s="46" t="s">
        <v>272</v>
      </c>
      <c r="EJ206" s="46" t="s">
        <v>272</v>
      </c>
      <c r="EK206" s="46" t="s">
        <v>272</v>
      </c>
      <c r="EL206" s="46" t="s">
        <v>272</v>
      </c>
      <c r="EM206" s="46" t="s">
        <v>272</v>
      </c>
      <c r="EN206" s="46" t="s">
        <v>272</v>
      </c>
      <c r="EO206" s="46" t="s">
        <v>272</v>
      </c>
      <c r="EP206" s="46" t="s">
        <v>272</v>
      </c>
      <c r="EQ206" s="46" t="s">
        <v>272</v>
      </c>
      <c r="EX206" s="45"/>
      <c r="EY206" s="46" t="s">
        <v>272</v>
      </c>
      <c r="EZ206" s="46" t="s">
        <v>272</v>
      </c>
      <c r="FA206" s="46" t="s">
        <v>272</v>
      </c>
      <c r="FB206" s="46" t="s">
        <v>272</v>
      </c>
      <c r="FC206" s="46" t="s">
        <v>272</v>
      </c>
      <c r="FD206" s="46" t="s">
        <v>272</v>
      </c>
      <c r="FE206" s="46" t="s">
        <v>272</v>
      </c>
      <c r="FF206" s="46" t="s">
        <v>272</v>
      </c>
      <c r="FG206" s="46" t="s">
        <v>272</v>
      </c>
      <c r="FH206" s="46" t="s">
        <v>272</v>
      </c>
      <c r="FI206" s="46" t="s">
        <v>272</v>
      </c>
      <c r="FJ206" s="46" t="s">
        <v>272</v>
      </c>
      <c r="FK206" s="46" t="s">
        <v>272</v>
      </c>
      <c r="FL206" s="46" t="s">
        <v>272</v>
      </c>
      <c r="FM206" s="46" t="s">
        <v>272</v>
      </c>
      <c r="FT206" s="45"/>
      <c r="FU206" s="46" t="s">
        <v>272</v>
      </c>
      <c r="FV206" s="46" t="s">
        <v>272</v>
      </c>
      <c r="FW206" s="46" t="s">
        <v>272</v>
      </c>
      <c r="FX206" s="46" t="s">
        <v>272</v>
      </c>
      <c r="FY206" s="46" t="s">
        <v>272</v>
      </c>
      <c r="FZ206" s="46" t="s">
        <v>272</v>
      </c>
      <c r="GA206" s="46" t="s">
        <v>272</v>
      </c>
      <c r="GB206" s="46" t="s">
        <v>272</v>
      </c>
      <c r="GC206" s="46" t="s">
        <v>272</v>
      </c>
      <c r="GD206" s="46" t="s">
        <v>272</v>
      </c>
      <c r="GE206" s="46" t="s">
        <v>272</v>
      </c>
      <c r="GF206" s="46" t="s">
        <v>272</v>
      </c>
      <c r="GG206" s="46" t="s">
        <v>272</v>
      </c>
      <c r="GH206" s="46" t="s">
        <v>272</v>
      </c>
      <c r="GI206" s="46" t="s">
        <v>272</v>
      </c>
      <c r="GP206" s="45"/>
      <c r="GQ206" s="46" t="s">
        <v>272</v>
      </c>
      <c r="GR206" s="46" t="s">
        <v>272</v>
      </c>
      <c r="GS206" s="46" t="s">
        <v>272</v>
      </c>
      <c r="GT206" s="46" t="s">
        <v>272</v>
      </c>
      <c r="GU206" s="46" t="s">
        <v>272</v>
      </c>
      <c r="GV206" s="46" t="s">
        <v>272</v>
      </c>
      <c r="GW206" s="46" t="s">
        <v>272</v>
      </c>
      <c r="GX206" s="46" t="s">
        <v>272</v>
      </c>
      <c r="GY206" s="46" t="s">
        <v>272</v>
      </c>
      <c r="GZ206" s="46" t="s">
        <v>272</v>
      </c>
      <c r="HA206" s="46" t="s">
        <v>272</v>
      </c>
      <c r="HB206" s="46" t="s">
        <v>272</v>
      </c>
      <c r="HC206" s="46" t="s">
        <v>272</v>
      </c>
      <c r="HD206" s="46" t="s">
        <v>272</v>
      </c>
      <c r="HE206" s="46" t="s">
        <v>272</v>
      </c>
    </row>
    <row r="207" spans="10:213" x14ac:dyDescent="0.2"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77"/>
      <c r="AM207" s="79"/>
      <c r="BN207" s="45" t="s">
        <v>6</v>
      </c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J207" s="45" t="s">
        <v>6</v>
      </c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DF207" s="45" t="s">
        <v>6</v>
      </c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EB207" s="45" t="s">
        <v>6</v>
      </c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X207" s="45" t="s">
        <v>6</v>
      </c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T207" s="45" t="s">
        <v>6</v>
      </c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P207" s="45" t="s">
        <v>6</v>
      </c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</row>
    <row r="208" spans="10:213" x14ac:dyDescent="0.2"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77"/>
      <c r="AM208" s="79"/>
      <c r="BN208" s="45" t="s">
        <v>241</v>
      </c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J208" s="45" t="s">
        <v>241</v>
      </c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DF208" s="45" t="s">
        <v>241</v>
      </c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EB208" s="45" t="s">
        <v>241</v>
      </c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X208" s="45" t="s">
        <v>241</v>
      </c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T208" s="45" t="s">
        <v>241</v>
      </c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/>
      <c r="GH208" s="124"/>
      <c r="GI208" s="124"/>
      <c r="GP208" s="45" t="s">
        <v>241</v>
      </c>
      <c r="GQ208" s="124"/>
      <c r="GR208" s="124"/>
      <c r="GS208" s="124"/>
      <c r="GT208" s="124"/>
      <c r="GU208" s="124"/>
      <c r="GV208" s="124"/>
      <c r="GW208" s="124"/>
      <c r="GX208" s="124"/>
      <c r="GY208" s="124"/>
      <c r="GZ208" s="124"/>
      <c r="HA208" s="124"/>
      <c r="HB208" s="124"/>
      <c r="HC208" s="124"/>
      <c r="HD208" s="124"/>
      <c r="HE208" s="124"/>
    </row>
    <row r="209" spans="10:213" x14ac:dyDescent="0.2"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77"/>
      <c r="AM209" s="79"/>
      <c r="BN209" s="45" t="s">
        <v>242</v>
      </c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J209" s="45" t="s">
        <v>242</v>
      </c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DF209" s="45" t="s">
        <v>242</v>
      </c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EB209" s="45" t="s">
        <v>242</v>
      </c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X209" s="45" t="s">
        <v>242</v>
      </c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T209" s="45" t="s">
        <v>242</v>
      </c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/>
      <c r="GH209" s="124"/>
      <c r="GI209" s="124"/>
      <c r="GP209" s="45" t="s">
        <v>242</v>
      </c>
      <c r="GQ209" s="124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</row>
    <row r="210" spans="10:213" x14ac:dyDescent="0.2"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77"/>
      <c r="AM210" s="79"/>
      <c r="BN210" s="45" t="s">
        <v>243</v>
      </c>
      <c r="BO210" s="118">
        <f>BO147*BO86</f>
        <v>17727.655328583245</v>
      </c>
      <c r="BP210" s="118">
        <f>BP147*BO86</f>
        <v>20679.517445455698</v>
      </c>
      <c r="BQ210" s="118">
        <f>BQ147*BO86</f>
        <v>12268.430049579672</v>
      </c>
      <c r="BR210" s="118">
        <f>BR147*BO86</f>
        <v>46132.668749579621</v>
      </c>
      <c r="BS210" s="118">
        <f>BS147*BO86</f>
        <v>3637.8474584485116</v>
      </c>
      <c r="BT210" s="118">
        <f>BT147*BO86</f>
        <v>7308.3891132483941</v>
      </c>
      <c r="BU210" s="118">
        <f>BU147*BO86</f>
        <v>35168.902049357108</v>
      </c>
      <c r="BV210" s="118">
        <f>BV147*BO86</f>
        <v>12496.979100232282</v>
      </c>
      <c r="BW210" s="118">
        <f>BW147*BO86</f>
        <v>7.9544224812728137</v>
      </c>
      <c r="BX210" s="118">
        <f>BX147*BO86</f>
        <v>34499.051012489079</v>
      </c>
      <c r="BY210" s="118">
        <f>BY147*BO86</f>
        <v>324782.57466944633</v>
      </c>
      <c r="BZ210" s="118">
        <f>BZ147*BO86</f>
        <v>84440.111051817934</v>
      </c>
      <c r="CA210" s="118">
        <f>CA147*BO86</f>
        <v>2171.4534739092192</v>
      </c>
      <c r="CB210" s="118">
        <f>CB147*BO86</f>
        <v>1109.6039373040483</v>
      </c>
      <c r="CC210" s="118">
        <f>CC147*BO86</f>
        <v>378228.42165192426</v>
      </c>
      <c r="CJ210" s="45" t="s">
        <v>243</v>
      </c>
      <c r="CK210" s="118">
        <f>CK147*CK86</f>
        <v>14870.507054700021</v>
      </c>
      <c r="CL210" s="118">
        <f>CL147*CK86</f>
        <v>17346.620540654261</v>
      </c>
      <c r="CM210" s="118">
        <f>CM147*CK86</f>
        <v>10291.139590705719</v>
      </c>
      <c r="CN210" s="118">
        <f>CN147*CK86</f>
        <v>38697.513200556336</v>
      </c>
      <c r="CO210" s="118">
        <f>CO147*CK86</f>
        <v>3051.5392640536188</v>
      </c>
      <c r="CP210" s="118">
        <f>CP147*CK86</f>
        <v>6130.503433910033</v>
      </c>
      <c r="CQ210" s="118">
        <f>CQ147*CK86</f>
        <v>29500.765687145966</v>
      </c>
      <c r="CR210" s="118">
        <f>CR147*CK86</f>
        <v>10482.853622092307</v>
      </c>
      <c r="CS210" s="118">
        <f>CS147*CK86</f>
        <v>6.6724162576148753</v>
      </c>
      <c r="CT210" s="118">
        <f>CT147*CK86</f>
        <v>28938.873864188223</v>
      </c>
      <c r="CU210" s="118">
        <f>CU147*CK86</f>
        <v>272437.69569901802</v>
      </c>
      <c r="CV210" s="118">
        <f>CV147*CK86</f>
        <v>70830.983783350777</v>
      </c>
      <c r="CW210" s="118">
        <f>CW147*CK86</f>
        <v>1821.4825144223123</v>
      </c>
      <c r="CX210" s="118">
        <f>CX147*CK86</f>
        <v>930.77019333731835</v>
      </c>
      <c r="CY210" s="118">
        <f>CY147*CK86</f>
        <v>317269.72959556559</v>
      </c>
      <c r="DF210" s="45" t="s">
        <v>243</v>
      </c>
      <c r="DG210" s="118">
        <f>DG147*DG86</f>
        <v>14001.920317598164</v>
      </c>
      <c r="DH210" s="118">
        <f>DH147*DG86</f>
        <v>16333.403944896767</v>
      </c>
      <c r="DI210" s="118">
        <f>DI147*DG86</f>
        <v>9690.0338365259631</v>
      </c>
      <c r="DJ210" s="118">
        <f>DJ147*DG86</f>
        <v>36437.190361450201</v>
      </c>
      <c r="DK210" s="118">
        <f>DK147*DG86</f>
        <v>2873.2987694455483</v>
      </c>
      <c r="DL210" s="118">
        <f>DL147*DG86</f>
        <v>5772.4205551712976</v>
      </c>
      <c r="DM210" s="118">
        <f>DM147*DG86</f>
        <v>27777.62513007224</v>
      </c>
      <c r="DN210" s="118">
        <f>DN147*DG86</f>
        <v>9870.549845924048</v>
      </c>
      <c r="DO210" s="118">
        <f>DO147*DG86</f>
        <v>6.2826802355365077</v>
      </c>
      <c r="DP210" s="118">
        <f>DP147*DG86</f>
        <v>27248.553424364825</v>
      </c>
      <c r="DQ210" s="118">
        <f>DQ147*DG86</f>
        <v>256524.60219788103</v>
      </c>
      <c r="DR210" s="118">
        <f>DR147*DG86</f>
        <v>66693.744019851918</v>
      </c>
      <c r="DS210" s="118">
        <f>DS147*DG86</f>
        <v>1715.0896693047603</v>
      </c>
      <c r="DT210" s="118">
        <f>DT147*DG86</f>
        <v>876.40388005366981</v>
      </c>
      <c r="DU210" s="118">
        <f>DU147*DG86</f>
        <v>298737.99572819209</v>
      </c>
      <c r="EB210" s="45" t="s">
        <v>243</v>
      </c>
      <c r="EC210" s="118">
        <f>EC147*EC86</f>
        <v>13484.10320856287</v>
      </c>
      <c r="ED210" s="118">
        <f>ED147*EC86</f>
        <v>15729.364226086047</v>
      </c>
      <c r="EE210" s="118">
        <f>EE147*EC86</f>
        <v>9331.6783257195166</v>
      </c>
      <c r="EF210" s="118">
        <f>EF147*EC86</f>
        <v>35089.675153081174</v>
      </c>
      <c r="EG210" s="118">
        <f>EG147*EC86</f>
        <v>2767.0388259205888</v>
      </c>
      <c r="EH210" s="118">
        <f>EH147*EC86</f>
        <v>5558.9456848524069</v>
      </c>
      <c r="EI210" s="118">
        <f>EI147*EC86</f>
        <v>26750.35678298401</v>
      </c>
      <c r="EJ210" s="118">
        <f>EJ147*EC86</f>
        <v>9505.5185166583578</v>
      </c>
      <c r="EK210" s="118">
        <f>EK147*EC86</f>
        <v>6.0503350112553891</v>
      </c>
      <c r="EL210" s="118">
        <f>EL147*EC86</f>
        <v>26240.85113499637</v>
      </c>
      <c r="EM210" s="118">
        <f>EM147*EC86</f>
        <v>247037.84431799324</v>
      </c>
      <c r="EN210" s="118">
        <f>EN147*EC86</f>
        <v>64227.285067382763</v>
      </c>
      <c r="EO210" s="118">
        <f>EO147*EC86</f>
        <v>1651.6624568830837</v>
      </c>
      <c r="EP210" s="118">
        <f>EP147*EC86</f>
        <v>843.99283119586914</v>
      </c>
      <c r="EQ210" s="118">
        <f>EQ147*EC86</f>
        <v>287690.10788151238</v>
      </c>
      <c r="EX210" s="45" t="s">
        <v>243</v>
      </c>
      <c r="EY210" s="118">
        <f>EY147*EY86</f>
        <v>12639.901377326762</v>
      </c>
      <c r="EZ210" s="118">
        <f>EZ147*EY86</f>
        <v>14744.592908449655</v>
      </c>
      <c r="FA210" s="118">
        <f>FA147*EY86</f>
        <v>8747.4481541441455</v>
      </c>
      <c r="FB210" s="118">
        <f>FB147*EY86</f>
        <v>32892.80914252589</v>
      </c>
      <c r="FC210" s="118">
        <f>FC147*EY86</f>
        <v>2593.8022963707285</v>
      </c>
      <c r="FD210" s="118">
        <f>FD147*EY86</f>
        <v>5210.9157080487348</v>
      </c>
      <c r="FE210" s="118">
        <f>FE147*EY86</f>
        <v>25075.592074265856</v>
      </c>
      <c r="FF210" s="118">
        <f>FF147*EY86</f>
        <v>8910.4046989655471</v>
      </c>
      <c r="FG210" s="118">
        <f>FG147*EY86</f>
        <v>5.6715405288125247</v>
      </c>
      <c r="FH210" s="118">
        <f>FH147*EY86</f>
        <v>24597.985143931397</v>
      </c>
      <c r="FI210" s="118">
        <f>FI147*EY86</f>
        <v>231571.49870107195</v>
      </c>
      <c r="FJ210" s="118">
        <f>FJ147*EY86</f>
        <v>60206.195134254995</v>
      </c>
      <c r="FK210" s="118">
        <f>FK147*EY86</f>
        <v>1548.256509218787</v>
      </c>
      <c r="FL210" s="118">
        <f>FL147*EY86</f>
        <v>791.15281042287199</v>
      </c>
      <c r="FM210" s="118">
        <f>FM147*EY86</f>
        <v>269678.63821641396</v>
      </c>
      <c r="FT210" s="45" t="s">
        <v>243</v>
      </c>
      <c r="FU210" s="118">
        <f>FU147*FU86</f>
        <v>11799.74441375561</v>
      </c>
      <c r="FV210" s="118">
        <f>FV147*FU86</f>
        <v>13764.539976290171</v>
      </c>
      <c r="FW210" s="118">
        <f>FW147*FU86</f>
        <v>8166.0172346462496</v>
      </c>
      <c r="FX210" s="118">
        <f>FX147*FU86</f>
        <v>30706.469089107326</v>
      </c>
      <c r="FY210" s="118">
        <f>FY147*FU86</f>
        <v>2421.3958039172571</v>
      </c>
      <c r="FZ210" s="118">
        <f>FZ147*FU86</f>
        <v>4864.553265177733</v>
      </c>
      <c r="GA210" s="118">
        <f>GA147*FU86</f>
        <v>23408.851751856822</v>
      </c>
      <c r="GB210" s="118">
        <f>GB147*FU86</f>
        <v>8318.1422807237795</v>
      </c>
      <c r="GC210" s="118">
        <f>GC147*FU86</f>
        <v>5.2945609838609169</v>
      </c>
      <c r="GD210" s="118">
        <f>GD147*FU86</f>
        <v>22962.990701208586</v>
      </c>
      <c r="GE210" s="118">
        <f>GE147*FU86</f>
        <v>216179.25778158937</v>
      </c>
      <c r="GF210" s="118">
        <f>GF147*FU86</f>
        <v>56204.371656193514</v>
      </c>
      <c r="GG210" s="118">
        <f>GG147*FU86</f>
        <v>1445.3460157913746</v>
      </c>
      <c r="GH210" s="118">
        <f>GH147*FU86</f>
        <v>738.56596475982144</v>
      </c>
      <c r="GI210" s="118">
        <f>GI147*FU86</f>
        <v>251753.46783254319</v>
      </c>
      <c r="GP210" s="45" t="s">
        <v>243</v>
      </c>
      <c r="GQ210" s="118">
        <f>GQ147*GQ86</f>
        <v>10634.105187016445</v>
      </c>
      <c r="GR210" s="118">
        <f>GR147*GQ86</f>
        <v>12404.808174330183</v>
      </c>
      <c r="GS210" s="118">
        <f>GS147*GQ86</f>
        <v>7359.3362014676522</v>
      </c>
      <c r="GT210" s="118">
        <f>GT147*GQ86</f>
        <v>27673.126702200054</v>
      </c>
      <c r="GU210" s="118">
        <f>GU147*GQ86</f>
        <v>2182.1979167818999</v>
      </c>
      <c r="GV210" s="118">
        <f>GV147*GQ86</f>
        <v>4384.007762866423</v>
      </c>
      <c r="GW210" s="118">
        <f>GW147*GQ86</f>
        <v>21096.405405724352</v>
      </c>
      <c r="GX210" s="118">
        <f>GX147*GQ86</f>
        <v>7496.433555854609</v>
      </c>
      <c r="GY210" s="118">
        <f>GY147*GQ86</f>
        <v>4.7715371153136887</v>
      </c>
      <c r="GZ210" s="118">
        <f>GZ147*GQ86</f>
        <v>20694.588794691677</v>
      </c>
      <c r="HA210" s="118">
        <f>HA147*GQ86</f>
        <v>194823.96278182449</v>
      </c>
      <c r="HB210" s="118">
        <f>HB147*GQ86</f>
        <v>50652.215777265083</v>
      </c>
      <c r="HC210" s="118">
        <f>HC147*GQ86</f>
        <v>1302.5673289705326</v>
      </c>
      <c r="HD210" s="118">
        <f>HD147*GQ86</f>
        <v>665.60663361914817</v>
      </c>
      <c r="HE210" s="118">
        <f>HE147*GQ86</f>
        <v>226883.97004654587</v>
      </c>
    </row>
    <row r="211" spans="10:213" x14ac:dyDescent="0.2"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77"/>
      <c r="AM211" s="79"/>
      <c r="BN211" s="45" t="s">
        <v>244</v>
      </c>
      <c r="BO211" s="118">
        <f t="shared" ref="BO211:BO228" si="784">BO148*BO87</f>
        <v>2781.9810354250521</v>
      </c>
      <c r="BP211" s="118">
        <f t="shared" ref="BP211:BP228" si="785">BP148*BO87</f>
        <v>7110.2206289098494</v>
      </c>
      <c r="BQ211" s="118">
        <f t="shared" ref="BQ211:BQ228" si="786">BQ148*BO87</f>
        <v>6313.3046699602346</v>
      </c>
      <c r="BR211" s="118">
        <f t="shared" ref="BR211:BR228" si="787">BR148*BO87</f>
        <v>14741.192403835896</v>
      </c>
      <c r="BS211" s="118">
        <f t="shared" ref="BS211:BS228" si="788">BS148*BO87</f>
        <v>2087.7010114203968</v>
      </c>
      <c r="BT211" s="118">
        <f t="shared" ref="BT211:BT228" si="789">BT148*BO87</f>
        <v>9794.6930216405599</v>
      </c>
      <c r="BU211" s="118">
        <f t="shared" ref="BU211:BU228" si="790">BU148*BO87</f>
        <v>75216.456832476601</v>
      </c>
      <c r="BV211" s="118">
        <f t="shared" ref="BV211:BV228" si="791">BV148*BO87</f>
        <v>16618.182855305273</v>
      </c>
      <c r="BW211" s="118">
        <f t="shared" ref="BW211:BW228" si="792">BW148*BO87</f>
        <v>68.801289825905627</v>
      </c>
      <c r="BX211" s="118">
        <f t="shared" ref="BX211:BX228" si="793">BX148*BO87</f>
        <v>19303.278043656952</v>
      </c>
      <c r="BY211" s="118">
        <f t="shared" ref="BY211:BY228" si="794">BY148*BO87</f>
        <v>147481.41275354009</v>
      </c>
      <c r="BZ211" s="118">
        <f t="shared" ref="BZ211:BZ228" si="795">BZ148*BO87</f>
        <v>54957.861226650013</v>
      </c>
      <c r="CA211" s="118">
        <f t="shared" ref="CA211:CA228" si="796">CA148*BO87</f>
        <v>2737.6411207749384</v>
      </c>
      <c r="CB211" s="118">
        <f t="shared" ref="CB211:CB228" si="797">CB148*BO87</f>
        <v>1127.7105236167015</v>
      </c>
      <c r="CC211" s="118">
        <f t="shared" ref="CC211:CC228" si="798">CC148*BO87</f>
        <v>227179.35215484217</v>
      </c>
      <c r="CJ211" s="45" t="s">
        <v>244</v>
      </c>
      <c r="CK211" s="118">
        <f t="shared" ref="CK211:CK228" si="799">CK148*CK87</f>
        <v>2388.4804495359103</v>
      </c>
      <c r="CL211" s="118">
        <f t="shared" ref="CL211:CL228" si="800">CL148*CK87</f>
        <v>6104.507093249601</v>
      </c>
      <c r="CM211" s="118">
        <f t="shared" ref="CM211:CM228" si="801">CM148*CK87</f>
        <v>5420.3118512128412</v>
      </c>
      <c r="CN211" s="118">
        <f t="shared" ref="CN211:CN228" si="802">CN148*CK87</f>
        <v>12656.107073005191</v>
      </c>
      <c r="CO211" s="118">
        <f t="shared" ref="CO211:CO228" si="803">CO148*CK87</f>
        <v>1792.4036816779014</v>
      </c>
      <c r="CP211" s="118">
        <f t="shared" ref="CP211:CP228" si="804">CP148*CK87</f>
        <v>8409.2711249629028</v>
      </c>
      <c r="CQ211" s="118">
        <f t="shared" ref="CQ211:CQ228" si="805">CQ148*CK87</f>
        <v>64577.37645946366</v>
      </c>
      <c r="CR211" s="118">
        <f t="shared" ref="CR211:CR228" si="806">CR148*CK87</f>
        <v>14267.604398189225</v>
      </c>
      <c r="CS211" s="118">
        <f t="shared" ref="CS211:CS228" si="807">CS148*CK87</f>
        <v>59.069610309878286</v>
      </c>
      <c r="CT211" s="118">
        <f t="shared" ref="CT211:CT228" si="808">CT148*CK87</f>
        <v>16572.903133462976</v>
      </c>
      <c r="CU211" s="118">
        <f t="shared" ref="CU211:CU228" si="809">CU148*CK87</f>
        <v>126620.73053202755</v>
      </c>
      <c r="CV211" s="118">
        <f t="shared" ref="CV211:CV228" si="810">CV148*CK87</f>
        <v>47184.281782174483</v>
      </c>
      <c r="CW211" s="118">
        <f t="shared" ref="CW211:CW228" si="811">CW148*CK87</f>
        <v>2350.4122463643862</v>
      </c>
      <c r="CX211" s="118">
        <f t="shared" ref="CX211:CX228" si="812">CX148*CK87</f>
        <v>968.20017969060677</v>
      </c>
      <c r="CY211" s="118">
        <f t="shared" ref="CY211:CY228" si="813">CY148*CK87</f>
        <v>195045.70097731441</v>
      </c>
      <c r="DF211" s="45" t="s">
        <v>244</v>
      </c>
      <c r="DG211" s="118">
        <f t="shared" ref="DG211:DG228" si="814">DG148*DG87</f>
        <v>2015.3213229450562</v>
      </c>
      <c r="DH211" s="118">
        <f t="shared" ref="DH211:DH228" si="815">DH148*DG87</f>
        <v>5150.7825042008153</v>
      </c>
      <c r="DI211" s="118">
        <f t="shared" ref="DI211:DI228" si="816">DI148*DG87</f>
        <v>4573.4810401665773</v>
      </c>
      <c r="DJ211" s="118">
        <f t="shared" ref="DJ211:DJ228" si="817">DJ148*DG87</f>
        <v>10678.807295516706</v>
      </c>
      <c r="DK211" s="118">
        <f t="shared" ref="DK211:DK228" si="818">DK148*DG87</f>
        <v>1512.3713320377285</v>
      </c>
      <c r="DL211" s="118">
        <f t="shared" ref="DL211:DL228" si="819">DL148*DG87</f>
        <v>7095.4666645300904</v>
      </c>
      <c r="DM211" s="118">
        <f t="shared" ref="DM211:DM228" si="820">DM148*DG87</f>
        <v>54488.268381637652</v>
      </c>
      <c r="DN211" s="118">
        <f t="shared" ref="DN211:DN228" si="821">DN148*DG87</f>
        <v>12038.535788141942</v>
      </c>
      <c r="DO211" s="118">
        <f t="shared" ref="DO211:DO228" si="822">DO148*DG87</f>
        <v>49.840996278066051</v>
      </c>
      <c r="DP211" s="118">
        <f t="shared" ref="DP211:DP228" si="823">DP148*DG87</f>
        <v>13983.671113766306</v>
      </c>
      <c r="DQ211" s="118">
        <f t="shared" ref="DQ211:DQ228" si="824">DQ148*DG87</f>
        <v>106838.41193578027</v>
      </c>
      <c r="DR211" s="118">
        <f t="shared" ref="DR211:DR228" si="825">DR148*DG87</f>
        <v>39812.5465929356</v>
      </c>
      <c r="DS211" s="118">
        <f t="shared" ref="DS211:DS228" si="826">DS148*DG87</f>
        <v>1983.2006239488871</v>
      </c>
      <c r="DT211" s="118">
        <f t="shared" ref="DT211:DT228" si="827">DT148*DG87</f>
        <v>816.93549863003739</v>
      </c>
      <c r="DU211" s="118">
        <f t="shared" ref="DU211:DU228" si="828">DU148*DG87</f>
        <v>164573.15369892344</v>
      </c>
      <c r="EB211" s="45" t="s">
        <v>244</v>
      </c>
      <c r="EC211" s="118">
        <f t="shared" ref="EC211:EC228" si="829">EC148*EC87</f>
        <v>1897.2627431821929</v>
      </c>
      <c r="ED211" s="118">
        <f t="shared" ref="ED211:ED228" si="830">ED148*EC87</f>
        <v>4849.0469644682607</v>
      </c>
      <c r="EE211" s="118">
        <f t="shared" ref="EE211:EE228" si="831">EE148*EC87</f>
        <v>4305.5641228854083</v>
      </c>
      <c r="EF211" s="118">
        <f t="shared" ref="EF211:EF228" si="832">EF148*EC87</f>
        <v>10053.237165078319</v>
      </c>
      <c r="EG211" s="118">
        <f t="shared" ref="EG211:EG228" si="833">EG148*EC87</f>
        <v>1423.7758264468262</v>
      </c>
      <c r="EH211" s="118">
        <f t="shared" ref="EH211:EH228" si="834">EH148*EC87</f>
        <v>6679.8105070568836</v>
      </c>
      <c r="EI211" s="118">
        <f t="shared" ref="EI211:EI228" si="835">EI148*EC87</f>
        <v>51296.317050783189</v>
      </c>
      <c r="EJ211" s="118">
        <f t="shared" ref="EJ211:EJ228" si="836">EJ148*EC87</f>
        <v>11333.312049678483</v>
      </c>
      <c r="EK211" s="118">
        <f t="shared" ref="EK211:EK228" si="837">EK148*EC87</f>
        <v>46.921284583676837</v>
      </c>
      <c r="EL211" s="118">
        <f t="shared" ref="EL211:EL228" si="838">EL148*EC87</f>
        <v>13164.500328062655</v>
      </c>
      <c r="EM211" s="118">
        <f t="shared" ref="EM211:EM228" si="839">EM148*EC87</f>
        <v>100579.76174751855</v>
      </c>
      <c r="EN211" s="118">
        <f t="shared" ref="EN211:EN228" si="840">EN148*EC87</f>
        <v>37480.306739175598</v>
      </c>
      <c r="EO211" s="118">
        <f t="shared" ref="EO211:EO228" si="841">EO148*EC87</f>
        <v>1867.0236915746084</v>
      </c>
      <c r="EP211" s="118">
        <f t="shared" ref="EP211:EP228" si="842">EP148*EC87</f>
        <v>769.07898878812864</v>
      </c>
      <c r="EQ211" s="118">
        <f t="shared" ref="EQ211:EQ228" si="843">EQ148*EC87</f>
        <v>154932.37206694149</v>
      </c>
      <c r="EX211" s="45" t="s">
        <v>244</v>
      </c>
      <c r="EY211" s="118">
        <f t="shared" ref="EY211:EY228" si="844">EY148*EY87</f>
        <v>1827.9955605678676</v>
      </c>
      <c r="EZ211" s="118">
        <f t="shared" ref="EZ211:EZ228" si="845">EZ148*EY87</f>
        <v>4672.0130650780757</v>
      </c>
      <c r="FA211" s="118">
        <f t="shared" ref="FA211:FA228" si="846">FA148*EY87</f>
        <v>4148.372243463702</v>
      </c>
      <c r="FB211" s="118">
        <f t="shared" ref="FB211:FB228" si="847">FB148*EY87</f>
        <v>9686.2034386843516</v>
      </c>
      <c r="FC211" s="118">
        <f t="shared" ref="FC211:FC228" si="848">FC148*EY87</f>
        <v>1371.795181948984</v>
      </c>
      <c r="FD211" s="118">
        <f t="shared" ref="FD211:FD228" si="849">FD148*EY87</f>
        <v>6435.9372449670236</v>
      </c>
      <c r="FE211" s="118">
        <f t="shared" ref="FE211:FE228" si="850">FE148*EY87</f>
        <v>49423.539348608218</v>
      </c>
      <c r="FF211" s="118">
        <f t="shared" ref="FF211:FF228" si="851">FF148*EY87</f>
        <v>10919.544057769506</v>
      </c>
      <c r="FG211" s="118">
        <f t="shared" ref="FG211:FG228" si="852">FG148*EY87</f>
        <v>45.20823498132971</v>
      </c>
      <c r="FH211" s="118">
        <f t="shared" ref="FH211:FH228" si="853">FH148*EY87</f>
        <v>12683.877466771009</v>
      </c>
      <c r="FI211" s="118">
        <f t="shared" ref="FI211:FI228" si="854">FI148*EY87</f>
        <v>96907.694318109439</v>
      </c>
      <c r="FJ211" s="118">
        <f t="shared" ref="FJ211:FJ228" si="855">FJ148*EY87</f>
        <v>36111.937882161626</v>
      </c>
      <c r="FK211" s="118">
        <f t="shared" ref="FK211:FK228" si="856">FK148*EY87</f>
        <v>1798.8605067683429</v>
      </c>
      <c r="FL211" s="118">
        <f t="shared" ref="FL211:FL228" si="857">FL148*EY87</f>
        <v>741.0006770452452</v>
      </c>
      <c r="FM211" s="118">
        <f t="shared" ref="FM211:FM228" si="858">FM148*EY87</f>
        <v>149275.94469682849</v>
      </c>
      <c r="FT211" s="45" t="s">
        <v>244</v>
      </c>
      <c r="FU211" s="118">
        <f t="shared" ref="FU211:FU228" si="859">FU148*FU87</f>
        <v>1714.5726112880072</v>
      </c>
      <c r="FV211" s="118">
        <f t="shared" ref="FV211:FV228" si="860">FV148*FU87</f>
        <v>4382.1253255528345</v>
      </c>
      <c r="FW211" s="118">
        <f t="shared" ref="FW211:FW228" si="861">FW148*FU87</f>
        <v>3890.9752208920513</v>
      </c>
      <c r="FX211" s="118">
        <f t="shared" ref="FX211:FX228" si="862">FX148*FU87</f>
        <v>9085.1966391935402</v>
      </c>
      <c r="FY211" s="118">
        <f t="shared" ref="FY211:FY228" si="863">FY148*FU87</f>
        <v>1286.6784241729306</v>
      </c>
      <c r="FZ211" s="118">
        <f t="shared" ref="FZ211:FZ228" si="864">FZ148*FU87</f>
        <v>6036.6020389901068</v>
      </c>
      <c r="GA211" s="118">
        <f t="shared" ref="GA211:GA228" si="865">GA148*FU87</f>
        <v>46356.921618405991</v>
      </c>
      <c r="GB211" s="118">
        <f t="shared" ref="GB211:GB228" si="866">GB148*FU87</f>
        <v>10242.011289889675</v>
      </c>
      <c r="GC211" s="118">
        <f t="shared" ref="GC211:GC228" si="867">GC148*FU87</f>
        <v>42.403167259104791</v>
      </c>
      <c r="GD211" s="118">
        <f t="shared" ref="GD211:GD228" si="868">GD148*FU87</f>
        <v>11896.871840707772</v>
      </c>
      <c r="GE211" s="118">
        <f t="shared" ref="GE211:GE228" si="869">GE148*FU87</f>
        <v>90894.79322875636</v>
      </c>
      <c r="GF211" s="118">
        <f t="shared" ref="GF211:GF228" si="870">GF148*FU87</f>
        <v>33871.274618442607</v>
      </c>
      <c r="GG211" s="118">
        <f t="shared" ref="GG211:GG228" si="871">GG148*FU87</f>
        <v>1687.2453210305027</v>
      </c>
      <c r="GH211" s="118">
        <f t="shared" ref="GH211:GH228" si="872">GH148*FU87</f>
        <v>695.02327752533824</v>
      </c>
      <c r="GI211" s="118">
        <f t="shared" ref="GI211:GI228" si="873">GI148*FU87</f>
        <v>140013.71328375442</v>
      </c>
      <c r="GP211" s="45" t="s">
        <v>244</v>
      </c>
      <c r="GQ211" s="118">
        <f t="shared" ref="GQ211:GQ228" si="874">GQ148*GQ87</f>
        <v>1603.0374613006161</v>
      </c>
      <c r="GR211" s="118">
        <f t="shared" ref="GR211:GR228" si="875">GR148*GQ87</f>
        <v>4097.0624461907773</v>
      </c>
      <c r="GS211" s="118">
        <f t="shared" ref="GS211:GS228" si="876">GS148*GQ87</f>
        <v>3637.8622865069592</v>
      </c>
      <c r="GT211" s="118">
        <f t="shared" ref="GT211:GT228" si="877">GT148*GQ87</f>
        <v>8494.1929318287184</v>
      </c>
      <c r="GU211" s="118">
        <f t="shared" ref="GU211:GU228" si="878">GU148*GQ87</f>
        <v>1202.9783405014307</v>
      </c>
      <c r="GV211" s="118">
        <f t="shared" ref="GV211:GV228" si="879">GV148*GQ87</f>
        <v>5643.9133249629022</v>
      </c>
      <c r="GW211" s="118">
        <f t="shared" ref="GW211:GW228" si="880">GW148*GQ87</f>
        <v>43341.344341816599</v>
      </c>
      <c r="GX211" s="118">
        <f t="shared" ref="GX211:GX228" si="881">GX148*GQ87</f>
        <v>9575.7553040715793</v>
      </c>
      <c r="GY211" s="118">
        <f t="shared" ref="GY211:GY228" si="882">GY148*GQ87</f>
        <v>39.644786780466518</v>
      </c>
      <c r="GZ211" s="118">
        <f t="shared" ref="GZ211:GZ228" si="883">GZ148*GQ87</f>
        <v>11122.965051110035</v>
      </c>
      <c r="HA211" s="118">
        <f t="shared" ref="HA211:HA228" si="884">HA148*GQ87</f>
        <v>84981.97021438049</v>
      </c>
      <c r="HB211" s="118">
        <f t="shared" ref="HB211:HB228" si="885">HB148*GQ87</f>
        <v>31667.904711586249</v>
      </c>
      <c r="HC211" s="118">
        <f t="shared" ref="HC211:HC228" si="886">HC148*GQ87</f>
        <v>1577.4878463643861</v>
      </c>
      <c r="HD211" s="118">
        <f t="shared" ref="HD211:HD228" si="887">HD148*GQ87</f>
        <v>649.81112086707731</v>
      </c>
      <c r="HE211" s="118">
        <f t="shared" ref="HE211:HE228" si="888">HE148*GQ87</f>
        <v>130905.64144790264</v>
      </c>
    </row>
    <row r="212" spans="10:213" x14ac:dyDescent="0.2"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77"/>
      <c r="AM212" s="79"/>
      <c r="BN212" s="45" t="s">
        <v>9</v>
      </c>
      <c r="BO212" s="118">
        <f t="shared" si="784"/>
        <v>1580.6816848478627</v>
      </c>
      <c r="BP212" s="118">
        <f t="shared" si="785"/>
        <v>5793.1500440405471</v>
      </c>
      <c r="BQ212" s="118">
        <f t="shared" si="786"/>
        <v>3986.3012319175255</v>
      </c>
      <c r="BR212" s="118">
        <f t="shared" si="787"/>
        <v>11202.438023232886</v>
      </c>
      <c r="BS212" s="118">
        <f t="shared" si="788"/>
        <v>2230.2265309195527</v>
      </c>
      <c r="BT212" s="118">
        <f t="shared" si="789"/>
        <v>9944.4097342902987</v>
      </c>
      <c r="BU212" s="118">
        <f t="shared" si="790"/>
        <v>48658.769781045768</v>
      </c>
      <c r="BV212" s="118">
        <f t="shared" si="791"/>
        <v>17108.567330354657</v>
      </c>
      <c r="BW212" s="118">
        <f t="shared" si="792"/>
        <v>1533.9085130500798</v>
      </c>
      <c r="BX212" s="118">
        <f t="shared" si="793"/>
        <v>16046.224893864988</v>
      </c>
      <c r="BY212" s="118">
        <f t="shared" si="794"/>
        <v>119659.14494012612</v>
      </c>
      <c r="BZ212" s="118">
        <f t="shared" si="795"/>
        <v>38600.27324683121</v>
      </c>
      <c r="CA212" s="118">
        <f t="shared" si="796"/>
        <v>3450.6645992059698</v>
      </c>
      <c r="CB212" s="118">
        <f t="shared" si="797"/>
        <v>988.90433972307289</v>
      </c>
      <c r="CC212" s="118">
        <f t="shared" si="798"/>
        <v>298366.99484979064</v>
      </c>
      <c r="CJ212" s="45" t="s">
        <v>9</v>
      </c>
      <c r="CK212" s="118">
        <f t="shared" si="799"/>
        <v>1480.5660772189967</v>
      </c>
      <c r="CL212" s="118">
        <f t="shared" si="800"/>
        <v>5426.2294032158043</v>
      </c>
      <c r="CM212" s="118">
        <f t="shared" si="801"/>
        <v>3733.8209420206185</v>
      </c>
      <c r="CN212" s="118">
        <f t="shared" si="802"/>
        <v>10492.909406325669</v>
      </c>
      <c r="CO212" s="118">
        <f t="shared" si="803"/>
        <v>2088.9707129814087</v>
      </c>
      <c r="CP212" s="118">
        <f t="shared" si="804"/>
        <v>9314.5608326408146</v>
      </c>
      <c r="CQ212" s="118">
        <f t="shared" si="805"/>
        <v>45576.870148880822</v>
      </c>
      <c r="CR212" s="118">
        <f t="shared" si="806"/>
        <v>16024.962307055688</v>
      </c>
      <c r="CS212" s="118">
        <f t="shared" si="807"/>
        <v>1436.7553769676056</v>
      </c>
      <c r="CT212" s="118">
        <f t="shared" si="808"/>
        <v>15029.905434483544</v>
      </c>
      <c r="CU212" s="118">
        <f t="shared" si="809"/>
        <v>112080.29581517767</v>
      </c>
      <c r="CV212" s="118">
        <f t="shared" si="810"/>
        <v>36155.448429923992</v>
      </c>
      <c r="CW212" s="118">
        <f t="shared" si="811"/>
        <v>3232.1099171441142</v>
      </c>
      <c r="CX212" s="118">
        <f t="shared" si="812"/>
        <v>926.27012322822759</v>
      </c>
      <c r="CY212" s="118">
        <f t="shared" si="813"/>
        <v>279469.32982834731</v>
      </c>
      <c r="DF212" s="45" t="s">
        <v>9</v>
      </c>
      <c r="DG212" s="118">
        <f t="shared" si="814"/>
        <v>1270.3275719156277</v>
      </c>
      <c r="DH212" s="118">
        <f t="shared" si="815"/>
        <v>4655.7117095319845</v>
      </c>
      <c r="DI212" s="118">
        <f t="shared" si="816"/>
        <v>3203.6231035051542</v>
      </c>
      <c r="DJ212" s="118">
        <f t="shared" si="817"/>
        <v>9002.9295777906209</v>
      </c>
      <c r="DK212" s="118">
        <f t="shared" si="818"/>
        <v>1792.3395209817536</v>
      </c>
      <c r="DL212" s="118">
        <f t="shared" si="819"/>
        <v>7991.9050071811234</v>
      </c>
      <c r="DM212" s="118">
        <f t="shared" si="820"/>
        <v>39105.012388567484</v>
      </c>
      <c r="DN212" s="118">
        <f t="shared" si="821"/>
        <v>13749.437982395721</v>
      </c>
      <c r="DO212" s="118">
        <f t="shared" si="822"/>
        <v>1232.7379355389726</v>
      </c>
      <c r="DP212" s="118">
        <f t="shared" si="823"/>
        <v>12895.677923792433</v>
      </c>
      <c r="DQ212" s="118">
        <f t="shared" si="824"/>
        <v>96165.035950246296</v>
      </c>
      <c r="DR212" s="118">
        <f t="shared" si="825"/>
        <v>31021.420605405681</v>
      </c>
      <c r="DS212" s="118">
        <f t="shared" si="826"/>
        <v>2773.154407888539</v>
      </c>
      <c r="DT212" s="118">
        <f t="shared" si="827"/>
        <v>794.74094043048774</v>
      </c>
      <c r="DU212" s="118">
        <f t="shared" si="828"/>
        <v>239785.03941720398</v>
      </c>
      <c r="EB212" s="45" t="s">
        <v>9</v>
      </c>
      <c r="EC212" s="118">
        <f t="shared" si="829"/>
        <v>1073.0011713182935</v>
      </c>
      <c r="ED212" s="118">
        <f t="shared" si="830"/>
        <v>3932.5164847952378</v>
      </c>
      <c r="EE212" s="118">
        <f t="shared" si="831"/>
        <v>2705.9881392164948</v>
      </c>
      <c r="EF212" s="118">
        <f t="shared" si="832"/>
        <v>7604.4590354739239</v>
      </c>
      <c r="EG212" s="118">
        <f t="shared" si="833"/>
        <v>1513.9263666562565</v>
      </c>
      <c r="EH212" s="118">
        <f t="shared" si="834"/>
        <v>6750.48202003399</v>
      </c>
      <c r="EI212" s="118">
        <f t="shared" si="835"/>
        <v>33030.633220118878</v>
      </c>
      <c r="EJ212" s="118">
        <f t="shared" si="836"/>
        <v>11613.668305908985</v>
      </c>
      <c r="EK212" s="118">
        <f t="shared" si="837"/>
        <v>1041.2505230970971</v>
      </c>
      <c r="EL212" s="118">
        <f t="shared" si="838"/>
        <v>10892.527111181815</v>
      </c>
      <c r="EM212" s="118">
        <f t="shared" si="839"/>
        <v>81227.23500276306</v>
      </c>
      <c r="EN212" s="118">
        <f t="shared" si="840"/>
        <v>26202.706594302377</v>
      </c>
      <c r="EO212" s="118">
        <f t="shared" si="841"/>
        <v>2342.3863212098522</v>
      </c>
      <c r="EP212" s="118">
        <f t="shared" si="842"/>
        <v>671.28981439848167</v>
      </c>
      <c r="EQ212" s="118">
        <f t="shared" si="843"/>
        <v>202538.01763215737</v>
      </c>
      <c r="EX212" s="45" t="s">
        <v>9</v>
      </c>
      <c r="EY212" s="118">
        <f t="shared" si="844"/>
        <v>1010.1727416650132</v>
      </c>
      <c r="EZ212" s="118">
        <f t="shared" si="845"/>
        <v>3702.2522111581766</v>
      </c>
      <c r="FA212" s="118">
        <f t="shared" si="846"/>
        <v>2547.541913814433</v>
      </c>
      <c r="FB212" s="118">
        <f t="shared" si="847"/>
        <v>7159.188114684036</v>
      </c>
      <c r="FC212" s="118">
        <f t="shared" si="848"/>
        <v>1425.2800363723418</v>
      </c>
      <c r="FD212" s="118">
        <f t="shared" si="849"/>
        <v>6355.214804994177</v>
      </c>
      <c r="FE212" s="118">
        <f t="shared" si="850"/>
        <v>31096.560013913644</v>
      </c>
      <c r="FF212" s="118">
        <f t="shared" si="851"/>
        <v>10933.642447896304</v>
      </c>
      <c r="FG212" s="118">
        <f t="shared" si="852"/>
        <v>980.28121850493903</v>
      </c>
      <c r="FH212" s="118">
        <f t="shared" si="853"/>
        <v>10254.726900292457</v>
      </c>
      <c r="FI212" s="118">
        <f t="shared" si="854"/>
        <v>76471.061611049474</v>
      </c>
      <c r="FJ212" s="118">
        <f t="shared" si="855"/>
        <v>24668.435288742614</v>
      </c>
      <c r="FK212" s="118">
        <f t="shared" si="856"/>
        <v>2205.2304092343529</v>
      </c>
      <c r="FL212" s="118">
        <f t="shared" si="857"/>
        <v>631.98316123883876</v>
      </c>
      <c r="FM212" s="118">
        <f t="shared" si="858"/>
        <v>190678.62182433854</v>
      </c>
      <c r="FT212" s="45" t="s">
        <v>9</v>
      </c>
      <c r="FU212" s="118">
        <f t="shared" si="859"/>
        <v>973.63248487650435</v>
      </c>
      <c r="FV212" s="118">
        <f t="shared" si="860"/>
        <v>3568.333287283268</v>
      </c>
      <c r="FW212" s="118">
        <f t="shared" si="861"/>
        <v>2455.3915004536084</v>
      </c>
      <c r="FX212" s="118">
        <f t="shared" si="862"/>
        <v>6900.2239184450673</v>
      </c>
      <c r="FY212" s="118">
        <f t="shared" si="863"/>
        <v>1373.7244000177716</v>
      </c>
      <c r="FZ212" s="118">
        <f t="shared" si="864"/>
        <v>6125.3321608259494</v>
      </c>
      <c r="GA212" s="118">
        <f t="shared" si="865"/>
        <v>29971.72636786335</v>
      </c>
      <c r="GB212" s="118">
        <f t="shared" si="866"/>
        <v>10538.147612011733</v>
      </c>
      <c r="GC212" s="118">
        <f t="shared" si="867"/>
        <v>944.82220642539801</v>
      </c>
      <c r="GD212" s="118">
        <f t="shared" si="868"/>
        <v>9883.7899914078425</v>
      </c>
      <c r="GE212" s="118">
        <f t="shared" si="869"/>
        <v>73704.928540034336</v>
      </c>
      <c r="GF212" s="118">
        <f t="shared" si="870"/>
        <v>23776.121605306991</v>
      </c>
      <c r="GG212" s="118">
        <f t="shared" si="871"/>
        <v>2125.4621853378771</v>
      </c>
      <c r="GH212" s="118">
        <f t="shared" si="872"/>
        <v>609.12288591640424</v>
      </c>
      <c r="GI212" s="118">
        <f t="shared" si="873"/>
        <v>183781.34028211812</v>
      </c>
      <c r="GP212" s="45" t="s">
        <v>9</v>
      </c>
      <c r="GQ212" s="118">
        <f t="shared" si="874"/>
        <v>913.72413542613128</v>
      </c>
      <c r="GR212" s="118">
        <f t="shared" si="875"/>
        <v>3348.7710183054828</v>
      </c>
      <c r="GS212" s="118">
        <f t="shared" si="876"/>
        <v>2304.3093885360827</v>
      </c>
      <c r="GT212" s="118">
        <f t="shared" si="877"/>
        <v>6475.6478774715952</v>
      </c>
      <c r="GU212" s="118">
        <f t="shared" si="878"/>
        <v>1289.1980898513566</v>
      </c>
      <c r="GV212" s="118">
        <f t="shared" si="879"/>
        <v>5748.4358007615929</v>
      </c>
      <c r="GW212" s="118">
        <f t="shared" si="880"/>
        <v>28127.543182968213</v>
      </c>
      <c r="GX212" s="118">
        <f t="shared" si="881"/>
        <v>9889.7273512805077</v>
      </c>
      <c r="GY212" s="118">
        <f t="shared" si="882"/>
        <v>886.68657538368643</v>
      </c>
      <c r="GZ212" s="118">
        <f t="shared" si="883"/>
        <v>9275.6328541955754</v>
      </c>
      <c r="HA212" s="118">
        <f t="shared" si="884"/>
        <v>69169.80806718854</v>
      </c>
      <c r="HB212" s="118">
        <f t="shared" si="885"/>
        <v>22313.158707262392</v>
      </c>
      <c r="HC212" s="118">
        <f t="shared" si="886"/>
        <v>1994.6808758390202</v>
      </c>
      <c r="HD212" s="118">
        <f t="shared" si="887"/>
        <v>571.64309012638569</v>
      </c>
      <c r="HE212" s="118">
        <f t="shared" si="888"/>
        <v>172473.13423199276</v>
      </c>
    </row>
    <row r="213" spans="10:213" x14ac:dyDescent="0.2"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80"/>
      <c r="AM213" s="79"/>
      <c r="BN213" s="45" t="s">
        <v>10</v>
      </c>
      <c r="BO213" s="118">
        <f t="shared" si="784"/>
        <v>2969.3867040814312</v>
      </c>
      <c r="BP213" s="118">
        <f t="shared" si="785"/>
        <v>13023.310308721104</v>
      </c>
      <c r="BQ213" s="118">
        <f t="shared" si="786"/>
        <v>4261.4036442217157</v>
      </c>
      <c r="BR213" s="118">
        <f t="shared" si="787"/>
        <v>25260.219953540054</v>
      </c>
      <c r="BS213" s="118">
        <f t="shared" si="788"/>
        <v>6950.4545011149021</v>
      </c>
      <c r="BT213" s="118">
        <f t="shared" si="789"/>
        <v>18726.913945431064</v>
      </c>
      <c r="BU213" s="118">
        <f t="shared" si="790"/>
        <v>67133.971543293475</v>
      </c>
      <c r="BV213" s="118">
        <f t="shared" si="791"/>
        <v>41420.232314689471</v>
      </c>
      <c r="BW213" s="118">
        <f t="shared" si="792"/>
        <v>7203.4430305122696</v>
      </c>
      <c r="BX213" s="118">
        <f t="shared" si="793"/>
        <v>28169.457379819014</v>
      </c>
      <c r="BY213" s="118">
        <f t="shared" si="794"/>
        <v>263973.22324365663</v>
      </c>
      <c r="BZ213" s="118">
        <f t="shared" si="795"/>
        <v>62329.2391197002</v>
      </c>
      <c r="CA213" s="118">
        <f t="shared" si="796"/>
        <v>3159.1290762174481</v>
      </c>
      <c r="CB213" s="118">
        <f t="shared" si="797"/>
        <v>1955.8119902511953</v>
      </c>
      <c r="CC213" s="118">
        <f t="shared" si="798"/>
        <v>448782.22349780181</v>
      </c>
      <c r="CJ213" s="45" t="s">
        <v>10</v>
      </c>
      <c r="CK213" s="118">
        <f t="shared" si="799"/>
        <v>2754.2916796056875</v>
      </c>
      <c r="CL213" s="118">
        <f t="shared" si="800"/>
        <v>12079.9339388602</v>
      </c>
      <c r="CM213" s="118">
        <f t="shared" si="801"/>
        <v>3952.7181099681229</v>
      </c>
      <c r="CN213" s="118">
        <f t="shared" si="802"/>
        <v>23430.432131798541</v>
      </c>
      <c r="CO213" s="118">
        <f t="shared" si="803"/>
        <v>6446.9807774062456</v>
      </c>
      <c r="CP213" s="118">
        <f t="shared" si="804"/>
        <v>17370.382642885979</v>
      </c>
      <c r="CQ213" s="118">
        <f t="shared" si="805"/>
        <v>62270.952781738939</v>
      </c>
      <c r="CR213" s="118">
        <f t="shared" si="806"/>
        <v>38419.853188833855</v>
      </c>
      <c r="CS213" s="118">
        <f t="shared" si="807"/>
        <v>6681.6434438070519</v>
      </c>
      <c r="CT213" s="118">
        <f t="shared" si="808"/>
        <v>26128.931598433814</v>
      </c>
      <c r="CU213" s="118">
        <f t="shared" si="809"/>
        <v>244851.65620878985</v>
      </c>
      <c r="CV213" s="118">
        <f t="shared" si="810"/>
        <v>57814.263284596331</v>
      </c>
      <c r="CW213" s="118">
        <f t="shared" si="811"/>
        <v>2930.2895838613217</v>
      </c>
      <c r="CX213" s="118">
        <f t="shared" si="812"/>
        <v>1814.1378097428769</v>
      </c>
      <c r="CY213" s="118">
        <f t="shared" si="813"/>
        <v>416273.5498330156</v>
      </c>
      <c r="DF213" s="45" t="s">
        <v>10</v>
      </c>
      <c r="DG213" s="118">
        <f t="shared" si="814"/>
        <v>2576.5255066882251</v>
      </c>
      <c r="DH213" s="118">
        <f t="shared" si="815"/>
        <v>11300.276634839891</v>
      </c>
      <c r="DI213" s="118">
        <f t="shared" si="816"/>
        <v>3697.6036730210621</v>
      </c>
      <c r="DJ213" s="118">
        <f t="shared" si="817"/>
        <v>21918.196415910799</v>
      </c>
      <c r="DK213" s="118">
        <f t="shared" si="818"/>
        <v>6030.8828353625668</v>
      </c>
      <c r="DL213" s="118">
        <f t="shared" si="819"/>
        <v>16249.271735351371</v>
      </c>
      <c r="DM213" s="118">
        <f t="shared" si="820"/>
        <v>58251.890805877869</v>
      </c>
      <c r="DN213" s="118">
        <f t="shared" si="821"/>
        <v>35940.177446427544</v>
      </c>
      <c r="DO213" s="118">
        <f t="shared" si="822"/>
        <v>6250.4000164679846</v>
      </c>
      <c r="DP213" s="118">
        <f t="shared" si="823"/>
        <v>24442.530623886087</v>
      </c>
      <c r="DQ213" s="118">
        <f t="shared" si="824"/>
        <v>229048.55801877892</v>
      </c>
      <c r="DR213" s="118">
        <f t="shared" si="825"/>
        <v>54082.842825301843</v>
      </c>
      <c r="DS213" s="118">
        <f t="shared" si="826"/>
        <v>2741.1642385974155</v>
      </c>
      <c r="DT213" s="118">
        <f t="shared" si="827"/>
        <v>1697.0505970955121</v>
      </c>
      <c r="DU213" s="118">
        <f t="shared" si="828"/>
        <v>389406.62198056112</v>
      </c>
      <c r="EB213" s="45" t="s">
        <v>10</v>
      </c>
      <c r="EC213" s="118">
        <f t="shared" si="829"/>
        <v>2219.4026849058837</v>
      </c>
      <c r="ED213" s="118">
        <f t="shared" si="830"/>
        <v>9733.9864241358318</v>
      </c>
      <c r="EE213" s="118">
        <f t="shared" si="831"/>
        <v>3185.0922873917566</v>
      </c>
      <c r="EF213" s="118">
        <f t="shared" si="832"/>
        <v>18880.194994185757</v>
      </c>
      <c r="EG213" s="118">
        <f t="shared" si="833"/>
        <v>5194.9641183102594</v>
      </c>
      <c r="EH213" s="118">
        <f t="shared" si="834"/>
        <v>13997.019328389688</v>
      </c>
      <c r="EI213" s="118">
        <f t="shared" si="835"/>
        <v>50177.808261478189</v>
      </c>
      <c r="EJ213" s="118">
        <f t="shared" si="836"/>
        <v>30958.640274872821</v>
      </c>
      <c r="EK213" s="118">
        <f t="shared" si="837"/>
        <v>5384.0548219977072</v>
      </c>
      <c r="EL213" s="118">
        <f t="shared" si="838"/>
        <v>21054.640426313999</v>
      </c>
      <c r="EM213" s="118">
        <f t="shared" si="839"/>
        <v>197300.97114160357</v>
      </c>
      <c r="EN213" s="118">
        <f t="shared" si="840"/>
        <v>46586.61684591751</v>
      </c>
      <c r="EO213" s="118">
        <f t="shared" si="841"/>
        <v>2361.2214414795103</v>
      </c>
      <c r="EP213" s="118">
        <f t="shared" si="842"/>
        <v>1461.8285911930132</v>
      </c>
      <c r="EQ213" s="118">
        <f t="shared" si="843"/>
        <v>335432.38757013681</v>
      </c>
      <c r="EX213" s="45" t="s">
        <v>10</v>
      </c>
      <c r="EY213" s="118">
        <f t="shared" si="844"/>
        <v>1878.4416459175811</v>
      </c>
      <c r="EZ213" s="118">
        <f t="shared" si="845"/>
        <v>8238.5795080123025</v>
      </c>
      <c r="FA213" s="118">
        <f t="shared" si="846"/>
        <v>2695.7748764646922</v>
      </c>
      <c r="FB213" s="118">
        <f t="shared" si="847"/>
        <v>15979.679938806199</v>
      </c>
      <c r="FC213" s="118">
        <f t="shared" si="848"/>
        <v>4396.8753463481171</v>
      </c>
      <c r="FD213" s="118">
        <f t="shared" si="849"/>
        <v>11846.693799181146</v>
      </c>
      <c r="FE213" s="118">
        <f t="shared" si="850"/>
        <v>42469.122606844518</v>
      </c>
      <c r="FF213" s="118">
        <f t="shared" si="851"/>
        <v>26202.545211288914</v>
      </c>
      <c r="FG213" s="118">
        <f t="shared" si="852"/>
        <v>4556.9165389978534</v>
      </c>
      <c r="FH213" s="118">
        <f t="shared" si="853"/>
        <v>17820.070997294151</v>
      </c>
      <c r="FI213" s="118">
        <f t="shared" si="854"/>
        <v>166990.13815426084</v>
      </c>
      <c r="FJ213" s="118">
        <f t="shared" si="855"/>
        <v>39429.636550830779</v>
      </c>
      <c r="FK213" s="118">
        <f t="shared" si="856"/>
        <v>1998.4731572480473</v>
      </c>
      <c r="FL213" s="118">
        <f t="shared" si="857"/>
        <v>1237.2516819796622</v>
      </c>
      <c r="FM213" s="118">
        <f t="shared" si="858"/>
        <v>283900.78577742708</v>
      </c>
      <c r="FT213" s="45" t="s">
        <v>10</v>
      </c>
      <c r="FU213" s="118">
        <f t="shared" si="859"/>
        <v>1766.807783796778</v>
      </c>
      <c r="FV213" s="118">
        <f t="shared" si="860"/>
        <v>7748.9691701732154</v>
      </c>
      <c r="FW213" s="118">
        <f t="shared" si="861"/>
        <v>2535.5677379986037</v>
      </c>
      <c r="FX213" s="118">
        <f t="shared" si="862"/>
        <v>15030.023934905226</v>
      </c>
      <c r="FY213" s="118">
        <f t="shared" si="863"/>
        <v>4135.5735501260588</v>
      </c>
      <c r="FZ213" s="118">
        <f t="shared" si="864"/>
        <v>11142.656926361948</v>
      </c>
      <c r="GA213" s="118">
        <f t="shared" si="865"/>
        <v>39945.226169716669</v>
      </c>
      <c r="GB213" s="118">
        <f t="shared" si="866"/>
        <v>24645.354799924131</v>
      </c>
      <c r="GC213" s="118">
        <f t="shared" si="867"/>
        <v>4286.1036586956807</v>
      </c>
      <c r="GD213" s="118">
        <f t="shared" si="868"/>
        <v>16761.042438691729</v>
      </c>
      <c r="GE213" s="118">
        <f t="shared" si="869"/>
        <v>157066.08536360814</v>
      </c>
      <c r="GF213" s="118">
        <f t="shared" si="870"/>
        <v>37086.373655358351</v>
      </c>
      <c r="GG213" s="118">
        <f t="shared" si="871"/>
        <v>1879.7059454088017</v>
      </c>
      <c r="GH213" s="118">
        <f t="shared" si="872"/>
        <v>1163.7230823689029</v>
      </c>
      <c r="GI213" s="118">
        <f t="shared" si="873"/>
        <v>267028.85300041304</v>
      </c>
      <c r="GP213" s="45" t="s">
        <v>10</v>
      </c>
      <c r="GQ213" s="118">
        <f t="shared" si="874"/>
        <v>1703.3521056301615</v>
      </c>
      <c r="GR213" s="118">
        <f t="shared" si="875"/>
        <v>7470.6615363179508</v>
      </c>
      <c r="GS213" s="118">
        <f t="shared" si="876"/>
        <v>2444.5017081635201</v>
      </c>
      <c r="GT213" s="118">
        <f t="shared" si="877"/>
        <v>14490.21401874086</v>
      </c>
      <c r="GU213" s="118">
        <f t="shared" si="878"/>
        <v>3987.042608255726</v>
      </c>
      <c r="GV213" s="118">
        <f t="shared" si="879"/>
        <v>10742.463505026211</v>
      </c>
      <c r="GW213" s="118">
        <f t="shared" si="880"/>
        <v>38510.575813654053</v>
      </c>
      <c r="GX213" s="118">
        <f t="shared" si="881"/>
        <v>23760.206049263008</v>
      </c>
      <c r="GY213" s="118">
        <f t="shared" si="882"/>
        <v>4132.1663618096072</v>
      </c>
      <c r="GZ213" s="118">
        <f t="shared" si="883"/>
        <v>16159.062232083721</v>
      </c>
      <c r="HA213" s="118">
        <f t="shared" si="884"/>
        <v>151424.98786838123</v>
      </c>
      <c r="HB213" s="118">
        <f t="shared" si="885"/>
        <v>35754.400243975651</v>
      </c>
      <c r="HC213" s="118">
        <f t="shared" si="886"/>
        <v>1812.1954801427871</v>
      </c>
      <c r="HD213" s="118">
        <f t="shared" si="887"/>
        <v>1121.92745634377</v>
      </c>
      <c r="HE213" s="118">
        <f t="shared" si="888"/>
        <v>257438.3943706791</v>
      </c>
    </row>
    <row r="214" spans="10:213" x14ac:dyDescent="0.2"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80"/>
      <c r="AM214" s="79"/>
      <c r="BN214" s="45" t="s">
        <v>11</v>
      </c>
      <c r="BO214" s="118">
        <f t="shared" si="784"/>
        <v>2901.6131266690381</v>
      </c>
      <c r="BP214" s="118">
        <f t="shared" si="785"/>
        <v>12375.831862989025</v>
      </c>
      <c r="BQ214" s="118">
        <f t="shared" si="786"/>
        <v>2103.6488777952136</v>
      </c>
      <c r="BR214" s="118">
        <f t="shared" si="787"/>
        <v>28508.919580361406</v>
      </c>
      <c r="BS214" s="118">
        <f t="shared" si="788"/>
        <v>6464.039286833452</v>
      </c>
      <c r="BT214" s="118">
        <f t="shared" si="789"/>
        <v>16409.861149181303</v>
      </c>
      <c r="BU214" s="118">
        <f t="shared" si="790"/>
        <v>28897.3200228924</v>
      </c>
      <c r="BV214" s="118">
        <f t="shared" si="791"/>
        <v>30151.264248531887</v>
      </c>
      <c r="BW214" s="118">
        <f t="shared" si="792"/>
        <v>8941.7457177869746</v>
      </c>
      <c r="BX214" s="118">
        <f t="shared" si="793"/>
        <v>26268.336889810493</v>
      </c>
      <c r="BY214" s="118">
        <f t="shared" si="794"/>
        <v>218930.01542437097</v>
      </c>
      <c r="BZ214" s="118">
        <f t="shared" si="795"/>
        <v>48938.455758904907</v>
      </c>
      <c r="CA214" s="118">
        <f t="shared" si="796"/>
        <v>1358.0132981236657</v>
      </c>
      <c r="CB214" s="118">
        <f t="shared" si="797"/>
        <v>2874.787348140519</v>
      </c>
      <c r="CC214" s="118">
        <f t="shared" si="798"/>
        <v>422595.40693009732</v>
      </c>
      <c r="CJ214" s="45" t="s">
        <v>11</v>
      </c>
      <c r="CK214" s="118">
        <f t="shared" si="799"/>
        <v>2782.9827445873752</v>
      </c>
      <c r="CL214" s="118">
        <f t="shared" si="800"/>
        <v>11869.854808711565</v>
      </c>
      <c r="CM214" s="118">
        <f t="shared" si="801"/>
        <v>2017.6426945984233</v>
      </c>
      <c r="CN214" s="118">
        <f t="shared" si="802"/>
        <v>27343.352747392139</v>
      </c>
      <c r="CO214" s="118">
        <f t="shared" si="803"/>
        <v>6199.7616533543696</v>
      </c>
      <c r="CP214" s="118">
        <f t="shared" si="804"/>
        <v>15738.955686236564</v>
      </c>
      <c r="CQ214" s="118">
        <f t="shared" si="805"/>
        <v>27715.87371499429</v>
      </c>
      <c r="CR214" s="118">
        <f t="shared" si="806"/>
        <v>28918.551325787892</v>
      </c>
      <c r="CS214" s="118">
        <f t="shared" si="807"/>
        <v>8576.1688249791205</v>
      </c>
      <c r="CT214" s="118">
        <f t="shared" si="808"/>
        <v>25194.374681256038</v>
      </c>
      <c r="CU214" s="118">
        <f t="shared" si="809"/>
        <v>209979.21797304004</v>
      </c>
      <c r="CV214" s="118">
        <f t="shared" si="810"/>
        <v>46937.641917870867</v>
      </c>
      <c r="CW214" s="118">
        <f t="shared" si="811"/>
        <v>1302.4918935133514</v>
      </c>
      <c r="CX214" s="118">
        <f t="shared" si="812"/>
        <v>2757.2537188710162</v>
      </c>
      <c r="CY214" s="118">
        <f t="shared" si="813"/>
        <v>405317.89528345538</v>
      </c>
      <c r="DF214" s="45" t="s">
        <v>11</v>
      </c>
      <c r="DG214" s="118">
        <f t="shared" si="814"/>
        <v>2621.3655905946407</v>
      </c>
      <c r="DH214" s="118">
        <f t="shared" si="815"/>
        <v>11180.532477762163</v>
      </c>
      <c r="DI214" s="118">
        <f t="shared" si="816"/>
        <v>1900.4714075290253</v>
      </c>
      <c r="DJ214" s="118">
        <f t="shared" si="817"/>
        <v>25755.432426920248</v>
      </c>
      <c r="DK214" s="118">
        <f t="shared" si="818"/>
        <v>5839.7206736547332</v>
      </c>
      <c r="DL214" s="118">
        <f t="shared" si="819"/>
        <v>14824.941673834033</v>
      </c>
      <c r="DM214" s="118">
        <f t="shared" si="820"/>
        <v>26106.319850906802</v>
      </c>
      <c r="DN214" s="118">
        <f t="shared" si="821"/>
        <v>27239.153933922418</v>
      </c>
      <c r="DO214" s="118">
        <f t="shared" si="822"/>
        <v>8078.1219002002745</v>
      </c>
      <c r="DP214" s="118">
        <f t="shared" si="823"/>
        <v>23731.252733938712</v>
      </c>
      <c r="DQ214" s="118">
        <f t="shared" si="824"/>
        <v>197785.01961790278</v>
      </c>
      <c r="DR214" s="118">
        <f t="shared" si="825"/>
        <v>44211.81542230591</v>
      </c>
      <c r="DS214" s="118">
        <f t="shared" si="826"/>
        <v>1226.8518151342646</v>
      </c>
      <c r="DT214" s="118">
        <f t="shared" si="827"/>
        <v>2597.1307358067115</v>
      </c>
      <c r="DU214" s="118">
        <f t="shared" si="828"/>
        <v>381779.7239363853</v>
      </c>
      <c r="EB214" s="45" t="s">
        <v>11</v>
      </c>
      <c r="EC214" s="118">
        <f t="shared" si="829"/>
        <v>2461.348459733671</v>
      </c>
      <c r="ED214" s="118">
        <f t="shared" si="830"/>
        <v>10498.034494646594</v>
      </c>
      <c r="EE214" s="118">
        <f t="shared" si="831"/>
        <v>1784.460125849266</v>
      </c>
      <c r="EF214" s="118">
        <f t="shared" si="832"/>
        <v>24183.23264836724</v>
      </c>
      <c r="EG214" s="118">
        <f t="shared" si="833"/>
        <v>5483.2441292991834</v>
      </c>
      <c r="EH214" s="118">
        <f t="shared" si="834"/>
        <v>13919.97647541239</v>
      </c>
      <c r="EI214" s="118">
        <f t="shared" si="835"/>
        <v>24512.700702601262</v>
      </c>
      <c r="EJ214" s="118">
        <f t="shared" si="836"/>
        <v>25576.382714514668</v>
      </c>
      <c r="EK214" s="118">
        <f t="shared" si="837"/>
        <v>7585.0056809849348</v>
      </c>
      <c r="EL214" s="118">
        <f t="shared" si="838"/>
        <v>22282.615814370387</v>
      </c>
      <c r="EM214" s="118">
        <f t="shared" si="839"/>
        <v>185711.54483052753</v>
      </c>
      <c r="EN214" s="118">
        <f t="shared" si="840"/>
        <v>41512.974833486202</v>
      </c>
      <c r="EO214" s="118">
        <f t="shared" si="841"/>
        <v>1151.9605797591848</v>
      </c>
      <c r="EP214" s="118">
        <f t="shared" si="842"/>
        <v>2438.5929834589529</v>
      </c>
      <c r="EQ214" s="118">
        <f t="shared" si="843"/>
        <v>358474.58242373751</v>
      </c>
      <c r="EX214" s="45" t="s">
        <v>11</v>
      </c>
      <c r="EY214" s="118">
        <f t="shared" si="844"/>
        <v>2137.465519559099</v>
      </c>
      <c r="EZ214" s="118">
        <f t="shared" si="845"/>
        <v>9116.6233154476431</v>
      </c>
      <c r="FA214" s="118">
        <f t="shared" si="846"/>
        <v>1549.6472979870605</v>
      </c>
      <c r="FB214" s="118">
        <f t="shared" si="847"/>
        <v>21001.019068610072</v>
      </c>
      <c r="FC214" s="118">
        <f t="shared" si="848"/>
        <v>4761.7171861029556</v>
      </c>
      <c r="FD214" s="118">
        <f t="shared" si="849"/>
        <v>12088.28015862786</v>
      </c>
      <c r="FE214" s="118">
        <f t="shared" si="850"/>
        <v>21287.133211829616</v>
      </c>
      <c r="FF214" s="118">
        <f t="shared" si="851"/>
        <v>22210.847859078778</v>
      </c>
      <c r="FG214" s="118">
        <f t="shared" si="852"/>
        <v>6586.912976360717</v>
      </c>
      <c r="FH214" s="118">
        <f t="shared" si="853"/>
        <v>19350.499845094098</v>
      </c>
      <c r="FI214" s="118">
        <f t="shared" si="854"/>
        <v>161274.20808277527</v>
      </c>
      <c r="FJ214" s="118">
        <f t="shared" si="855"/>
        <v>36050.382045662336</v>
      </c>
      <c r="FK214" s="118">
        <f t="shared" si="856"/>
        <v>1000.3768500917569</v>
      </c>
      <c r="FL214" s="118">
        <f t="shared" si="857"/>
        <v>2117.7043818274597</v>
      </c>
      <c r="FM214" s="118">
        <f t="shared" si="858"/>
        <v>311303.77193808404</v>
      </c>
      <c r="FT214" s="45" t="s">
        <v>11</v>
      </c>
      <c r="FU214" s="118">
        <f t="shared" si="859"/>
        <v>1814.637502922737</v>
      </c>
      <c r="FV214" s="118">
        <f t="shared" si="860"/>
        <v>7739.7115494258642</v>
      </c>
      <c r="FW214" s="118">
        <f t="shared" si="861"/>
        <v>1315.5992821864349</v>
      </c>
      <c r="FX214" s="118">
        <f t="shared" si="862"/>
        <v>17829.170320069661</v>
      </c>
      <c r="FY214" s="118">
        <f t="shared" si="863"/>
        <v>4042.5403381461374</v>
      </c>
      <c r="FZ214" s="118">
        <f t="shared" si="864"/>
        <v>10262.54988487847</v>
      </c>
      <c r="GA214" s="118">
        <f t="shared" si="865"/>
        <v>18072.071760889106</v>
      </c>
      <c r="GB214" s="118">
        <f t="shared" si="866"/>
        <v>18856.274933084904</v>
      </c>
      <c r="GC214" s="118">
        <f t="shared" si="867"/>
        <v>5592.0711730864014</v>
      </c>
      <c r="GD214" s="118">
        <f t="shared" si="868"/>
        <v>16427.934110699225</v>
      </c>
      <c r="GE214" s="118">
        <f t="shared" si="869"/>
        <v>136916.46651756787</v>
      </c>
      <c r="GF214" s="118">
        <f t="shared" si="870"/>
        <v>30605.581543250068</v>
      </c>
      <c r="GG214" s="118">
        <f t="shared" si="871"/>
        <v>849.28684585596045</v>
      </c>
      <c r="GH214" s="118">
        <f t="shared" si="872"/>
        <v>1797.8609508333022</v>
      </c>
      <c r="GI214" s="118">
        <f t="shared" si="873"/>
        <v>264286.60214209132</v>
      </c>
      <c r="GP214" s="45" t="s">
        <v>11</v>
      </c>
      <c r="GQ214" s="118">
        <f t="shared" si="874"/>
        <v>1703.0946583308209</v>
      </c>
      <c r="GR214" s="118">
        <f t="shared" si="875"/>
        <v>7263.9639463076755</v>
      </c>
      <c r="GS214" s="118">
        <f t="shared" si="876"/>
        <v>1234.7315132563856</v>
      </c>
      <c r="GT214" s="118">
        <f t="shared" si="877"/>
        <v>16733.239936722453</v>
      </c>
      <c r="GU214" s="118">
        <f t="shared" si="878"/>
        <v>3794.0518946040415</v>
      </c>
      <c r="GV214" s="118">
        <f t="shared" si="879"/>
        <v>9631.727472643488</v>
      </c>
      <c r="GW214" s="118">
        <f t="shared" si="880"/>
        <v>16961.210617199496</v>
      </c>
      <c r="GX214" s="118">
        <f t="shared" si="881"/>
        <v>17697.210083462931</v>
      </c>
      <c r="GY214" s="118">
        <f t="shared" si="882"/>
        <v>5248.3355648440602</v>
      </c>
      <c r="GZ214" s="118">
        <f t="shared" si="883"/>
        <v>15418.135460266516</v>
      </c>
      <c r="HA214" s="118">
        <f t="shared" si="884"/>
        <v>128500.4318427386</v>
      </c>
      <c r="HB214" s="118">
        <f t="shared" si="885"/>
        <v>28724.305740107302</v>
      </c>
      <c r="HC214" s="118">
        <f t="shared" si="886"/>
        <v>797.08255132953821</v>
      </c>
      <c r="HD214" s="118">
        <f t="shared" si="887"/>
        <v>1687.3493338774765</v>
      </c>
      <c r="HE214" s="118">
        <f t="shared" si="888"/>
        <v>248041.33037680475</v>
      </c>
    </row>
    <row r="215" spans="10:213" x14ac:dyDescent="0.2">
      <c r="W215" s="10"/>
      <c r="X215" s="10"/>
      <c r="Y215" s="10"/>
      <c r="Z215" s="10"/>
      <c r="AA215" s="10"/>
      <c r="AB215" s="10"/>
      <c r="AC215" s="10"/>
      <c r="AD215" s="10"/>
      <c r="AE215" s="132" t="s">
        <v>291</v>
      </c>
      <c r="AT215" s="132" t="s">
        <v>291</v>
      </c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N215" s="45" t="s">
        <v>12</v>
      </c>
      <c r="BO215" s="118">
        <f t="shared" si="784"/>
        <v>3780.3508657551329</v>
      </c>
      <c r="BP215" s="118">
        <f t="shared" si="785"/>
        <v>20227.048199290606</v>
      </c>
      <c r="BQ215" s="118">
        <f t="shared" si="786"/>
        <v>2495.3131846319093</v>
      </c>
      <c r="BR215" s="118">
        <f t="shared" si="787"/>
        <v>47305.226812069042</v>
      </c>
      <c r="BS215" s="118">
        <f t="shared" si="788"/>
        <v>8074.511211955456</v>
      </c>
      <c r="BT215" s="118">
        <f t="shared" si="789"/>
        <v>22776.653610369263</v>
      </c>
      <c r="BU215" s="118">
        <f t="shared" si="790"/>
        <v>46382.80561408215</v>
      </c>
      <c r="BV215" s="118">
        <f t="shared" si="791"/>
        <v>32273.35308875591</v>
      </c>
      <c r="BW215" s="118">
        <f t="shared" si="792"/>
        <v>13127.10524248571</v>
      </c>
      <c r="BX215" s="118">
        <f t="shared" si="793"/>
        <v>31577.16756331041</v>
      </c>
      <c r="BY215" s="118">
        <f t="shared" si="794"/>
        <v>384680.76363997482</v>
      </c>
      <c r="BZ215" s="118">
        <f t="shared" si="795"/>
        <v>70755.696262848665</v>
      </c>
      <c r="CA215" s="118">
        <f t="shared" si="796"/>
        <v>1760.0014289489995</v>
      </c>
      <c r="CB215" s="118">
        <f t="shared" si="797"/>
        <v>5959.6133593108552</v>
      </c>
      <c r="CC215" s="118">
        <f t="shared" si="798"/>
        <v>633113.56418185413</v>
      </c>
      <c r="CJ215" s="45" t="s">
        <v>12</v>
      </c>
      <c r="CK215" s="118">
        <f t="shared" si="799"/>
        <v>3590.3014289849257</v>
      </c>
      <c r="CL215" s="118">
        <f t="shared" si="800"/>
        <v>19210.174566575264</v>
      </c>
      <c r="CM215" s="118">
        <f t="shared" si="801"/>
        <v>2369.8663988320845</v>
      </c>
      <c r="CN215" s="118">
        <f t="shared" si="802"/>
        <v>44927.05292525846</v>
      </c>
      <c r="CO215" s="118">
        <f t="shared" si="803"/>
        <v>7668.5816137459724</v>
      </c>
      <c r="CP215" s="118">
        <f t="shared" si="804"/>
        <v>21631.603760797665</v>
      </c>
      <c r="CQ215" s="118">
        <f t="shared" si="805"/>
        <v>44051.004573435232</v>
      </c>
      <c r="CR215" s="118">
        <f t="shared" si="806"/>
        <v>30650.876023792021</v>
      </c>
      <c r="CS215" s="118">
        <f t="shared" si="807"/>
        <v>12467.16677477438</v>
      </c>
      <c r="CT215" s="118">
        <f t="shared" si="808"/>
        <v>29989.689807060706</v>
      </c>
      <c r="CU215" s="118">
        <f t="shared" si="809"/>
        <v>365341.72209005593</v>
      </c>
      <c r="CV215" s="118">
        <f t="shared" si="810"/>
        <v>67198.597808086022</v>
      </c>
      <c r="CW215" s="118">
        <f t="shared" si="811"/>
        <v>1671.5209433632515</v>
      </c>
      <c r="CX215" s="118">
        <f t="shared" si="812"/>
        <v>5660.0059412361879</v>
      </c>
      <c r="CY215" s="118">
        <f t="shared" si="813"/>
        <v>601285.06980205933</v>
      </c>
      <c r="DF215" s="45" t="s">
        <v>12</v>
      </c>
      <c r="DG215" s="118">
        <f t="shared" si="814"/>
        <v>3527.2135166452667</v>
      </c>
      <c r="DH215" s="118">
        <f t="shared" si="815"/>
        <v>18872.618003969797</v>
      </c>
      <c r="DI215" s="118">
        <f t="shared" si="816"/>
        <v>2328.2236770207037</v>
      </c>
      <c r="DJ215" s="118">
        <f t="shared" si="817"/>
        <v>44137.605567511324</v>
      </c>
      <c r="DK215" s="118">
        <f t="shared" si="818"/>
        <v>7533.8311438517749</v>
      </c>
      <c r="DL215" s="118">
        <f t="shared" si="819"/>
        <v>21251.498427354039</v>
      </c>
      <c r="DM215" s="118">
        <f t="shared" si="820"/>
        <v>43276.950926416372</v>
      </c>
      <c r="DN215" s="118">
        <f t="shared" si="821"/>
        <v>30112.286209546412</v>
      </c>
      <c r="DO215" s="118">
        <f t="shared" si="822"/>
        <v>12248.09672169718</v>
      </c>
      <c r="DP215" s="118">
        <f t="shared" si="823"/>
        <v>29462.718197833921</v>
      </c>
      <c r="DQ215" s="118">
        <f t="shared" si="824"/>
        <v>358922.02530605806</v>
      </c>
      <c r="DR215" s="118">
        <f t="shared" si="825"/>
        <v>66017.800225565734</v>
      </c>
      <c r="DS215" s="118">
        <f t="shared" si="826"/>
        <v>1642.1493797676515</v>
      </c>
      <c r="DT215" s="118">
        <f t="shared" si="827"/>
        <v>5560.5496794917217</v>
      </c>
      <c r="DU215" s="118">
        <f t="shared" si="828"/>
        <v>590719.43331578164</v>
      </c>
      <c r="EB215" s="45" t="s">
        <v>12</v>
      </c>
      <c r="EC215" s="118">
        <f t="shared" si="829"/>
        <v>3336.6299328954678</v>
      </c>
      <c r="ED215" s="118">
        <f t="shared" si="830"/>
        <v>17852.886378151332</v>
      </c>
      <c r="EE215" s="118">
        <f t="shared" si="831"/>
        <v>2202.4243144236348</v>
      </c>
      <c r="EF215" s="118">
        <f t="shared" si="832"/>
        <v>41752.747659847162</v>
      </c>
      <c r="EG215" s="118">
        <f t="shared" si="833"/>
        <v>7126.7606526594154</v>
      </c>
      <c r="EH215" s="118">
        <f t="shared" si="834"/>
        <v>20103.230336628847</v>
      </c>
      <c r="EI215" s="118">
        <f t="shared" si="835"/>
        <v>40938.59619898122</v>
      </c>
      <c r="EJ215" s="118">
        <f t="shared" si="836"/>
        <v>28485.249061488168</v>
      </c>
      <c r="EK215" s="118">
        <f t="shared" si="837"/>
        <v>11586.303451650019</v>
      </c>
      <c r="EL215" s="118">
        <f t="shared" si="838"/>
        <v>27870.778726447981</v>
      </c>
      <c r="EM215" s="118">
        <f t="shared" si="839"/>
        <v>339528.63005318877</v>
      </c>
      <c r="EN215" s="118">
        <f t="shared" si="840"/>
        <v>62450.704301576065</v>
      </c>
      <c r="EO215" s="118">
        <f t="shared" si="841"/>
        <v>1553.4202137073298</v>
      </c>
      <c r="EP215" s="118">
        <f t="shared" si="842"/>
        <v>5260.100194215237</v>
      </c>
      <c r="EQ215" s="118">
        <f t="shared" si="843"/>
        <v>558801.48276907124</v>
      </c>
      <c r="EX215" s="45" t="s">
        <v>12</v>
      </c>
      <c r="EY215" s="118">
        <f t="shared" si="844"/>
        <v>3147.3212443625848</v>
      </c>
      <c r="EZ215" s="118">
        <f t="shared" si="845"/>
        <v>16839.976173919738</v>
      </c>
      <c r="FA215" s="118">
        <f t="shared" si="846"/>
        <v>2077.4664776416994</v>
      </c>
      <c r="FB215" s="118">
        <f t="shared" si="847"/>
        <v>39383.843088140289</v>
      </c>
      <c r="FC215" s="118">
        <f t="shared" si="848"/>
        <v>6722.4132303272263</v>
      </c>
      <c r="FD215" s="118">
        <f t="shared" si="849"/>
        <v>18962.643502955285</v>
      </c>
      <c r="FE215" s="118">
        <f t="shared" si="850"/>
        <v>38615.883727813925</v>
      </c>
      <c r="FF215" s="118">
        <f t="shared" si="851"/>
        <v>26869.09586175848</v>
      </c>
      <c r="FG215" s="118">
        <f t="shared" si="852"/>
        <v>10928.937200226237</v>
      </c>
      <c r="FH215" s="118">
        <f t="shared" si="853"/>
        <v>26289.488419999321</v>
      </c>
      <c r="FI215" s="118">
        <f t="shared" si="854"/>
        <v>320264.96552718058</v>
      </c>
      <c r="FJ215" s="118">
        <f t="shared" si="855"/>
        <v>58907.470209976658</v>
      </c>
      <c r="FK215" s="118">
        <f t="shared" si="856"/>
        <v>1465.2845950406795</v>
      </c>
      <c r="FL215" s="118">
        <f t="shared" si="857"/>
        <v>4961.6605442255459</v>
      </c>
      <c r="FM215" s="118">
        <f t="shared" si="858"/>
        <v>527097.04506373534</v>
      </c>
      <c r="FT215" s="45" t="s">
        <v>12</v>
      </c>
      <c r="FU215" s="118">
        <f t="shared" si="859"/>
        <v>2735.2198213573624</v>
      </c>
      <c r="FV215" s="118">
        <f t="shared" si="860"/>
        <v>14634.996889686599</v>
      </c>
      <c r="FW215" s="118">
        <f t="shared" si="861"/>
        <v>1805.4488393992519</v>
      </c>
      <c r="FX215" s="118">
        <f t="shared" si="862"/>
        <v>34227.033051952189</v>
      </c>
      <c r="FY215" s="118">
        <f t="shared" si="863"/>
        <v>5842.1992822883612</v>
      </c>
      <c r="FZ215" s="118">
        <f t="shared" si="864"/>
        <v>16479.728107678799</v>
      </c>
      <c r="GA215" s="118">
        <f t="shared" si="865"/>
        <v>33559.628137972075</v>
      </c>
      <c r="GB215" s="118">
        <f t="shared" si="866"/>
        <v>23350.931753367015</v>
      </c>
      <c r="GC215" s="118">
        <f t="shared" si="867"/>
        <v>9497.9327928384919</v>
      </c>
      <c r="GD215" s="118">
        <f t="shared" si="868"/>
        <v>22847.216485614947</v>
      </c>
      <c r="GE215" s="118">
        <f t="shared" si="869"/>
        <v>278330.36852063972</v>
      </c>
      <c r="GF215" s="118">
        <f t="shared" si="870"/>
        <v>51194.291155677223</v>
      </c>
      <c r="GG215" s="118">
        <f t="shared" si="871"/>
        <v>1273.424336795516</v>
      </c>
      <c r="GH215" s="118">
        <f t="shared" si="872"/>
        <v>4311.9946181918913</v>
      </c>
      <c r="GI215" s="118">
        <f t="shared" si="873"/>
        <v>458080.43523349054</v>
      </c>
      <c r="GP215" s="45" t="s">
        <v>12</v>
      </c>
      <c r="GQ215" s="118">
        <f t="shared" si="874"/>
        <v>2318.065526060816</v>
      </c>
      <c r="GR215" s="118">
        <f t="shared" si="875"/>
        <v>12402.981836814282</v>
      </c>
      <c r="GS215" s="118">
        <f t="shared" si="876"/>
        <v>1530.0959290361611</v>
      </c>
      <c r="GT215" s="118">
        <f t="shared" si="877"/>
        <v>29006.994157311081</v>
      </c>
      <c r="GU215" s="118">
        <f t="shared" si="878"/>
        <v>4951.1928243958573</v>
      </c>
      <c r="GV215" s="118">
        <f t="shared" si="879"/>
        <v>13966.369103858075</v>
      </c>
      <c r="GW215" s="118">
        <f t="shared" si="880"/>
        <v>28441.376611349773</v>
      </c>
      <c r="GX215" s="118">
        <f t="shared" si="881"/>
        <v>19789.63060892752</v>
      </c>
      <c r="GY215" s="118">
        <f t="shared" si="882"/>
        <v>8049.3825044728956</v>
      </c>
      <c r="GZ215" s="118">
        <f t="shared" si="883"/>
        <v>19362.738046944287</v>
      </c>
      <c r="HA215" s="118">
        <f t="shared" si="884"/>
        <v>235881.60157574492</v>
      </c>
      <c r="HB215" s="118">
        <f t="shared" si="885"/>
        <v>43386.539002267193</v>
      </c>
      <c r="HC215" s="118">
        <f t="shared" si="886"/>
        <v>1079.2116348833938</v>
      </c>
      <c r="HD215" s="118">
        <f t="shared" si="887"/>
        <v>3654.3629857252563</v>
      </c>
      <c r="HE215" s="118">
        <f t="shared" si="888"/>
        <v>388217.59654795745</v>
      </c>
    </row>
    <row r="216" spans="10:213" x14ac:dyDescent="0.2">
      <c r="W216" s="10"/>
      <c r="X216" s="10"/>
      <c r="Y216" s="10"/>
      <c r="Z216" s="10"/>
      <c r="AA216" s="10"/>
      <c r="AB216" s="10"/>
      <c r="AC216" s="10"/>
      <c r="AD216" s="10"/>
      <c r="AE216" s="133"/>
      <c r="AF216" s="133">
        <v>2020</v>
      </c>
      <c r="AG216" s="133">
        <v>2025</v>
      </c>
      <c r="AH216" s="133">
        <v>2030</v>
      </c>
      <c r="AI216" s="133">
        <v>2035</v>
      </c>
      <c r="AJ216" s="133">
        <v>2040</v>
      </c>
      <c r="AK216" s="133">
        <v>2045</v>
      </c>
      <c r="AL216" s="133">
        <v>2050</v>
      </c>
      <c r="AM216" t="s">
        <v>287</v>
      </c>
      <c r="AN216" s="10" t="s">
        <v>327</v>
      </c>
      <c r="AO216" s="10" t="s">
        <v>328</v>
      </c>
      <c r="AT216" s="133"/>
      <c r="AU216" s="134" t="s">
        <v>273</v>
      </c>
      <c r="AV216" s="134" t="s">
        <v>274</v>
      </c>
      <c r="AW216" s="134" t="s">
        <v>275</v>
      </c>
      <c r="AX216" s="134" t="s">
        <v>276</v>
      </c>
      <c r="AY216" s="134" t="s">
        <v>277</v>
      </c>
      <c r="AZ216" s="134" t="s">
        <v>278</v>
      </c>
      <c r="BA216" s="134" t="s">
        <v>279</v>
      </c>
      <c r="BB216" s="134" t="s">
        <v>231</v>
      </c>
      <c r="BC216" s="134" t="s">
        <v>232</v>
      </c>
      <c r="BD216" s="134" t="s">
        <v>280</v>
      </c>
      <c r="BE216" s="133" t="s">
        <v>281</v>
      </c>
      <c r="BF216" s="133" t="s">
        <v>282</v>
      </c>
      <c r="BG216" s="133" t="s">
        <v>283</v>
      </c>
      <c r="BH216" s="133" t="s">
        <v>284</v>
      </c>
      <c r="BI216" s="133" t="s">
        <v>285</v>
      </c>
      <c r="BN216" s="45" t="s">
        <v>13</v>
      </c>
      <c r="BO216" s="118">
        <f t="shared" si="784"/>
        <v>3463.3543466810861</v>
      </c>
      <c r="BP216" s="118">
        <f t="shared" si="785"/>
        <v>22425.492067744621</v>
      </c>
      <c r="BQ216" s="118">
        <f t="shared" si="786"/>
        <v>2629.3785385118022</v>
      </c>
      <c r="BR216" s="118">
        <f t="shared" si="787"/>
        <v>47792.167104870678</v>
      </c>
      <c r="BS216" s="118">
        <f t="shared" si="788"/>
        <v>8070.1827039969503</v>
      </c>
      <c r="BT216" s="118">
        <f t="shared" si="789"/>
        <v>24407.999656995602</v>
      </c>
      <c r="BU216" s="118">
        <f t="shared" si="790"/>
        <v>39786.202284097883</v>
      </c>
      <c r="BV216" s="118">
        <f t="shared" si="791"/>
        <v>32766.975438119585</v>
      </c>
      <c r="BW216" s="118">
        <f t="shared" si="792"/>
        <v>14448.423009088769</v>
      </c>
      <c r="BX216" s="118">
        <f t="shared" si="793"/>
        <v>30299.196126035287</v>
      </c>
      <c r="BY216" s="118">
        <f t="shared" si="794"/>
        <v>467811.45432996005</v>
      </c>
      <c r="BZ216" s="118">
        <f t="shared" si="795"/>
        <v>77707.313518171024</v>
      </c>
      <c r="CA216" s="118">
        <f t="shared" si="796"/>
        <v>3178.228251070951</v>
      </c>
      <c r="CB216" s="118">
        <f t="shared" si="797"/>
        <v>7202.8867272366306</v>
      </c>
      <c r="CC216" s="118">
        <f t="shared" si="798"/>
        <v>660756.3234512154</v>
      </c>
      <c r="CJ216" s="45" t="s">
        <v>13</v>
      </c>
      <c r="CK216" s="118">
        <f t="shared" si="799"/>
        <v>3149.2956819975739</v>
      </c>
      <c r="CL216" s="118">
        <f t="shared" si="800"/>
        <v>20391.937487799383</v>
      </c>
      <c r="CM216" s="118">
        <f t="shared" si="801"/>
        <v>2390.9452076734947</v>
      </c>
      <c r="CN216" s="118">
        <f t="shared" si="802"/>
        <v>43458.350035973141</v>
      </c>
      <c r="CO216" s="118">
        <f t="shared" si="803"/>
        <v>7338.3745925347012</v>
      </c>
      <c r="CP216" s="118">
        <f t="shared" si="804"/>
        <v>22194.670320014095</v>
      </c>
      <c r="CQ216" s="118">
        <f t="shared" si="805"/>
        <v>36178.370017628826</v>
      </c>
      <c r="CR216" s="118">
        <f t="shared" si="806"/>
        <v>29795.650092310007</v>
      </c>
      <c r="CS216" s="118">
        <f t="shared" si="807"/>
        <v>13138.232949742007</v>
      </c>
      <c r="CT216" s="118">
        <f t="shared" si="808"/>
        <v>27551.650214238718</v>
      </c>
      <c r="CU216" s="118">
        <f t="shared" si="809"/>
        <v>425390.08303386037</v>
      </c>
      <c r="CV216" s="118">
        <f t="shared" si="810"/>
        <v>70660.77635311117</v>
      </c>
      <c r="CW216" s="118">
        <f t="shared" si="811"/>
        <v>2890.0249600772704</v>
      </c>
      <c r="CX216" s="118">
        <f t="shared" si="812"/>
        <v>6549.7254387908442</v>
      </c>
      <c r="CY216" s="118">
        <f t="shared" si="813"/>
        <v>600838.6171318671</v>
      </c>
      <c r="DF216" s="45" t="s">
        <v>13</v>
      </c>
      <c r="DG216" s="118">
        <f t="shared" si="814"/>
        <v>3006.8518417457976</v>
      </c>
      <c r="DH216" s="118">
        <f t="shared" si="815"/>
        <v>19469.602407438219</v>
      </c>
      <c r="DI216" s="118">
        <f t="shared" si="816"/>
        <v>2282.8018475058748</v>
      </c>
      <c r="DJ216" s="118">
        <f t="shared" si="817"/>
        <v>41492.712352120157</v>
      </c>
      <c r="DK216" s="118">
        <f t="shared" si="818"/>
        <v>7006.457121545227</v>
      </c>
      <c r="DL216" s="118">
        <f t="shared" si="819"/>
        <v>21190.796948714895</v>
      </c>
      <c r="DM216" s="118">
        <f t="shared" si="820"/>
        <v>34542.008595988031</v>
      </c>
      <c r="DN216" s="118">
        <f t="shared" si="821"/>
        <v>28447.981517965549</v>
      </c>
      <c r="DO216" s="118">
        <f t="shared" si="822"/>
        <v>12543.985681636454</v>
      </c>
      <c r="DP216" s="118">
        <f t="shared" si="823"/>
        <v>26305.478606973022</v>
      </c>
      <c r="DQ216" s="118">
        <f t="shared" si="824"/>
        <v>406149.52795396053</v>
      </c>
      <c r="DR216" s="118">
        <f t="shared" si="825"/>
        <v>67464.762591543767</v>
      </c>
      <c r="DS216" s="118">
        <f t="shared" si="826"/>
        <v>2759.3080330862249</v>
      </c>
      <c r="DT216" s="118">
        <f t="shared" si="827"/>
        <v>6253.4788686674756</v>
      </c>
      <c r="DU216" s="118">
        <f t="shared" si="828"/>
        <v>573662.45819415082</v>
      </c>
      <c r="EB216" s="45" t="s">
        <v>13</v>
      </c>
      <c r="EC216" s="118">
        <f t="shared" si="829"/>
        <v>2963.5107351110187</v>
      </c>
      <c r="ED216" s="118">
        <f t="shared" si="830"/>
        <v>19188.965329693943</v>
      </c>
      <c r="EE216" s="118">
        <f t="shared" si="831"/>
        <v>2249.8972803685137</v>
      </c>
      <c r="EF216" s="118">
        <f t="shared" si="832"/>
        <v>40894.63164669527</v>
      </c>
      <c r="EG216" s="118">
        <f t="shared" si="833"/>
        <v>6905.465246581216</v>
      </c>
      <c r="EH216" s="118">
        <f t="shared" si="834"/>
        <v>20885.350375831225</v>
      </c>
      <c r="EI216" s="118">
        <f t="shared" si="835"/>
        <v>34044.116130136121</v>
      </c>
      <c r="EJ216" s="118">
        <f t="shared" si="836"/>
        <v>28037.929055986413</v>
      </c>
      <c r="EK216" s="118">
        <f t="shared" si="837"/>
        <v>12363.175236138321</v>
      </c>
      <c r="EL216" s="118">
        <f t="shared" si="838"/>
        <v>25926.308427200627</v>
      </c>
      <c r="EM216" s="118">
        <f t="shared" si="839"/>
        <v>400295.24216697033</v>
      </c>
      <c r="EN216" s="118">
        <f t="shared" si="840"/>
        <v>66492.317781003178</v>
      </c>
      <c r="EO216" s="118">
        <f t="shared" si="841"/>
        <v>2719.5350512452719</v>
      </c>
      <c r="EP216" s="118">
        <f t="shared" si="842"/>
        <v>6163.340508432244</v>
      </c>
      <c r="EQ216" s="118">
        <f t="shared" si="843"/>
        <v>565393.62185583415</v>
      </c>
      <c r="EX216" s="45" t="s">
        <v>13</v>
      </c>
      <c r="EY216" s="118">
        <f t="shared" si="844"/>
        <v>2807.4771132785695</v>
      </c>
      <c r="EZ216" s="118">
        <f t="shared" si="845"/>
        <v>18178.635343662267</v>
      </c>
      <c r="FA216" s="118">
        <f t="shared" si="846"/>
        <v>2131.4365583445983</v>
      </c>
      <c r="FB216" s="118">
        <f t="shared" si="847"/>
        <v>38741.463306949496</v>
      </c>
      <c r="FC216" s="118">
        <f t="shared" si="848"/>
        <v>6541.881359370559</v>
      </c>
      <c r="FD216" s="118">
        <f t="shared" si="849"/>
        <v>19785.702980000697</v>
      </c>
      <c r="FE216" s="118">
        <f t="shared" si="850"/>
        <v>32251.638485653875</v>
      </c>
      <c r="FF216" s="118">
        <f t="shared" si="851"/>
        <v>26561.686851949675</v>
      </c>
      <c r="FG216" s="118">
        <f t="shared" si="852"/>
        <v>11712.234111954525</v>
      </c>
      <c r="FH216" s="118">
        <f t="shared" si="853"/>
        <v>24561.246456372399</v>
      </c>
      <c r="FI216" s="118">
        <f t="shared" si="854"/>
        <v>379219.05178992759</v>
      </c>
      <c r="FJ216" s="118">
        <f t="shared" si="855"/>
        <v>62991.389964382521</v>
      </c>
      <c r="FK216" s="118">
        <f t="shared" si="856"/>
        <v>2576.3471428234725</v>
      </c>
      <c r="FL216" s="118">
        <f t="shared" si="857"/>
        <v>5838.8306861044684</v>
      </c>
      <c r="FM216" s="118">
        <f t="shared" si="858"/>
        <v>535624.7354016985</v>
      </c>
      <c r="FT216" s="45" t="s">
        <v>13</v>
      </c>
      <c r="FU216" s="118">
        <f t="shared" si="859"/>
        <v>2651.9749292561087</v>
      </c>
      <c r="FV216" s="118">
        <f t="shared" si="860"/>
        <v>17171.746459290836</v>
      </c>
      <c r="FW216" s="118">
        <f t="shared" si="861"/>
        <v>2013.3793038935216</v>
      </c>
      <c r="FX216" s="118">
        <f t="shared" si="862"/>
        <v>36595.628483234264</v>
      </c>
      <c r="FY216" s="118">
        <f t="shared" si="863"/>
        <v>6179.5358092727456</v>
      </c>
      <c r="FZ216" s="118">
        <f t="shared" si="864"/>
        <v>18689.800893654985</v>
      </c>
      <c r="GA216" s="118">
        <f t="shared" si="865"/>
        <v>30465.265874065502</v>
      </c>
      <c r="GB216" s="118">
        <f t="shared" si="866"/>
        <v>25090.472608648019</v>
      </c>
      <c r="GC216" s="118">
        <f t="shared" si="867"/>
        <v>11063.510040232921</v>
      </c>
      <c r="GD216" s="118">
        <f t="shared" si="868"/>
        <v>23200.833775458457</v>
      </c>
      <c r="GE216" s="118">
        <f t="shared" si="869"/>
        <v>358214.64520105394</v>
      </c>
      <c r="GF216" s="118">
        <f t="shared" si="870"/>
        <v>59502.386022821251</v>
      </c>
      <c r="GG216" s="118">
        <f t="shared" si="871"/>
        <v>2433.6469207578248</v>
      </c>
      <c r="GH216" s="118">
        <f t="shared" si="872"/>
        <v>5515.4261178063844</v>
      </c>
      <c r="GI216" s="118">
        <f t="shared" si="873"/>
        <v>505957.23935071559</v>
      </c>
      <c r="GP216" s="45" t="s">
        <v>13</v>
      </c>
      <c r="GQ216" s="118">
        <f t="shared" si="874"/>
        <v>2303.1849162031126</v>
      </c>
      <c r="GR216" s="118">
        <f t="shared" si="875"/>
        <v>14913.303664223076</v>
      </c>
      <c r="GS216" s="118">
        <f t="shared" si="876"/>
        <v>1748.577934190288</v>
      </c>
      <c r="GT216" s="118">
        <f t="shared" si="877"/>
        <v>31782.540095581109</v>
      </c>
      <c r="GU216" s="118">
        <f t="shared" si="878"/>
        <v>5366.7979693331017</v>
      </c>
      <c r="GV216" s="118">
        <f t="shared" si="879"/>
        <v>16231.702279772395</v>
      </c>
      <c r="GW216" s="118">
        <f t="shared" si="880"/>
        <v>26458.448024977111</v>
      </c>
      <c r="GX216" s="118">
        <f t="shared" si="881"/>
        <v>21790.552171190877</v>
      </c>
      <c r="GY216" s="118">
        <f t="shared" si="882"/>
        <v>9608.4277282642997</v>
      </c>
      <c r="GZ216" s="118">
        <f t="shared" si="883"/>
        <v>20149.44025506328</v>
      </c>
      <c r="HA216" s="118">
        <f t="shared" si="884"/>
        <v>311101.94839645154</v>
      </c>
      <c r="HB216" s="118">
        <f t="shared" si="885"/>
        <v>51676.581273073563</v>
      </c>
      <c r="HC216" s="118">
        <f t="shared" si="886"/>
        <v>2113.5715942932538</v>
      </c>
      <c r="HD216" s="118">
        <f t="shared" si="887"/>
        <v>4790.0325530330783</v>
      </c>
      <c r="HE216" s="118">
        <f t="shared" si="888"/>
        <v>439413.31008103146</v>
      </c>
    </row>
    <row r="217" spans="10:213" x14ac:dyDescent="0.2">
      <c r="W217" s="10"/>
      <c r="X217" s="10"/>
      <c r="Y217" s="10"/>
      <c r="Z217" s="10"/>
      <c r="AA217" s="10"/>
      <c r="AB217" s="10"/>
      <c r="AC217" s="10"/>
      <c r="AD217" s="10"/>
      <c r="AE217" s="137" t="s">
        <v>273</v>
      </c>
      <c r="AF217" s="136">
        <f>AU217</f>
        <v>200954.73130789355</v>
      </c>
      <c r="AG217" s="136">
        <f>AU218</f>
        <v>204310.26233381839</v>
      </c>
      <c r="AH217" s="136">
        <f>AU219</f>
        <v>207830.81640592037</v>
      </c>
      <c r="AI217" s="136">
        <f>AU220</f>
        <v>211730.49046772986</v>
      </c>
      <c r="AJ217" s="136">
        <f>AU221</f>
        <v>209484.84467259693</v>
      </c>
      <c r="AK217" s="136">
        <f>AU222</f>
        <v>200402.14657675324</v>
      </c>
      <c r="AL217" s="136">
        <f>AU223</f>
        <v>193464.64554578147</v>
      </c>
      <c r="AN217" s="139">
        <f>AK217-AG217</f>
        <v>-3908.1157570651558</v>
      </c>
      <c r="AO217" s="138">
        <f>AK217/AG217</f>
        <v>0.980871661988864</v>
      </c>
      <c r="AT217" s="133">
        <v>2020</v>
      </c>
      <c r="AU217" s="148">
        <f>BO229</f>
        <v>200954.73130789355</v>
      </c>
      <c r="AV217" s="148">
        <f t="shared" ref="AV217:BI217" si="889">BP229</f>
        <v>1561594.112372207</v>
      </c>
      <c r="AW217" s="148">
        <f t="shared" si="889"/>
        <v>293366.20920848404</v>
      </c>
      <c r="AX217" s="148">
        <f t="shared" si="889"/>
        <v>3302154.2574480097</v>
      </c>
      <c r="AY217" s="148">
        <f t="shared" si="889"/>
        <v>1106040.0324824476</v>
      </c>
      <c r="AZ217" s="148">
        <f t="shared" si="889"/>
        <v>1894545.1105114231</v>
      </c>
      <c r="BA217" s="148">
        <f t="shared" si="889"/>
        <v>3512387.3277503382</v>
      </c>
      <c r="BB217" s="148">
        <f t="shared" si="889"/>
        <v>11632604.522678077</v>
      </c>
      <c r="BC217" s="148">
        <f t="shared" si="889"/>
        <v>1074069.1658943288</v>
      </c>
      <c r="BD217" s="148">
        <f t="shared" si="889"/>
        <v>3508431.4087844058</v>
      </c>
      <c r="BE217" s="148">
        <f t="shared" si="889"/>
        <v>36174030.569648534</v>
      </c>
      <c r="BF217" s="148">
        <f t="shared" si="889"/>
        <v>4419161.5843198402</v>
      </c>
      <c r="BG217" s="148">
        <f t="shared" si="889"/>
        <v>656435.970685457</v>
      </c>
      <c r="BH217" s="148">
        <f t="shared" si="889"/>
        <v>316255.75696208258</v>
      </c>
      <c r="BI217" s="148">
        <f t="shared" si="889"/>
        <v>74651526.024148628</v>
      </c>
      <c r="BN217" s="45" t="s">
        <v>14</v>
      </c>
      <c r="BO217" s="118">
        <f t="shared" si="784"/>
        <v>4339.0168217474447</v>
      </c>
      <c r="BP217" s="118">
        <f t="shared" si="785"/>
        <v>31127.894382990213</v>
      </c>
      <c r="BQ217" s="118">
        <f t="shared" si="786"/>
        <v>3673.8001525462914</v>
      </c>
      <c r="BR217" s="118">
        <f t="shared" si="787"/>
        <v>59536.427526007588</v>
      </c>
      <c r="BS217" s="118">
        <f t="shared" si="788"/>
        <v>12702.637465831785</v>
      </c>
      <c r="BT217" s="118">
        <f t="shared" si="789"/>
        <v>36900.929977189626</v>
      </c>
      <c r="BU217" s="118">
        <f t="shared" si="790"/>
        <v>59319.879582752372</v>
      </c>
      <c r="BV217" s="118">
        <f t="shared" si="791"/>
        <v>60370.453585794348</v>
      </c>
      <c r="BW217" s="118">
        <f t="shared" si="792"/>
        <v>24273.134384496519</v>
      </c>
      <c r="BX217" s="118">
        <f t="shared" si="793"/>
        <v>40958.011189927143</v>
      </c>
      <c r="BY217" s="118">
        <f t="shared" si="794"/>
        <v>673987.66764312924</v>
      </c>
      <c r="BZ217" s="118">
        <f t="shared" si="795"/>
        <v>118460.77933970305</v>
      </c>
      <c r="CA217" s="118">
        <f t="shared" si="796"/>
        <v>7989.0020053440012</v>
      </c>
      <c r="CB217" s="118">
        <f t="shared" si="797"/>
        <v>10911.490180887118</v>
      </c>
      <c r="CC217" s="118">
        <f t="shared" si="798"/>
        <v>955973.4976041693</v>
      </c>
      <c r="CJ217" s="45" t="s">
        <v>14</v>
      </c>
      <c r="CK217" s="118">
        <f t="shared" si="799"/>
        <v>3741.6335182017619</v>
      </c>
      <c r="CL217" s="118">
        <f t="shared" si="800"/>
        <v>26842.295791684697</v>
      </c>
      <c r="CM217" s="118">
        <f t="shared" si="801"/>
        <v>3168.0019586570866</v>
      </c>
      <c r="CN217" s="118">
        <f t="shared" si="802"/>
        <v>51339.62414452841</v>
      </c>
      <c r="CO217" s="118">
        <f t="shared" si="803"/>
        <v>10953.77502882798</v>
      </c>
      <c r="CP217" s="118">
        <f t="shared" si="804"/>
        <v>31820.516519653476</v>
      </c>
      <c r="CQ217" s="118">
        <f t="shared" si="805"/>
        <v>51152.889896640641</v>
      </c>
      <c r="CR217" s="118">
        <f t="shared" si="806"/>
        <v>52058.823905338533</v>
      </c>
      <c r="CS217" s="118">
        <f t="shared" si="807"/>
        <v>20931.279351037781</v>
      </c>
      <c r="CT217" s="118">
        <f t="shared" si="808"/>
        <v>35319.030509173317</v>
      </c>
      <c r="CU217" s="118">
        <f t="shared" si="809"/>
        <v>581194.99225461762</v>
      </c>
      <c r="CV217" s="118">
        <f t="shared" si="810"/>
        <v>102151.44139294482</v>
      </c>
      <c r="CW217" s="118">
        <f t="shared" si="811"/>
        <v>6889.0992840488434</v>
      </c>
      <c r="CX217" s="118">
        <f t="shared" si="812"/>
        <v>9409.2277286665485</v>
      </c>
      <c r="CY217" s="118">
        <f t="shared" si="813"/>
        <v>824357.82761215768</v>
      </c>
      <c r="DF217" s="45" t="s">
        <v>14</v>
      </c>
      <c r="DG217" s="118">
        <f t="shared" si="814"/>
        <v>3420.9636952809333</v>
      </c>
      <c r="DH217" s="118">
        <f t="shared" si="815"/>
        <v>24541.826171548084</v>
      </c>
      <c r="DI217" s="118">
        <f t="shared" si="816"/>
        <v>2896.4941741149914</v>
      </c>
      <c r="DJ217" s="118">
        <f t="shared" si="817"/>
        <v>46939.656028153397</v>
      </c>
      <c r="DK217" s="118">
        <f t="shared" si="818"/>
        <v>10015.001874877562</v>
      </c>
      <c r="DL217" s="118">
        <f t="shared" si="819"/>
        <v>29093.397642839856</v>
      </c>
      <c r="DM217" s="118">
        <f t="shared" si="820"/>
        <v>46768.925495731644</v>
      </c>
      <c r="DN217" s="118">
        <f t="shared" si="821"/>
        <v>47597.21809547436</v>
      </c>
      <c r="DO217" s="118">
        <f t="shared" si="822"/>
        <v>19137.402529496612</v>
      </c>
      <c r="DP217" s="118">
        <f t="shared" si="823"/>
        <v>32292.077921749649</v>
      </c>
      <c r="DQ217" s="118">
        <f t="shared" si="824"/>
        <v>531384.74377835018</v>
      </c>
      <c r="DR217" s="118">
        <f t="shared" si="825"/>
        <v>93396.739880027526</v>
      </c>
      <c r="DS217" s="118">
        <f t="shared" si="826"/>
        <v>6298.6816932416968</v>
      </c>
      <c r="DT217" s="118">
        <f t="shared" si="827"/>
        <v>8602.8271619367115</v>
      </c>
      <c r="DU217" s="118">
        <f t="shared" si="828"/>
        <v>753707.75530608231</v>
      </c>
      <c r="EB217" s="45" t="s">
        <v>14</v>
      </c>
      <c r="EC217" s="118">
        <f t="shared" si="829"/>
        <v>3268.7488096971979</v>
      </c>
      <c r="ED217" s="118">
        <f t="shared" si="830"/>
        <v>23449.844029828411</v>
      </c>
      <c r="EE217" s="118">
        <f t="shared" si="831"/>
        <v>2767.6154228101886</v>
      </c>
      <c r="EF217" s="118">
        <f t="shared" si="832"/>
        <v>44851.088300433468</v>
      </c>
      <c r="EG217" s="118">
        <f t="shared" si="833"/>
        <v>9569.3869837846614</v>
      </c>
      <c r="EH217" s="118">
        <f t="shared" si="834"/>
        <v>27798.894518016921</v>
      </c>
      <c r="EI217" s="118">
        <f t="shared" si="835"/>
        <v>44687.954378432951</v>
      </c>
      <c r="EJ217" s="118">
        <f t="shared" si="836"/>
        <v>45479.392315416859</v>
      </c>
      <c r="EK217" s="118">
        <f t="shared" si="837"/>
        <v>18285.88880533299</v>
      </c>
      <c r="EL217" s="118">
        <f t="shared" si="838"/>
        <v>30855.250353862659</v>
      </c>
      <c r="EM217" s="118">
        <f t="shared" si="839"/>
        <v>507740.91847650876</v>
      </c>
      <c r="EN217" s="118">
        <f t="shared" si="840"/>
        <v>89241.076347455353</v>
      </c>
      <c r="EO217" s="118">
        <f t="shared" si="841"/>
        <v>6018.4234974041583</v>
      </c>
      <c r="EP217" s="118">
        <f t="shared" si="842"/>
        <v>8220.0466156370785</v>
      </c>
      <c r="EQ217" s="118">
        <f t="shared" si="843"/>
        <v>720171.72570841422</v>
      </c>
      <c r="EX217" s="45" t="s">
        <v>14</v>
      </c>
      <c r="EY217" s="118">
        <f t="shared" si="844"/>
        <v>3225.988479200541</v>
      </c>
      <c r="EZ217" s="118">
        <f t="shared" si="845"/>
        <v>23143.083510991419</v>
      </c>
      <c r="FA217" s="118">
        <f t="shared" si="846"/>
        <v>2731.4106982942135</v>
      </c>
      <c r="FB217" s="118">
        <f t="shared" si="847"/>
        <v>44264.36614143131</v>
      </c>
      <c r="FC217" s="118">
        <f t="shared" si="848"/>
        <v>9444.2044831094427</v>
      </c>
      <c r="FD217" s="118">
        <f t="shared" si="849"/>
        <v>27435.241638509724</v>
      </c>
      <c r="FE217" s="118">
        <f t="shared" si="850"/>
        <v>44103.366265460652</v>
      </c>
      <c r="FF217" s="118">
        <f t="shared" si="851"/>
        <v>44884.450960356146</v>
      </c>
      <c r="FG217" s="118">
        <f t="shared" si="852"/>
        <v>18046.680871575121</v>
      </c>
      <c r="FH217" s="118">
        <f t="shared" si="853"/>
        <v>30451.615575083044</v>
      </c>
      <c r="FI217" s="118">
        <f t="shared" si="854"/>
        <v>501098.87568131986</v>
      </c>
      <c r="FJ217" s="118">
        <f t="shared" si="855"/>
        <v>88073.663939633145</v>
      </c>
      <c r="FK217" s="118">
        <f t="shared" si="856"/>
        <v>5939.6931351767571</v>
      </c>
      <c r="FL217" s="118">
        <f t="shared" si="857"/>
        <v>8112.5155906345399</v>
      </c>
      <c r="FM217" s="118">
        <f t="shared" si="858"/>
        <v>710750.75676938694</v>
      </c>
      <c r="FT217" s="45" t="s">
        <v>14</v>
      </c>
      <c r="FU217" s="118">
        <f t="shared" si="859"/>
        <v>3052.8148062743699</v>
      </c>
      <c r="FV217" s="118">
        <f t="shared" si="860"/>
        <v>21900.744054333252</v>
      </c>
      <c r="FW217" s="118">
        <f t="shared" si="861"/>
        <v>2584.786360996311</v>
      </c>
      <c r="FX217" s="118">
        <f t="shared" si="862"/>
        <v>41888.219135983803</v>
      </c>
      <c r="FY217" s="118">
        <f t="shared" si="863"/>
        <v>8937.2319415921284</v>
      </c>
      <c r="FZ217" s="118">
        <f t="shared" si="864"/>
        <v>25962.495659164142</v>
      </c>
      <c r="GA217" s="118">
        <f t="shared" si="865"/>
        <v>41735.861863680911</v>
      </c>
      <c r="GB217" s="118">
        <f t="shared" si="866"/>
        <v>42475.017299884508</v>
      </c>
      <c r="GC217" s="118">
        <f t="shared" si="867"/>
        <v>17077.920434020296</v>
      </c>
      <c r="GD217" s="118">
        <f t="shared" si="868"/>
        <v>28816.94820113762</v>
      </c>
      <c r="GE217" s="118">
        <f t="shared" si="869"/>
        <v>474199.48240685469</v>
      </c>
      <c r="GF217" s="118">
        <f t="shared" si="870"/>
        <v>83345.798365769937</v>
      </c>
      <c r="GG217" s="118">
        <f t="shared" si="871"/>
        <v>5620.845599636943</v>
      </c>
      <c r="GH217" s="118">
        <f t="shared" si="872"/>
        <v>7677.0291868364811</v>
      </c>
      <c r="GI217" s="118">
        <f t="shared" si="873"/>
        <v>672597.08080978994</v>
      </c>
      <c r="GP217" s="45" t="s">
        <v>14</v>
      </c>
      <c r="GQ217" s="118">
        <f t="shared" si="874"/>
        <v>2878.4823300554431</v>
      </c>
      <c r="GR217" s="118">
        <f t="shared" si="875"/>
        <v>20650.091399549936</v>
      </c>
      <c r="GS217" s="118">
        <f t="shared" si="876"/>
        <v>2437.1808770726666</v>
      </c>
      <c r="GT217" s="118">
        <f t="shared" si="877"/>
        <v>39496.171982855318</v>
      </c>
      <c r="GU217" s="118">
        <f t="shared" si="878"/>
        <v>8426.8669591770704</v>
      </c>
      <c r="GV217" s="118">
        <f t="shared" si="879"/>
        <v>24479.894700932797</v>
      </c>
      <c r="GW217" s="118">
        <f t="shared" si="880"/>
        <v>39352.515146784564</v>
      </c>
      <c r="GX217" s="118">
        <f t="shared" si="881"/>
        <v>40049.460751838495</v>
      </c>
      <c r="GY217" s="118">
        <f t="shared" si="882"/>
        <v>16102.67747076765</v>
      </c>
      <c r="GZ217" s="118">
        <f t="shared" si="883"/>
        <v>27171.342340391751</v>
      </c>
      <c r="HA217" s="118">
        <f t="shared" si="884"/>
        <v>447120.09003106621</v>
      </c>
      <c r="HB217" s="118">
        <f t="shared" si="885"/>
        <v>78586.29596107603</v>
      </c>
      <c r="HC217" s="118">
        <f t="shared" si="886"/>
        <v>5299.86447434398</v>
      </c>
      <c r="HD217" s="118">
        <f t="shared" si="887"/>
        <v>7238.6286964446326</v>
      </c>
      <c r="HE217" s="118">
        <f t="shared" si="888"/>
        <v>634188.09695849312</v>
      </c>
    </row>
    <row r="218" spans="10:213" x14ac:dyDescent="0.2">
      <c r="W218" s="10"/>
      <c r="X218" s="10"/>
      <c r="Y218" s="10"/>
      <c r="Z218" s="10"/>
      <c r="AA218" s="10"/>
      <c r="AB218" s="10"/>
      <c r="AC218" s="10"/>
      <c r="AD218" s="10"/>
      <c r="AE218" s="137" t="s">
        <v>274</v>
      </c>
      <c r="AF218" s="136">
        <f>AV217</f>
        <v>1561594.112372207</v>
      </c>
      <c r="AG218" s="136">
        <f>AV218</f>
        <v>1593836.7780116852</v>
      </c>
      <c r="AH218" s="136">
        <f>AV219</f>
        <v>1602713.5041548652</v>
      </c>
      <c r="AI218" s="136">
        <f>AV220</f>
        <v>1599284.4510141495</v>
      </c>
      <c r="AJ218" s="136">
        <f>AV221</f>
        <v>1567803.6618633934</v>
      </c>
      <c r="AK218" s="136">
        <f>AV222</f>
        <v>1503837.0586081697</v>
      </c>
      <c r="AL218" s="136">
        <f>AV223</f>
        <v>1458854.3275539305</v>
      </c>
      <c r="AN218" s="139">
        <f t="shared" ref="AN218:AN230" si="890">AK218-AG218</f>
        <v>-89999.71940351557</v>
      </c>
      <c r="AO218" s="138">
        <f t="shared" ref="AO218:AO230" si="891">AK218/AG218</f>
        <v>0.94353266241240186</v>
      </c>
      <c r="AT218" s="133">
        <v>2025</v>
      </c>
      <c r="AU218" s="148">
        <f>CK229</f>
        <v>204310.26233381839</v>
      </c>
      <c r="AV218" s="148">
        <f t="shared" ref="AV218:BI218" si="892">CL229</f>
        <v>1593836.7780116852</v>
      </c>
      <c r="AW218" s="148">
        <f t="shared" si="892"/>
        <v>296848.77163889178</v>
      </c>
      <c r="AX218" s="148">
        <f t="shared" si="892"/>
        <v>3408741.0543899303</v>
      </c>
      <c r="AY218" s="148">
        <f t="shared" si="892"/>
        <v>1160037.377405677</v>
      </c>
      <c r="AZ218" s="148">
        <f t="shared" si="892"/>
        <v>1922746.9772413441</v>
      </c>
      <c r="BA218" s="148">
        <f t="shared" si="892"/>
        <v>3534457.2245353293</v>
      </c>
      <c r="BB218" s="148">
        <f t="shared" si="892"/>
        <v>12295414.782059409</v>
      </c>
      <c r="BC218" s="148">
        <f t="shared" si="892"/>
        <v>1075689.7089866276</v>
      </c>
      <c r="BD218" s="148">
        <f t="shared" si="892"/>
        <v>3620444.2096148115</v>
      </c>
      <c r="BE218" s="148">
        <f t="shared" si="892"/>
        <v>36480867.071851768</v>
      </c>
      <c r="BF218" s="148">
        <f t="shared" si="892"/>
        <v>4384955.1413816642</v>
      </c>
      <c r="BG218" s="148">
        <f t="shared" si="892"/>
        <v>652347.84810385038</v>
      </c>
      <c r="BH218" s="148">
        <f t="shared" si="892"/>
        <v>312475.63018820551</v>
      </c>
      <c r="BI218" s="148">
        <f t="shared" si="892"/>
        <v>78440509.846036196</v>
      </c>
      <c r="BN218" s="45" t="s">
        <v>15</v>
      </c>
      <c r="BO218" s="118">
        <f t="shared" si="784"/>
        <v>4317.0543125005534</v>
      </c>
      <c r="BP218" s="118">
        <f t="shared" si="785"/>
        <v>35148.20948499682</v>
      </c>
      <c r="BQ218" s="118">
        <f t="shared" si="786"/>
        <v>5853.0208986821763</v>
      </c>
      <c r="BR218" s="118">
        <f t="shared" si="787"/>
        <v>62792.009857676276</v>
      </c>
      <c r="BS218" s="118">
        <f t="shared" si="788"/>
        <v>17272.952980303518</v>
      </c>
      <c r="BT218" s="118">
        <f t="shared" si="789"/>
        <v>47536.862051829507</v>
      </c>
      <c r="BU218" s="118">
        <f t="shared" si="790"/>
        <v>77788.049747491139</v>
      </c>
      <c r="BV218" s="118">
        <f t="shared" si="791"/>
        <v>106384.88736383083</v>
      </c>
      <c r="BW218" s="118">
        <f t="shared" si="792"/>
        <v>33285.518192993251</v>
      </c>
      <c r="BX218" s="118">
        <f t="shared" si="793"/>
        <v>51763.348370265347</v>
      </c>
      <c r="BY218" s="118">
        <f t="shared" si="794"/>
        <v>823588.84360804572</v>
      </c>
      <c r="BZ218" s="118">
        <f t="shared" si="795"/>
        <v>148980.49167407423</v>
      </c>
      <c r="CA218" s="118">
        <f t="shared" si="796"/>
        <v>13367.993456149297</v>
      </c>
      <c r="CB218" s="118">
        <f t="shared" si="797"/>
        <v>13304.57698247874</v>
      </c>
      <c r="CC218" s="118">
        <f t="shared" si="798"/>
        <v>1205676.7005339465</v>
      </c>
      <c r="CJ218" s="45" t="s">
        <v>15</v>
      </c>
      <c r="CK218" s="118">
        <f t="shared" si="799"/>
        <v>3682.5104074639898</v>
      </c>
      <c r="CL218" s="118">
        <f t="shared" si="800"/>
        <v>29981.936260897743</v>
      </c>
      <c r="CM218" s="118">
        <f t="shared" si="801"/>
        <v>4992.7123483458809</v>
      </c>
      <c r="CN218" s="118">
        <f t="shared" si="802"/>
        <v>53562.501897859715</v>
      </c>
      <c r="CO218" s="118">
        <f t="shared" si="803"/>
        <v>14734.081276999384</v>
      </c>
      <c r="CP218" s="118">
        <f t="shared" si="804"/>
        <v>40549.637917954671</v>
      </c>
      <c r="CQ218" s="118">
        <f t="shared" si="805"/>
        <v>66354.343039418498</v>
      </c>
      <c r="CR218" s="118">
        <f t="shared" si="806"/>
        <v>90747.863370584164</v>
      </c>
      <c r="CS218" s="118">
        <f t="shared" si="807"/>
        <v>28393.033371991871</v>
      </c>
      <c r="CT218" s="118">
        <f t="shared" si="808"/>
        <v>44154.892503141717</v>
      </c>
      <c r="CU218" s="118">
        <f t="shared" si="809"/>
        <v>702533.31751602143</v>
      </c>
      <c r="CV218" s="118">
        <f t="shared" si="810"/>
        <v>127082.53623547859</v>
      </c>
      <c r="CW218" s="118">
        <f t="shared" si="811"/>
        <v>11403.09374534282</v>
      </c>
      <c r="CX218" s="118">
        <f t="shared" si="812"/>
        <v>11348.99856668818</v>
      </c>
      <c r="CY218" s="118">
        <f t="shared" si="813"/>
        <v>1028459.8423737189</v>
      </c>
      <c r="DF218" s="45" t="s">
        <v>15</v>
      </c>
      <c r="DG218" s="118">
        <f t="shared" si="814"/>
        <v>3159.7945340715746</v>
      </c>
      <c r="DH218" s="118">
        <f t="shared" si="815"/>
        <v>25726.134575491604</v>
      </c>
      <c r="DI218" s="118">
        <f t="shared" si="816"/>
        <v>4284.0191724968627</v>
      </c>
      <c r="DJ218" s="118">
        <f t="shared" si="817"/>
        <v>45959.54444148043</v>
      </c>
      <c r="DK218" s="118">
        <f t="shared" si="818"/>
        <v>12642.64437359482</v>
      </c>
      <c r="DL218" s="118">
        <f t="shared" si="819"/>
        <v>34793.798271970685</v>
      </c>
      <c r="DM218" s="118">
        <f t="shared" si="820"/>
        <v>56935.6409754872</v>
      </c>
      <c r="DN218" s="118">
        <f t="shared" si="821"/>
        <v>77866.610254746411</v>
      </c>
      <c r="DO218" s="118">
        <f t="shared" si="822"/>
        <v>24362.769341449315</v>
      </c>
      <c r="DP218" s="118">
        <f t="shared" si="823"/>
        <v>37887.303102023747</v>
      </c>
      <c r="DQ218" s="118">
        <f t="shared" si="824"/>
        <v>602811.85687647015</v>
      </c>
      <c r="DR218" s="118">
        <f t="shared" si="825"/>
        <v>109043.73890129861</v>
      </c>
      <c r="DS218" s="118">
        <f t="shared" si="826"/>
        <v>9784.4756161472815</v>
      </c>
      <c r="DT218" s="118">
        <f t="shared" si="827"/>
        <v>9738.0590060309587</v>
      </c>
      <c r="DU218" s="118">
        <f t="shared" si="828"/>
        <v>882474.57002641691</v>
      </c>
      <c r="EB218" s="45" t="s">
        <v>15</v>
      </c>
      <c r="EC218" s="118">
        <f t="shared" si="829"/>
        <v>2889.2259662449219</v>
      </c>
      <c r="ED218" s="118">
        <f t="shared" si="830"/>
        <v>23523.243434073855</v>
      </c>
      <c r="EE218" s="118">
        <f t="shared" si="831"/>
        <v>3917.1848990826343</v>
      </c>
      <c r="EF218" s="118">
        <f t="shared" si="832"/>
        <v>42024.096112986335</v>
      </c>
      <c r="EG218" s="118">
        <f t="shared" si="833"/>
        <v>11560.073293475421</v>
      </c>
      <c r="EH218" s="118">
        <f t="shared" si="834"/>
        <v>31814.456398255257</v>
      </c>
      <c r="EI218" s="118">
        <f t="shared" si="835"/>
        <v>52060.325612124048</v>
      </c>
      <c r="EJ218" s="118">
        <f t="shared" si="836"/>
        <v>71199.006715665892</v>
      </c>
      <c r="EK218" s="118">
        <f t="shared" si="837"/>
        <v>22276.621163797674</v>
      </c>
      <c r="EL218" s="118">
        <f t="shared" si="838"/>
        <v>34643.068950532979</v>
      </c>
      <c r="EM218" s="118">
        <f t="shared" si="839"/>
        <v>551193.96241362172</v>
      </c>
      <c r="EN218" s="118">
        <f t="shared" si="840"/>
        <v>99706.483599774147</v>
      </c>
      <c r="EO218" s="118">
        <f t="shared" si="841"/>
        <v>8946.6453313456659</v>
      </c>
      <c r="EP218" s="118">
        <f t="shared" si="842"/>
        <v>8904.2033074206684</v>
      </c>
      <c r="EQ218" s="118">
        <f t="shared" si="843"/>
        <v>806909.56794135401</v>
      </c>
      <c r="EX218" s="45" t="s">
        <v>15</v>
      </c>
      <c r="EY218" s="118">
        <f t="shared" si="844"/>
        <v>2752.655953356149</v>
      </c>
      <c r="EZ218" s="118">
        <f t="shared" si="845"/>
        <v>22411.329829354134</v>
      </c>
      <c r="FA218" s="118">
        <f t="shared" si="846"/>
        <v>3732.0245833421823</v>
      </c>
      <c r="FB218" s="118">
        <f t="shared" si="847"/>
        <v>40037.670885315834</v>
      </c>
      <c r="FC218" s="118">
        <f t="shared" si="848"/>
        <v>11013.643427092562</v>
      </c>
      <c r="FD218" s="118">
        <f t="shared" si="849"/>
        <v>30310.627770407908</v>
      </c>
      <c r="FE218" s="118">
        <f t="shared" si="850"/>
        <v>49599.500663536834</v>
      </c>
      <c r="FF218" s="118">
        <f t="shared" si="851"/>
        <v>67833.520810988106</v>
      </c>
      <c r="FG218" s="118">
        <f t="shared" si="852"/>
        <v>21223.633797976574</v>
      </c>
      <c r="FH218" s="118">
        <f t="shared" si="853"/>
        <v>33005.535428283067</v>
      </c>
      <c r="FI218" s="118">
        <f t="shared" si="854"/>
        <v>525139.72940086853</v>
      </c>
      <c r="FJ218" s="118">
        <f t="shared" si="855"/>
        <v>94993.485755575384</v>
      </c>
      <c r="FK218" s="118">
        <f t="shared" si="856"/>
        <v>8523.7488592496575</v>
      </c>
      <c r="FL218" s="118">
        <f t="shared" si="857"/>
        <v>8483.3130154650098</v>
      </c>
      <c r="FM218" s="118">
        <f t="shared" si="858"/>
        <v>768767.98560016742</v>
      </c>
      <c r="FT218" s="45" t="s">
        <v>15</v>
      </c>
      <c r="FU218" s="118">
        <f t="shared" si="859"/>
        <v>2722.8063392158388</v>
      </c>
      <c r="FV218" s="118">
        <f t="shared" si="860"/>
        <v>22168.302891330222</v>
      </c>
      <c r="FW218" s="118">
        <f t="shared" si="861"/>
        <v>3691.5547623174762</v>
      </c>
      <c r="FX218" s="118">
        <f t="shared" si="862"/>
        <v>39603.505102430303</v>
      </c>
      <c r="FY218" s="118">
        <f t="shared" si="863"/>
        <v>10894.212226045862</v>
      </c>
      <c r="FZ218" s="118">
        <f t="shared" si="864"/>
        <v>29981.94138219651</v>
      </c>
      <c r="GA218" s="118">
        <f t="shared" si="865"/>
        <v>49061.647048175459</v>
      </c>
      <c r="GB218" s="118">
        <f t="shared" si="866"/>
        <v>67097.938719983256</v>
      </c>
      <c r="GC218" s="118">
        <f t="shared" si="867"/>
        <v>20993.486155023802</v>
      </c>
      <c r="GD218" s="118">
        <f t="shared" si="868"/>
        <v>32647.625644524083</v>
      </c>
      <c r="GE218" s="118">
        <f t="shared" si="869"/>
        <v>519445.14985370397</v>
      </c>
      <c r="GF218" s="118">
        <f t="shared" si="870"/>
        <v>93963.382849983507</v>
      </c>
      <c r="GG218" s="118">
        <f t="shared" si="871"/>
        <v>8431.3179057310026</v>
      </c>
      <c r="GH218" s="118">
        <f t="shared" si="872"/>
        <v>8391.3205454891086</v>
      </c>
      <c r="GI218" s="118">
        <f t="shared" si="873"/>
        <v>760431.51779509732</v>
      </c>
      <c r="GP218" s="45" t="s">
        <v>15</v>
      </c>
      <c r="GQ218" s="118">
        <f t="shared" si="874"/>
        <v>2578.7589549673417</v>
      </c>
      <c r="GR218" s="118">
        <f t="shared" si="875"/>
        <v>20995.510688398826</v>
      </c>
      <c r="GS218" s="118">
        <f t="shared" si="876"/>
        <v>3496.2566980875167</v>
      </c>
      <c r="GT218" s="118">
        <f t="shared" si="877"/>
        <v>37508.320720451797</v>
      </c>
      <c r="GU218" s="118">
        <f t="shared" si="878"/>
        <v>10317.86467168331</v>
      </c>
      <c r="GV218" s="118">
        <f t="shared" si="879"/>
        <v>28395.776340417964</v>
      </c>
      <c r="GW218" s="118">
        <f t="shared" si="880"/>
        <v>46466.088993815996</v>
      </c>
      <c r="GX218" s="118">
        <f t="shared" si="881"/>
        <v>63548.188441429433</v>
      </c>
      <c r="GY218" s="118">
        <f t="shared" si="882"/>
        <v>19882.846472967256</v>
      </c>
      <c r="GZ218" s="118">
        <f t="shared" si="883"/>
        <v>30920.435205643204</v>
      </c>
      <c r="HA218" s="118">
        <f t="shared" si="884"/>
        <v>491964.41645767994</v>
      </c>
      <c r="HB218" s="118">
        <f t="shared" si="885"/>
        <v>88992.342743407906</v>
      </c>
      <c r="HC218" s="118">
        <f t="shared" si="886"/>
        <v>7985.2673465723065</v>
      </c>
      <c r="HD218" s="118">
        <f t="shared" si="887"/>
        <v>7947.3860072301386</v>
      </c>
      <c r="HE218" s="118">
        <f t="shared" si="888"/>
        <v>720201.63825469452</v>
      </c>
    </row>
    <row r="219" spans="10:213" x14ac:dyDescent="0.2">
      <c r="J219" t="str">
        <f>Q56</f>
        <v>2050年</v>
      </c>
      <c r="W219" s="10"/>
      <c r="X219" s="10"/>
      <c r="Y219" s="10"/>
      <c r="Z219" s="10"/>
      <c r="AA219" s="10"/>
      <c r="AB219" s="10"/>
      <c r="AC219" s="10"/>
      <c r="AD219" s="10"/>
      <c r="AE219" s="137" t="s">
        <v>275</v>
      </c>
      <c r="AF219" s="136">
        <f>AW217</f>
        <v>293366.20920848404</v>
      </c>
      <c r="AG219" s="136">
        <f>AW218</f>
        <v>296848.77163889178</v>
      </c>
      <c r="AH219" s="136">
        <f>AW219</f>
        <v>296115.36523501819</v>
      </c>
      <c r="AI219" s="136">
        <f>AW220</f>
        <v>293716.62812401686</v>
      </c>
      <c r="AJ219" s="136">
        <f>AW221</f>
        <v>286979.77562899276</v>
      </c>
      <c r="AK219" s="136">
        <f>AW222</f>
        <v>275258.97663921164</v>
      </c>
      <c r="AL219" s="136">
        <f>AW223</f>
        <v>267089.35858336155</v>
      </c>
      <c r="AN219" s="139">
        <f t="shared" si="890"/>
        <v>-21589.794999680133</v>
      </c>
      <c r="AO219" s="138">
        <f t="shared" si="891"/>
        <v>0.92727005444393917</v>
      </c>
      <c r="AT219" s="133">
        <v>2030</v>
      </c>
      <c r="AU219" s="148">
        <f>DG229</f>
        <v>207830.81640592037</v>
      </c>
      <c r="AV219" s="148">
        <f t="shared" ref="AV219:BI219" si="893">DH229</f>
        <v>1602713.5041548652</v>
      </c>
      <c r="AW219" s="148">
        <f t="shared" si="893"/>
        <v>296115.36523501819</v>
      </c>
      <c r="AX219" s="148">
        <f t="shared" si="893"/>
        <v>3467888.4166142638</v>
      </c>
      <c r="AY219" s="148">
        <f t="shared" si="893"/>
        <v>1195738.2011113011</v>
      </c>
      <c r="AZ219" s="148">
        <f t="shared" si="893"/>
        <v>1925635.3049610402</v>
      </c>
      <c r="BA219" s="148">
        <f t="shared" si="893"/>
        <v>3509686.658935782</v>
      </c>
      <c r="BB219" s="148">
        <f t="shared" si="893"/>
        <v>12750350.866983626</v>
      </c>
      <c r="BC219" s="148">
        <f t="shared" si="893"/>
        <v>1072977.3145629866</v>
      </c>
      <c r="BD219" s="148">
        <f t="shared" si="893"/>
        <v>3678696.0141987954</v>
      </c>
      <c r="BE219" s="148">
        <f t="shared" si="893"/>
        <v>36008228.400273152</v>
      </c>
      <c r="BF219" s="148">
        <f t="shared" si="893"/>
        <v>4271572.9176670862</v>
      </c>
      <c r="BG219" s="148">
        <f t="shared" si="893"/>
        <v>635150.2138255001</v>
      </c>
      <c r="BH219" s="148">
        <f t="shared" si="893"/>
        <v>303280.81374699692</v>
      </c>
      <c r="BI219" s="148">
        <f t="shared" si="893"/>
        <v>81336967.626700267</v>
      </c>
      <c r="BN219" s="45" t="s">
        <v>16</v>
      </c>
      <c r="BO219" s="118">
        <f t="shared" si="784"/>
        <v>6781.2913002850455</v>
      </c>
      <c r="BP219" s="118">
        <f t="shared" si="785"/>
        <v>59725.056227756053</v>
      </c>
      <c r="BQ219" s="118">
        <f t="shared" si="786"/>
        <v>9644.5084678050662</v>
      </c>
      <c r="BR219" s="118">
        <f t="shared" si="787"/>
        <v>106219.71872636329</v>
      </c>
      <c r="BS219" s="118">
        <f t="shared" si="788"/>
        <v>31936.453014104947</v>
      </c>
      <c r="BT219" s="118">
        <f t="shared" si="789"/>
        <v>87099.528405390898</v>
      </c>
      <c r="BU219" s="118">
        <f t="shared" si="790"/>
        <v>123373.95258796618</v>
      </c>
      <c r="BV219" s="118">
        <f t="shared" si="791"/>
        <v>239732.36965487956</v>
      </c>
      <c r="BW219" s="118">
        <f t="shared" si="792"/>
        <v>61054.836522238991</v>
      </c>
      <c r="BX219" s="118">
        <f t="shared" si="793"/>
        <v>93564.430292155128</v>
      </c>
      <c r="BY219" s="118">
        <f t="shared" si="794"/>
        <v>1483931.9004372405</v>
      </c>
      <c r="BZ219" s="118">
        <f t="shared" si="795"/>
        <v>250573.11422919849</v>
      </c>
      <c r="CA219" s="118">
        <f t="shared" si="796"/>
        <v>30462.06253023765</v>
      </c>
      <c r="CB219" s="118">
        <f t="shared" si="797"/>
        <v>20756.166081839783</v>
      </c>
      <c r="CC219" s="118">
        <f t="shared" si="798"/>
        <v>2075912.6793128806</v>
      </c>
      <c r="CJ219" s="45" t="s">
        <v>16</v>
      </c>
      <c r="CK219" s="118">
        <f t="shared" si="799"/>
        <v>5870.8226162305446</v>
      </c>
      <c r="CL219" s="118">
        <f t="shared" si="800"/>
        <v>51706.259963026881</v>
      </c>
      <c r="CM219" s="118">
        <f t="shared" si="801"/>
        <v>8349.6189631076559</v>
      </c>
      <c r="CN219" s="118">
        <f t="shared" si="802"/>
        <v>91958.463274121314</v>
      </c>
      <c r="CO219" s="118">
        <f t="shared" si="803"/>
        <v>27648.605897450587</v>
      </c>
      <c r="CP219" s="118">
        <f t="shared" si="804"/>
        <v>75405.384989712751</v>
      </c>
      <c r="CQ219" s="118">
        <f t="shared" si="805"/>
        <v>106809.53804133752</v>
      </c>
      <c r="CR219" s="118">
        <f t="shared" si="806"/>
        <v>207545.45930702728</v>
      </c>
      <c r="CS219" s="118">
        <f t="shared" si="807"/>
        <v>52857.501501218881</v>
      </c>
      <c r="CT219" s="118">
        <f t="shared" si="808"/>
        <v>81002.29721894137</v>
      </c>
      <c r="CU219" s="118">
        <f t="shared" si="809"/>
        <v>1284696.4650621521</v>
      </c>
      <c r="CV219" s="118">
        <f t="shared" si="810"/>
        <v>216930.7055094747</v>
      </c>
      <c r="CW219" s="118">
        <f t="shared" si="811"/>
        <v>26372.169800762131</v>
      </c>
      <c r="CX219" s="118">
        <f t="shared" si="812"/>
        <v>17969.404920620389</v>
      </c>
      <c r="CY219" s="118">
        <f t="shared" si="813"/>
        <v>1797196.81213481</v>
      </c>
      <c r="DF219" s="45" t="s">
        <v>16</v>
      </c>
      <c r="DG219" s="118">
        <f t="shared" si="814"/>
        <v>5004.9744988451976</v>
      </c>
      <c r="DH219" s="118">
        <f t="shared" si="815"/>
        <v>44080.451661094346</v>
      </c>
      <c r="DI219" s="118">
        <f t="shared" si="816"/>
        <v>7118.1898546714729</v>
      </c>
      <c r="DJ219" s="118">
        <f t="shared" si="817"/>
        <v>78396.128400738584</v>
      </c>
      <c r="DK219" s="118">
        <f t="shared" si="818"/>
        <v>23570.899087087488</v>
      </c>
      <c r="DL219" s="118">
        <f t="shared" si="819"/>
        <v>64284.352231277895</v>
      </c>
      <c r="DM219" s="118">
        <f t="shared" si="820"/>
        <v>91056.918097376503</v>
      </c>
      <c r="DN219" s="118">
        <f t="shared" si="821"/>
        <v>176935.97628227054</v>
      </c>
      <c r="DO219" s="118">
        <f t="shared" si="822"/>
        <v>45061.904332604594</v>
      </c>
      <c r="DP219" s="118">
        <f t="shared" si="823"/>
        <v>69055.813542699674</v>
      </c>
      <c r="DQ219" s="118">
        <f t="shared" si="824"/>
        <v>1095225.2293599434</v>
      </c>
      <c r="DR219" s="118">
        <f t="shared" si="825"/>
        <v>184937.0556844605</v>
      </c>
      <c r="DS219" s="118">
        <f t="shared" si="826"/>
        <v>22482.715959961588</v>
      </c>
      <c r="DT219" s="118">
        <f t="shared" si="827"/>
        <v>15319.218321890563</v>
      </c>
      <c r="DU219" s="118">
        <f t="shared" si="828"/>
        <v>1532140.3493393133</v>
      </c>
      <c r="EB219" s="45" t="s">
        <v>16</v>
      </c>
      <c r="EC219" s="118">
        <f t="shared" si="829"/>
        <v>4303.0143033159047</v>
      </c>
      <c r="ED219" s="118">
        <f t="shared" si="830"/>
        <v>37898.058029682084</v>
      </c>
      <c r="EE219" s="118">
        <f t="shared" si="831"/>
        <v>6119.8459183831446</v>
      </c>
      <c r="EF219" s="118">
        <f t="shared" si="832"/>
        <v>67400.875251373029</v>
      </c>
      <c r="EG219" s="118">
        <f t="shared" si="833"/>
        <v>20265.021517523288</v>
      </c>
      <c r="EH219" s="118">
        <f t="shared" si="834"/>
        <v>55268.310996271903</v>
      </c>
      <c r="EI219" s="118">
        <f t="shared" si="835"/>
        <v>78285.957516722759</v>
      </c>
      <c r="EJ219" s="118">
        <f t="shared" si="836"/>
        <v>152120.26292830118</v>
      </c>
      <c r="EK219" s="118">
        <f t="shared" si="837"/>
        <v>38741.85950849294</v>
      </c>
      <c r="EL219" s="118">
        <f t="shared" si="838"/>
        <v>59370.562920932789</v>
      </c>
      <c r="EM219" s="118">
        <f t="shared" si="839"/>
        <v>941617.1507718293</v>
      </c>
      <c r="EN219" s="118">
        <f t="shared" si="840"/>
        <v>158999.17092624071</v>
      </c>
      <c r="EO219" s="118">
        <f t="shared" si="841"/>
        <v>19329.458796528372</v>
      </c>
      <c r="EP219" s="118">
        <f t="shared" si="842"/>
        <v>13170.659624724098</v>
      </c>
      <c r="EQ219" s="118">
        <f t="shared" si="843"/>
        <v>1317253.8320456299</v>
      </c>
      <c r="EX219" s="45" t="s">
        <v>16</v>
      </c>
      <c r="EY219" s="118">
        <f t="shared" si="844"/>
        <v>3942.6071482239377</v>
      </c>
      <c r="EZ219" s="118">
        <f t="shared" si="845"/>
        <v>34723.834028738711</v>
      </c>
      <c r="FA219" s="118">
        <f t="shared" si="846"/>
        <v>5607.2665724706785</v>
      </c>
      <c r="FB219" s="118">
        <f t="shared" si="847"/>
        <v>61755.586626295328</v>
      </c>
      <c r="FC219" s="118">
        <f t="shared" si="848"/>
        <v>18567.68605959096</v>
      </c>
      <c r="FD219" s="118">
        <f t="shared" si="849"/>
        <v>50639.208388466308</v>
      </c>
      <c r="FE219" s="118">
        <f t="shared" si="850"/>
        <v>71728.968103392137</v>
      </c>
      <c r="FF219" s="118">
        <f t="shared" si="851"/>
        <v>139379.14069880202</v>
      </c>
      <c r="FG219" s="118">
        <f t="shared" si="852"/>
        <v>35496.961308254839</v>
      </c>
      <c r="FH219" s="118">
        <f t="shared" si="853"/>
        <v>54397.868393272722</v>
      </c>
      <c r="FI219" s="118">
        <f t="shared" si="854"/>
        <v>862750.21364964417</v>
      </c>
      <c r="FJ219" s="118">
        <f t="shared" si="855"/>
        <v>145681.89266124659</v>
      </c>
      <c r="FK219" s="118">
        <f t="shared" si="856"/>
        <v>17710.483175425783</v>
      </c>
      <c r="FL219" s="118">
        <f t="shared" si="857"/>
        <v>12067.52595343382</v>
      </c>
      <c r="FM219" s="118">
        <f t="shared" si="858"/>
        <v>1206924.7295428293</v>
      </c>
      <c r="FT219" s="45" t="s">
        <v>16</v>
      </c>
      <c r="FU219" s="118">
        <f t="shared" si="859"/>
        <v>3765.7455033961141</v>
      </c>
      <c r="FV219" s="118">
        <f t="shared" si="860"/>
        <v>33166.155525614806</v>
      </c>
      <c r="FW219" s="118">
        <f t="shared" si="861"/>
        <v>5355.7298730960065</v>
      </c>
      <c r="FX219" s="118">
        <f t="shared" si="862"/>
        <v>58985.289151195902</v>
      </c>
      <c r="FY219" s="118">
        <f t="shared" si="863"/>
        <v>17734.757143854265</v>
      </c>
      <c r="FZ219" s="118">
        <f t="shared" si="864"/>
        <v>48367.581175392945</v>
      </c>
      <c r="GA219" s="118">
        <f t="shared" si="865"/>
        <v>68511.274124857344</v>
      </c>
      <c r="GB219" s="118">
        <f t="shared" si="866"/>
        <v>133126.72366816193</v>
      </c>
      <c r="GC219" s="118">
        <f t="shared" si="867"/>
        <v>33904.601043247028</v>
      </c>
      <c r="GD219" s="118">
        <f t="shared" si="868"/>
        <v>51957.631231044754</v>
      </c>
      <c r="GE219" s="118">
        <f t="shared" si="869"/>
        <v>824048.05131770368</v>
      </c>
      <c r="GF219" s="118">
        <f t="shared" si="870"/>
        <v>139146.74011141536</v>
      </c>
      <c r="GG219" s="118">
        <f t="shared" si="871"/>
        <v>16916.007574042997</v>
      </c>
      <c r="GH219" s="118">
        <f t="shared" si="872"/>
        <v>11526.188100361596</v>
      </c>
      <c r="GI219" s="118">
        <f t="shared" si="873"/>
        <v>1152783.2224574788</v>
      </c>
      <c r="GP219" s="45" t="s">
        <v>16</v>
      </c>
      <c r="GQ219" s="118">
        <f t="shared" si="874"/>
        <v>3727.0363292470438</v>
      </c>
      <c r="GR219" s="118">
        <f t="shared" si="875"/>
        <v>32825.231135228263</v>
      </c>
      <c r="GS219" s="118">
        <f t="shared" si="876"/>
        <v>5300.6767952483178</v>
      </c>
      <c r="GT219" s="118">
        <f t="shared" si="877"/>
        <v>58378.96250805771</v>
      </c>
      <c r="GU219" s="118">
        <f t="shared" si="878"/>
        <v>17552.456507193128</v>
      </c>
      <c r="GV219" s="118">
        <f t="shared" si="879"/>
        <v>47870.39698671129</v>
      </c>
      <c r="GW219" s="118">
        <f t="shared" si="880"/>
        <v>67807.027159978257</v>
      </c>
      <c r="GX219" s="118">
        <f t="shared" si="881"/>
        <v>131758.27603256929</v>
      </c>
      <c r="GY219" s="118">
        <f t="shared" si="882"/>
        <v>33556.085960362587</v>
      </c>
      <c r="GZ219" s="118">
        <f t="shared" si="883"/>
        <v>51423.543891929068</v>
      </c>
      <c r="HA219" s="118">
        <f t="shared" si="884"/>
        <v>815577.42591381166</v>
      </c>
      <c r="HB219" s="118">
        <f t="shared" si="885"/>
        <v>137716.41100649026</v>
      </c>
      <c r="HC219" s="118">
        <f t="shared" si="886"/>
        <v>16742.123098180222</v>
      </c>
      <c r="HD219" s="118">
        <f t="shared" si="887"/>
        <v>11407.707119092558</v>
      </c>
      <c r="HE219" s="118">
        <f t="shared" si="888"/>
        <v>1140933.4342883127</v>
      </c>
    </row>
    <row r="220" spans="10:213" x14ac:dyDescent="0.2">
      <c r="W220" s="10"/>
      <c r="X220" s="10"/>
      <c r="Y220" s="10"/>
      <c r="Z220" s="10"/>
      <c r="AA220" s="10"/>
      <c r="AB220" s="10"/>
      <c r="AC220" s="10"/>
      <c r="AD220" s="10"/>
      <c r="AE220" s="137" t="s">
        <v>276</v>
      </c>
      <c r="AF220" s="136">
        <f>AX217</f>
        <v>3302154.2574480097</v>
      </c>
      <c r="AG220" s="136">
        <f>AX218</f>
        <v>3408741.0543899303</v>
      </c>
      <c r="AH220" s="136">
        <f>AX219</f>
        <v>3467888.4166142638</v>
      </c>
      <c r="AI220" s="136">
        <f>AX220</f>
        <v>3508889.5304126521</v>
      </c>
      <c r="AJ220" s="136">
        <f>AX221</f>
        <v>3466110.6464733523</v>
      </c>
      <c r="AK220" s="136">
        <f>AX222</f>
        <v>3328907.3094304493</v>
      </c>
      <c r="AL220" s="136">
        <f>AX223</f>
        <v>3236814.4911955716</v>
      </c>
      <c r="AN220" s="139">
        <f t="shared" si="890"/>
        <v>-79833.744959481061</v>
      </c>
      <c r="AO220" s="138">
        <f t="shared" si="891"/>
        <v>0.97657969799241051</v>
      </c>
      <c r="AT220" s="133">
        <v>2035</v>
      </c>
      <c r="AU220" s="148">
        <f>EC229</f>
        <v>211730.49046772986</v>
      </c>
      <c r="AV220" s="148">
        <f t="shared" ref="AV220:BI220" si="894">ED229</f>
        <v>1599284.4510141495</v>
      </c>
      <c r="AW220" s="148">
        <f t="shared" si="894"/>
        <v>293716.62812401686</v>
      </c>
      <c r="AX220" s="148">
        <f t="shared" si="894"/>
        <v>3508889.5304126521</v>
      </c>
      <c r="AY220" s="148">
        <f t="shared" si="894"/>
        <v>1228797.0516883284</v>
      </c>
      <c r="AZ220" s="148">
        <f t="shared" si="894"/>
        <v>1909239.3709858486</v>
      </c>
      <c r="BA220" s="148">
        <f t="shared" si="894"/>
        <v>3480766.6966766743</v>
      </c>
      <c r="BB220" s="148">
        <f t="shared" si="894"/>
        <v>13125844.744058624</v>
      </c>
      <c r="BC220" s="148">
        <f t="shared" si="894"/>
        <v>1059959.7289617774</v>
      </c>
      <c r="BD220" s="148">
        <f t="shared" si="894"/>
        <v>3705200.5643643136</v>
      </c>
      <c r="BE220" s="148">
        <f t="shared" si="894"/>
        <v>35077192.548812501</v>
      </c>
      <c r="BF220" s="148">
        <f t="shared" si="894"/>
        <v>4114403.7694436233</v>
      </c>
      <c r="BG220" s="148">
        <f t="shared" si="894"/>
        <v>610609.32379143802</v>
      </c>
      <c r="BH220" s="148">
        <f t="shared" si="894"/>
        <v>291067.99078763975</v>
      </c>
      <c r="BI220" s="148">
        <f t="shared" si="894"/>
        <v>84207393.997902498</v>
      </c>
      <c r="BN220" s="45" t="s">
        <v>17</v>
      </c>
      <c r="BO220" s="118">
        <f t="shared" si="784"/>
        <v>5453.6177182693618</v>
      </c>
      <c r="BP220" s="118">
        <f t="shared" si="785"/>
        <v>50389.556210999966</v>
      </c>
      <c r="BQ220" s="118">
        <f t="shared" si="786"/>
        <v>8180.7023700264226</v>
      </c>
      <c r="BR220" s="118">
        <f t="shared" si="787"/>
        <v>91278.989825508528</v>
      </c>
      <c r="BS220" s="118">
        <f t="shared" si="788"/>
        <v>28568.540489040337</v>
      </c>
      <c r="BT220" s="118">
        <f t="shared" si="789"/>
        <v>73104.396267112548</v>
      </c>
      <c r="BU220" s="118">
        <f t="shared" si="790"/>
        <v>105905.33665081197</v>
      </c>
      <c r="BV220" s="118">
        <f t="shared" si="791"/>
        <v>244463.5676661825</v>
      </c>
      <c r="BW220" s="118">
        <f t="shared" si="792"/>
        <v>51610.72953017729</v>
      </c>
      <c r="BX220" s="118">
        <f t="shared" si="793"/>
        <v>87020.918964751705</v>
      </c>
      <c r="BY220" s="118">
        <f t="shared" si="794"/>
        <v>1270486.4169989147</v>
      </c>
      <c r="BZ220" s="118">
        <f t="shared" si="795"/>
        <v>187879.70106483012</v>
      </c>
      <c r="CA220" s="118">
        <f t="shared" si="796"/>
        <v>26868.775938240386</v>
      </c>
      <c r="CB220" s="118">
        <f t="shared" si="797"/>
        <v>14923.373456677089</v>
      </c>
      <c r="CC220" s="118">
        <f t="shared" si="798"/>
        <v>1827597.3847487243</v>
      </c>
      <c r="CJ220" s="45" t="s">
        <v>17</v>
      </c>
      <c r="CK220" s="118">
        <f t="shared" si="799"/>
        <v>6109.4843618757895</v>
      </c>
      <c r="CL220" s="118">
        <f t="shared" si="800"/>
        <v>56449.538925632478</v>
      </c>
      <c r="CM220" s="118">
        <f t="shared" si="801"/>
        <v>9164.5355029939892</v>
      </c>
      <c r="CN220" s="118">
        <f t="shared" si="802"/>
        <v>102256.44511873349</v>
      </c>
      <c r="CO220" s="118">
        <f t="shared" si="803"/>
        <v>32004.269528227043</v>
      </c>
      <c r="CP220" s="118">
        <f t="shared" si="804"/>
        <v>81896.126360691705</v>
      </c>
      <c r="CQ220" s="118">
        <f t="shared" si="805"/>
        <v>118641.79550756127</v>
      </c>
      <c r="CR220" s="118">
        <f t="shared" si="806"/>
        <v>273863.4097328817</v>
      </c>
      <c r="CS220" s="118">
        <f t="shared" si="807"/>
        <v>57817.573812210743</v>
      </c>
      <c r="CT220" s="118">
        <f t="shared" si="808"/>
        <v>97486.287274995178</v>
      </c>
      <c r="CU220" s="118">
        <f t="shared" si="809"/>
        <v>1423278.5093513397</v>
      </c>
      <c r="CV220" s="118">
        <f t="shared" si="810"/>
        <v>210474.61609277097</v>
      </c>
      <c r="CW220" s="118">
        <f t="shared" si="811"/>
        <v>30100.086749299415</v>
      </c>
      <c r="CX220" s="118">
        <f t="shared" si="812"/>
        <v>16718.098236803788</v>
      </c>
      <c r="CY220" s="118">
        <f t="shared" si="813"/>
        <v>2047389.1311675417</v>
      </c>
      <c r="DF220" s="45" t="s">
        <v>17</v>
      </c>
      <c r="DG220" s="118">
        <f t="shared" si="814"/>
        <v>5311.7605471595516</v>
      </c>
      <c r="DH220" s="118">
        <f t="shared" si="815"/>
        <v>49078.844630753818</v>
      </c>
      <c r="DI220" s="118">
        <f t="shared" si="816"/>
        <v>7967.9094395619941</v>
      </c>
      <c r="DJ220" s="118">
        <f t="shared" si="817"/>
        <v>88904.679789982809</v>
      </c>
      <c r="DK220" s="118">
        <f t="shared" si="818"/>
        <v>27825.427835042763</v>
      </c>
      <c r="DL220" s="118">
        <f t="shared" si="819"/>
        <v>71202.835984402787</v>
      </c>
      <c r="DM220" s="118">
        <f t="shared" si="820"/>
        <v>103150.57233860348</v>
      </c>
      <c r="DN220" s="118">
        <f t="shared" si="821"/>
        <v>238104.68592198475</v>
      </c>
      <c r="DO220" s="118">
        <f t="shared" si="822"/>
        <v>50268.253311952765</v>
      </c>
      <c r="DP220" s="118">
        <f t="shared" si="823"/>
        <v>84757.36804691561</v>
      </c>
      <c r="DQ220" s="118">
        <f t="shared" si="824"/>
        <v>1237439.0678154265</v>
      </c>
      <c r="DR220" s="118">
        <f t="shared" si="825"/>
        <v>182992.65465291706</v>
      </c>
      <c r="DS220" s="118">
        <f t="shared" si="826"/>
        <v>26169.87683260383</v>
      </c>
      <c r="DT220" s="118">
        <f t="shared" si="827"/>
        <v>14535.193050322672</v>
      </c>
      <c r="DU220" s="118">
        <f t="shared" si="828"/>
        <v>1780058.7033960433</v>
      </c>
      <c r="EB220" s="45" t="s">
        <v>17</v>
      </c>
      <c r="EC220" s="118">
        <f t="shared" si="829"/>
        <v>4531.9617789721442</v>
      </c>
      <c r="ED220" s="118">
        <f t="shared" si="830"/>
        <v>41873.77161450337</v>
      </c>
      <c r="EE220" s="118">
        <f t="shared" si="831"/>
        <v>6798.1718524032804</v>
      </c>
      <c r="EF220" s="118">
        <f t="shared" si="832"/>
        <v>75852.931848634558</v>
      </c>
      <c r="EG220" s="118">
        <f t="shared" si="833"/>
        <v>23740.485722647089</v>
      </c>
      <c r="EH220" s="118">
        <f t="shared" si="834"/>
        <v>60749.826422106438</v>
      </c>
      <c r="EI220" s="118">
        <f t="shared" si="835"/>
        <v>88007.440690757954</v>
      </c>
      <c r="EJ220" s="118">
        <f t="shared" si="836"/>
        <v>203149.46926017536</v>
      </c>
      <c r="EK220" s="118">
        <f t="shared" si="837"/>
        <v>42888.567864242788</v>
      </c>
      <c r="EL220" s="118">
        <f t="shared" si="838"/>
        <v>72314.470704125022</v>
      </c>
      <c r="EM220" s="118">
        <f t="shared" si="839"/>
        <v>1055775.4833555717</v>
      </c>
      <c r="EN220" s="118">
        <f t="shared" si="840"/>
        <v>156128.21951530618</v>
      </c>
      <c r="EO220" s="118">
        <f t="shared" si="841"/>
        <v>22327.979680708806</v>
      </c>
      <c r="EP220" s="118">
        <f t="shared" si="842"/>
        <v>12401.338269901726</v>
      </c>
      <c r="EQ220" s="118">
        <f t="shared" si="843"/>
        <v>1518735.2548170625</v>
      </c>
      <c r="EX220" s="45" t="s">
        <v>17</v>
      </c>
      <c r="EY220" s="118">
        <f t="shared" si="844"/>
        <v>3895.1361464976608</v>
      </c>
      <c r="EZ220" s="118">
        <f t="shared" si="845"/>
        <v>35989.721308468768</v>
      </c>
      <c r="FA220" s="118">
        <f t="shared" si="846"/>
        <v>5842.901199048647</v>
      </c>
      <c r="FB220" s="118">
        <f t="shared" si="847"/>
        <v>65194.172208674347</v>
      </c>
      <c r="FC220" s="118">
        <f t="shared" si="848"/>
        <v>20404.502196544825</v>
      </c>
      <c r="FD220" s="118">
        <f t="shared" si="849"/>
        <v>52213.336371930578</v>
      </c>
      <c r="FE220" s="118">
        <f t="shared" si="850"/>
        <v>75640.744585685403</v>
      </c>
      <c r="FF220" s="118">
        <f t="shared" si="851"/>
        <v>174603.15851043904</v>
      </c>
      <c r="FG220" s="118">
        <f t="shared" si="852"/>
        <v>36861.919651365381</v>
      </c>
      <c r="FH220" s="118">
        <f t="shared" si="853"/>
        <v>62152.93122316838</v>
      </c>
      <c r="FI220" s="118">
        <f t="shared" si="854"/>
        <v>907419.22557365941</v>
      </c>
      <c r="FJ220" s="118">
        <f t="shared" si="855"/>
        <v>134189.27629621752</v>
      </c>
      <c r="FK220" s="118">
        <f t="shared" si="856"/>
        <v>19190.479746790632</v>
      </c>
      <c r="FL220" s="118">
        <f t="shared" si="857"/>
        <v>10658.717640596387</v>
      </c>
      <c r="FM220" s="118">
        <f t="shared" si="858"/>
        <v>1305324.46576369</v>
      </c>
      <c r="FT220" s="45" t="s">
        <v>17</v>
      </c>
      <c r="FU220" s="118">
        <f t="shared" si="859"/>
        <v>3570.3024094414345</v>
      </c>
      <c r="FV220" s="118">
        <f t="shared" si="860"/>
        <v>32988.369050537105</v>
      </c>
      <c r="FW220" s="118">
        <f t="shared" si="861"/>
        <v>5355.6341664331503</v>
      </c>
      <c r="FX220" s="118">
        <f t="shared" si="862"/>
        <v>59757.323329368155</v>
      </c>
      <c r="FY220" s="118">
        <f t="shared" si="863"/>
        <v>18702.874717557908</v>
      </c>
      <c r="FZ220" s="118">
        <f t="shared" si="864"/>
        <v>47859.020491825002</v>
      </c>
      <c r="GA220" s="118">
        <f t="shared" si="865"/>
        <v>69332.706865469489</v>
      </c>
      <c r="GB220" s="118">
        <f t="shared" si="866"/>
        <v>160042.17929235342</v>
      </c>
      <c r="GC220" s="118">
        <f t="shared" si="867"/>
        <v>33787.830668317671</v>
      </c>
      <c r="GD220" s="118">
        <f t="shared" si="868"/>
        <v>56969.705744291656</v>
      </c>
      <c r="GE220" s="118">
        <f t="shared" si="869"/>
        <v>831745.26527196518</v>
      </c>
      <c r="GF220" s="118">
        <f t="shared" si="870"/>
        <v>122998.60093783132</v>
      </c>
      <c r="GG220" s="118">
        <f t="shared" si="871"/>
        <v>17590.095314103495</v>
      </c>
      <c r="GH220" s="118">
        <f t="shared" si="872"/>
        <v>9769.8370076215415</v>
      </c>
      <c r="GI220" s="118">
        <f t="shared" si="873"/>
        <v>1196467.3146044945</v>
      </c>
      <c r="GP220" s="45" t="s">
        <v>17</v>
      </c>
      <c r="GQ220" s="118">
        <f t="shared" si="874"/>
        <v>3406.3914465521066</v>
      </c>
      <c r="GR220" s="118">
        <f t="shared" si="875"/>
        <v>31473.888002398668</v>
      </c>
      <c r="GS220" s="118">
        <f t="shared" si="876"/>
        <v>5109.7594330263573</v>
      </c>
      <c r="GT220" s="118">
        <f t="shared" si="877"/>
        <v>57013.891741975523</v>
      </c>
      <c r="GU220" s="118">
        <f t="shared" si="878"/>
        <v>17844.234229389011</v>
      </c>
      <c r="GV220" s="118">
        <f t="shared" si="879"/>
        <v>45661.834586504905</v>
      </c>
      <c r="GW220" s="118">
        <f t="shared" si="880"/>
        <v>66149.673766651234</v>
      </c>
      <c r="GX220" s="118">
        <f t="shared" si="881"/>
        <v>152694.71549171134</v>
      </c>
      <c r="GY220" s="118">
        <f t="shared" si="882"/>
        <v>32236.646700220146</v>
      </c>
      <c r="GZ220" s="118">
        <f t="shared" si="883"/>
        <v>54354.252414799201</v>
      </c>
      <c r="HA220" s="118">
        <f t="shared" si="884"/>
        <v>793560.21771161119</v>
      </c>
      <c r="HB220" s="118">
        <f t="shared" si="885"/>
        <v>117351.79100362345</v>
      </c>
      <c r="HC220" s="118">
        <f t="shared" si="886"/>
        <v>16782.542023204296</v>
      </c>
      <c r="HD220" s="118">
        <f t="shared" si="887"/>
        <v>9321.3082255900008</v>
      </c>
      <c r="HE220" s="118">
        <f t="shared" si="888"/>
        <v>1141538.0433237704</v>
      </c>
    </row>
    <row r="221" spans="10:213" x14ac:dyDescent="0.2">
      <c r="AE221" s="137" t="s">
        <v>277</v>
      </c>
      <c r="AF221" s="136">
        <f>AY217</f>
        <v>1106040.0324824476</v>
      </c>
      <c r="AG221" s="136">
        <f>AY218</f>
        <v>1160037.377405677</v>
      </c>
      <c r="AH221" s="136">
        <f>AY219</f>
        <v>1195738.2011113011</v>
      </c>
      <c r="AI221" s="136">
        <f>AY220</f>
        <v>1228797.0516883284</v>
      </c>
      <c r="AJ221" s="136">
        <f>AY221</f>
        <v>1225334.6377703403</v>
      </c>
      <c r="AK221" s="136">
        <f>AY222</f>
        <v>1179515.336307365</v>
      </c>
      <c r="AL221" s="136">
        <f>AY223</f>
        <v>1150552.737783127</v>
      </c>
      <c r="AN221" s="139">
        <f t="shared" si="890"/>
        <v>19477.958901687991</v>
      </c>
      <c r="AO221" s="138">
        <f t="shared" si="891"/>
        <v>1.016790802849171</v>
      </c>
      <c r="AT221" s="133">
        <v>2040</v>
      </c>
      <c r="AU221" s="148">
        <f>EY229</f>
        <v>209484.84467259693</v>
      </c>
      <c r="AV221" s="148">
        <f t="shared" ref="AV221:BI221" si="895">EZ229</f>
        <v>1567803.6618633934</v>
      </c>
      <c r="AW221" s="148">
        <f t="shared" si="895"/>
        <v>286979.77562899276</v>
      </c>
      <c r="AX221" s="148">
        <f t="shared" si="895"/>
        <v>3466110.6464733523</v>
      </c>
      <c r="AY221" s="148">
        <f t="shared" si="895"/>
        <v>1225334.6377703403</v>
      </c>
      <c r="AZ221" s="148">
        <f t="shared" si="895"/>
        <v>1857726.2120959281</v>
      </c>
      <c r="BA221" s="148">
        <f t="shared" si="895"/>
        <v>3429977.4708815129</v>
      </c>
      <c r="BB221" s="148">
        <f t="shared" si="895"/>
        <v>12965850.861710358</v>
      </c>
      <c r="BC221" s="148">
        <f t="shared" si="895"/>
        <v>1027333.2908942539</v>
      </c>
      <c r="BD221" s="148">
        <f t="shared" si="895"/>
        <v>3628497.4343141848</v>
      </c>
      <c r="BE221" s="148">
        <f t="shared" si="895"/>
        <v>33970526.567937098</v>
      </c>
      <c r="BF221" s="148">
        <f t="shared" si="895"/>
        <v>3966859.5659229378</v>
      </c>
      <c r="BG221" s="148">
        <f t="shared" si="895"/>
        <v>590505.94213452877</v>
      </c>
      <c r="BH221" s="148">
        <f t="shared" si="895"/>
        <v>280280.41349854576</v>
      </c>
      <c r="BI221" s="148">
        <f t="shared" si="895"/>
        <v>84242022.792650893</v>
      </c>
      <c r="BN221" s="45" t="s">
        <v>18</v>
      </c>
      <c r="BO221" s="118">
        <f t="shared" si="784"/>
        <v>8983.514189542142</v>
      </c>
      <c r="BP221" s="118">
        <f t="shared" si="785"/>
        <v>91472.896169515501</v>
      </c>
      <c r="BQ221" s="118">
        <f t="shared" si="786"/>
        <v>15463.631891010435</v>
      </c>
      <c r="BR221" s="118">
        <f t="shared" si="787"/>
        <v>168423.12908672838</v>
      </c>
      <c r="BS221" s="118">
        <f t="shared" si="788"/>
        <v>50515.843966117485</v>
      </c>
      <c r="BT221" s="118">
        <f t="shared" si="789"/>
        <v>132874.4915940538</v>
      </c>
      <c r="BU221" s="118">
        <f t="shared" si="790"/>
        <v>209631.4680347323</v>
      </c>
      <c r="BV221" s="118">
        <f t="shared" si="791"/>
        <v>459795.654223277</v>
      </c>
      <c r="BW221" s="118">
        <f t="shared" si="792"/>
        <v>93967.440689129988</v>
      </c>
      <c r="BX221" s="118">
        <f t="shared" si="793"/>
        <v>171325.72781315603</v>
      </c>
      <c r="BY221" s="118">
        <f t="shared" si="794"/>
        <v>2380279.3688654434</v>
      </c>
      <c r="BZ221" s="118">
        <f t="shared" si="795"/>
        <v>308498.55795893207</v>
      </c>
      <c r="CA221" s="118">
        <f t="shared" si="796"/>
        <v>50839.761603359824</v>
      </c>
      <c r="CB221" s="118">
        <f t="shared" si="797"/>
        <v>23908.738116613746</v>
      </c>
      <c r="CC221" s="118">
        <f t="shared" si="798"/>
        <v>3358402.1533316495</v>
      </c>
      <c r="CJ221" s="45" t="s">
        <v>18</v>
      </c>
      <c r="CK221" s="118">
        <f t="shared" si="799"/>
        <v>9033.5712315050914</v>
      </c>
      <c r="CL221" s="118">
        <f t="shared" si="800"/>
        <v>91982.592320200085</v>
      </c>
      <c r="CM221" s="118">
        <f t="shared" si="801"/>
        <v>15549.796798655267</v>
      </c>
      <c r="CN221" s="118">
        <f t="shared" si="802"/>
        <v>169361.59965207131</v>
      </c>
      <c r="CO221" s="118">
        <f t="shared" si="803"/>
        <v>50797.323314605572</v>
      </c>
      <c r="CP221" s="118">
        <f t="shared" si="804"/>
        <v>133614.88158634349</v>
      </c>
      <c r="CQ221" s="118">
        <f t="shared" si="805"/>
        <v>210799.5555972126</v>
      </c>
      <c r="CR221" s="118">
        <f t="shared" si="806"/>
        <v>462357.68171855609</v>
      </c>
      <c r="CS221" s="118">
        <f t="shared" si="807"/>
        <v>94491.036692039692</v>
      </c>
      <c r="CT221" s="118">
        <f t="shared" si="808"/>
        <v>172280.37194968556</v>
      </c>
      <c r="CU221" s="118">
        <f t="shared" si="809"/>
        <v>2393542.5242116605</v>
      </c>
      <c r="CV221" s="118">
        <f t="shared" si="810"/>
        <v>310217.54286121414</v>
      </c>
      <c r="CW221" s="118">
        <f t="shared" si="811"/>
        <v>51123.045853406242</v>
      </c>
      <c r="CX221" s="118">
        <f t="shared" si="812"/>
        <v>24041.960003052991</v>
      </c>
      <c r="CY221" s="118">
        <f t="shared" si="813"/>
        <v>3377115.506922551</v>
      </c>
      <c r="DF221" s="45" t="s">
        <v>18</v>
      </c>
      <c r="DG221" s="118">
        <f t="shared" si="814"/>
        <v>10168.681584713637</v>
      </c>
      <c r="DH221" s="118">
        <f t="shared" si="815"/>
        <v>103540.63400514111</v>
      </c>
      <c r="DI221" s="118">
        <f t="shared" si="816"/>
        <v>17503.701282729598</v>
      </c>
      <c r="DJ221" s="118">
        <f t="shared" si="817"/>
        <v>190642.67446449594</v>
      </c>
      <c r="DK221" s="118">
        <f t="shared" si="818"/>
        <v>57180.243881899718</v>
      </c>
      <c r="DL221" s="118">
        <f t="shared" si="819"/>
        <v>150404.21456934389</v>
      </c>
      <c r="DM221" s="118">
        <f t="shared" si="820"/>
        <v>237287.5028196412</v>
      </c>
      <c r="DN221" s="118">
        <f t="shared" si="821"/>
        <v>520455.08062696015</v>
      </c>
      <c r="DO221" s="118">
        <f t="shared" si="822"/>
        <v>106364.27611040784</v>
      </c>
      <c r="DP221" s="118">
        <f t="shared" si="823"/>
        <v>193928.20411297111</v>
      </c>
      <c r="DQ221" s="118">
        <f t="shared" si="824"/>
        <v>2694302.304640701</v>
      </c>
      <c r="DR221" s="118">
        <f t="shared" si="825"/>
        <v>349197.82381816307</v>
      </c>
      <c r="DS221" s="118">
        <f t="shared" si="826"/>
        <v>57546.89497670452</v>
      </c>
      <c r="DT221" s="118">
        <f t="shared" si="827"/>
        <v>27062.944396878855</v>
      </c>
      <c r="DU221" s="118">
        <f t="shared" si="828"/>
        <v>3801465.8195120743</v>
      </c>
      <c r="EB221" s="45" t="s">
        <v>18</v>
      </c>
      <c r="EC221" s="118">
        <f t="shared" si="829"/>
        <v>8854.4762416299018</v>
      </c>
      <c r="ED221" s="118">
        <f t="shared" si="830"/>
        <v>90158.992215866238</v>
      </c>
      <c r="EE221" s="118">
        <f t="shared" si="831"/>
        <v>15241.514434034731</v>
      </c>
      <c r="EF221" s="118">
        <f t="shared" si="832"/>
        <v>166003.92269379928</v>
      </c>
      <c r="EG221" s="118">
        <f t="shared" si="833"/>
        <v>49790.241411826326</v>
      </c>
      <c r="EH221" s="118">
        <f t="shared" si="834"/>
        <v>130965.90088406877</v>
      </c>
      <c r="EI221" s="118">
        <f t="shared" si="835"/>
        <v>206620.35079460795</v>
      </c>
      <c r="EJ221" s="118">
        <f t="shared" si="836"/>
        <v>453191.21341891942</v>
      </c>
      <c r="EK221" s="118">
        <f t="shared" si="837"/>
        <v>92617.705445075306</v>
      </c>
      <c r="EL221" s="118">
        <f t="shared" si="838"/>
        <v>168864.82889596879</v>
      </c>
      <c r="EM221" s="118">
        <f t="shared" si="839"/>
        <v>2346089.3671872811</v>
      </c>
      <c r="EN221" s="118">
        <f t="shared" si="840"/>
        <v>304067.32759484503</v>
      </c>
      <c r="EO221" s="118">
        <f t="shared" si="841"/>
        <v>50109.506341195054</v>
      </c>
      <c r="EP221" s="118">
        <f t="shared" si="842"/>
        <v>23565.31632880932</v>
      </c>
      <c r="EQ221" s="118">
        <f t="shared" si="843"/>
        <v>3310162.5320669059</v>
      </c>
      <c r="EX221" s="45" t="s">
        <v>18</v>
      </c>
      <c r="EY221" s="118">
        <f t="shared" si="844"/>
        <v>7562.3251674351814</v>
      </c>
      <c r="EZ221" s="118">
        <f t="shared" si="845"/>
        <v>77001.913755107918</v>
      </c>
      <c r="FA221" s="118">
        <f t="shared" si="846"/>
        <v>13017.290356759771</v>
      </c>
      <c r="FB221" s="118">
        <f t="shared" si="847"/>
        <v>141778.6448596532</v>
      </c>
      <c r="FC221" s="118">
        <f t="shared" si="848"/>
        <v>42524.253885401726</v>
      </c>
      <c r="FD221" s="118">
        <f t="shared" si="849"/>
        <v>111853.79025299683</v>
      </c>
      <c r="FE221" s="118">
        <f t="shared" si="850"/>
        <v>176467.83799272176</v>
      </c>
      <c r="FF221" s="118">
        <f t="shared" si="851"/>
        <v>387056.13131415658</v>
      </c>
      <c r="FG221" s="118">
        <f t="shared" si="852"/>
        <v>79101.822143289552</v>
      </c>
      <c r="FH221" s="118">
        <f t="shared" si="853"/>
        <v>144222.05341188566</v>
      </c>
      <c r="FI221" s="118">
        <f t="shared" si="854"/>
        <v>2003719.9471062771</v>
      </c>
      <c r="FJ221" s="118">
        <f t="shared" si="855"/>
        <v>259694.18645613515</v>
      </c>
      <c r="FK221" s="118">
        <f t="shared" si="856"/>
        <v>42796.927857815041</v>
      </c>
      <c r="FL221" s="118">
        <f t="shared" si="857"/>
        <v>20126.383524986672</v>
      </c>
      <c r="FM221" s="118">
        <f t="shared" si="858"/>
        <v>2827104.0252904473</v>
      </c>
      <c r="FT221" s="45" t="s">
        <v>18</v>
      </c>
      <c r="FU221" s="118">
        <f t="shared" si="859"/>
        <v>6504.6431850971885</v>
      </c>
      <c r="FV221" s="118">
        <f t="shared" si="860"/>
        <v>66232.271484892772</v>
      </c>
      <c r="FW221" s="118">
        <f t="shared" si="861"/>
        <v>11196.665989998181</v>
      </c>
      <c r="FX221" s="118">
        <f t="shared" si="862"/>
        <v>121949.1989117198</v>
      </c>
      <c r="FY221" s="118">
        <f t="shared" si="863"/>
        <v>36576.72635238371</v>
      </c>
      <c r="FZ221" s="118">
        <f t="shared" si="864"/>
        <v>96209.694556575982</v>
      </c>
      <c r="GA221" s="118">
        <f t="shared" si="865"/>
        <v>151786.69184063896</v>
      </c>
      <c r="GB221" s="118">
        <f t="shared" si="866"/>
        <v>332921.68361712946</v>
      </c>
      <c r="GC221" s="118">
        <f t="shared" si="867"/>
        <v>68038.482469489551</v>
      </c>
      <c r="GD221" s="118">
        <f t="shared" si="868"/>
        <v>124050.86743770802</v>
      </c>
      <c r="GE221" s="118">
        <f t="shared" si="869"/>
        <v>1723475.6520273443</v>
      </c>
      <c r="GF221" s="118">
        <f t="shared" si="870"/>
        <v>223372.83609746827</v>
      </c>
      <c r="GG221" s="118">
        <f t="shared" si="871"/>
        <v>36811.263595512224</v>
      </c>
      <c r="GH221" s="118">
        <f t="shared" si="872"/>
        <v>17311.467113342555</v>
      </c>
      <c r="GI221" s="118">
        <f t="shared" si="873"/>
        <v>2431699.5797607582</v>
      </c>
      <c r="GP221" s="45" t="s">
        <v>18</v>
      </c>
      <c r="GQ221" s="118">
        <f t="shared" si="874"/>
        <v>5972.5592606113833</v>
      </c>
      <c r="GR221" s="118">
        <f t="shared" si="875"/>
        <v>60814.429808345158</v>
      </c>
      <c r="GS221" s="118">
        <f t="shared" si="876"/>
        <v>10280.771633984254</v>
      </c>
      <c r="GT221" s="118">
        <f t="shared" si="877"/>
        <v>111973.67734990511</v>
      </c>
      <c r="GU221" s="118">
        <f t="shared" si="878"/>
        <v>33584.727014586228</v>
      </c>
      <c r="GV221" s="118">
        <f t="shared" si="879"/>
        <v>88339.680722376914</v>
      </c>
      <c r="GW221" s="118">
        <f t="shared" si="880"/>
        <v>139370.44449530853</v>
      </c>
      <c r="GX221" s="118">
        <f t="shared" si="881"/>
        <v>305688.47943903168</v>
      </c>
      <c r="GY221" s="118">
        <f t="shared" si="882"/>
        <v>62472.89159259601</v>
      </c>
      <c r="GZ221" s="118">
        <f t="shared" si="883"/>
        <v>113903.42806188655</v>
      </c>
      <c r="HA221" s="118">
        <f t="shared" si="884"/>
        <v>1582494.254187189</v>
      </c>
      <c r="HB221" s="118">
        <f t="shared" si="885"/>
        <v>205100.79689836659</v>
      </c>
      <c r="HC221" s="118">
        <f t="shared" si="886"/>
        <v>33800.078962962863</v>
      </c>
      <c r="HD221" s="118">
        <f t="shared" si="887"/>
        <v>15895.378159934939</v>
      </c>
      <c r="HE221" s="118">
        <f t="shared" si="888"/>
        <v>2232785.0169244795</v>
      </c>
    </row>
    <row r="222" spans="10:213" x14ac:dyDescent="0.2">
      <c r="AE222" s="137" t="s">
        <v>278</v>
      </c>
      <c r="AF222" s="136">
        <f>AZ217</f>
        <v>1894545.1105114231</v>
      </c>
      <c r="AG222" s="136">
        <f>AZ218</f>
        <v>1922746.9772413441</v>
      </c>
      <c r="AH222" s="136">
        <f>AZ219</f>
        <v>1925635.3049610402</v>
      </c>
      <c r="AI222" s="136">
        <f>AZ220</f>
        <v>1909239.3709858486</v>
      </c>
      <c r="AJ222" s="136">
        <f>AZ221</f>
        <v>1857726.2120959281</v>
      </c>
      <c r="AK222" s="136">
        <f>AZ222</f>
        <v>1774647.9747320153</v>
      </c>
      <c r="AL222" s="136">
        <f>AZ223</f>
        <v>1718411.9996225648</v>
      </c>
      <c r="AN222" s="139">
        <f t="shared" si="890"/>
        <v>-148099.00250932877</v>
      </c>
      <c r="AO222" s="138">
        <f t="shared" si="891"/>
        <v>0.92297530342665601</v>
      </c>
      <c r="AT222" s="133">
        <v>2045</v>
      </c>
      <c r="AU222" s="148">
        <f>FU229</f>
        <v>200402.14657675324</v>
      </c>
      <c r="AV222" s="148">
        <f t="shared" ref="AV222:BI222" si="896">FV229</f>
        <v>1503837.0586081697</v>
      </c>
      <c r="AW222" s="148">
        <f t="shared" si="896"/>
        <v>275258.97663921164</v>
      </c>
      <c r="AX222" s="148">
        <f t="shared" si="896"/>
        <v>3328907.3094304493</v>
      </c>
      <c r="AY222" s="148">
        <f t="shared" si="896"/>
        <v>1179515.336307365</v>
      </c>
      <c r="AZ222" s="148">
        <f t="shared" si="896"/>
        <v>1774647.9747320153</v>
      </c>
      <c r="BA222" s="148">
        <f t="shared" si="896"/>
        <v>3288736.0557058332</v>
      </c>
      <c r="BB222" s="148">
        <f t="shared" si="896"/>
        <v>12475601.474269122</v>
      </c>
      <c r="BC222" s="148">
        <f t="shared" si="896"/>
        <v>974763.94532258459</v>
      </c>
      <c r="BD222" s="148">
        <f t="shared" si="896"/>
        <v>3485492.1985958996</v>
      </c>
      <c r="BE222" s="148">
        <f t="shared" si="896"/>
        <v>32598854.977264825</v>
      </c>
      <c r="BF222" s="148">
        <f t="shared" si="896"/>
        <v>3793250.8074166244</v>
      </c>
      <c r="BG222" s="148">
        <f t="shared" si="896"/>
        <v>565861.97378641437</v>
      </c>
      <c r="BH222" s="148">
        <f t="shared" si="896"/>
        <v>267783.04289764154</v>
      </c>
      <c r="BI222" s="148">
        <f t="shared" si="896"/>
        <v>81018258.030324146</v>
      </c>
      <c r="BN222" s="45" t="s">
        <v>19</v>
      </c>
      <c r="BO222" s="118">
        <f t="shared" si="784"/>
        <v>8180.2948981767586</v>
      </c>
      <c r="BP222" s="118">
        <f t="shared" si="785"/>
        <v>90341.86920992659</v>
      </c>
      <c r="BQ222" s="118">
        <f t="shared" si="786"/>
        <v>15941.137049624758</v>
      </c>
      <c r="BR222" s="118">
        <f t="shared" si="787"/>
        <v>166384.93997755516</v>
      </c>
      <c r="BS222" s="118">
        <f t="shared" si="788"/>
        <v>50971.832384082518</v>
      </c>
      <c r="BT222" s="118">
        <f t="shared" si="789"/>
        <v>126799.06212699182</v>
      </c>
      <c r="BU222" s="118">
        <f t="shared" si="790"/>
        <v>234994.74119932554</v>
      </c>
      <c r="BV222" s="118">
        <f t="shared" si="791"/>
        <v>492289.17754303309</v>
      </c>
      <c r="BW222" s="118">
        <f t="shared" si="792"/>
        <v>84359.111748298281</v>
      </c>
      <c r="BX222" s="118">
        <f t="shared" si="793"/>
        <v>176452.08551995468</v>
      </c>
      <c r="BY222" s="118">
        <f t="shared" si="794"/>
        <v>2491857.2637210679</v>
      </c>
      <c r="BZ222" s="118">
        <f t="shared" si="795"/>
        <v>304333.86283536901</v>
      </c>
      <c r="CA222" s="118">
        <f t="shared" si="796"/>
        <v>59306.060237659032</v>
      </c>
      <c r="CB222" s="118">
        <f t="shared" si="797"/>
        <v>23142.567965093847</v>
      </c>
      <c r="CC222" s="118">
        <f t="shared" si="798"/>
        <v>3249497.46821571</v>
      </c>
      <c r="CJ222" s="45" t="s">
        <v>19</v>
      </c>
      <c r="CK222" s="118">
        <f t="shared" si="799"/>
        <v>8120.9052733496137</v>
      </c>
      <c r="CL222" s="118">
        <f t="shared" si="800"/>
        <v>89685.979686951527</v>
      </c>
      <c r="CM222" s="118">
        <f t="shared" si="801"/>
        <v>15825.403061977648</v>
      </c>
      <c r="CN222" s="118">
        <f t="shared" si="802"/>
        <v>165176.97140366471</v>
      </c>
      <c r="CO222" s="118">
        <f t="shared" si="803"/>
        <v>50601.772619767973</v>
      </c>
      <c r="CP222" s="118">
        <f t="shared" si="804"/>
        <v>125878.49033564549</v>
      </c>
      <c r="CQ222" s="118">
        <f t="shared" si="805"/>
        <v>233288.65973283828</v>
      </c>
      <c r="CR222" s="118">
        <f t="shared" si="806"/>
        <v>488715.11695907288</v>
      </c>
      <c r="CS222" s="118">
        <f t="shared" si="807"/>
        <v>83746.65754464858</v>
      </c>
      <c r="CT222" s="118">
        <f t="shared" si="808"/>
        <v>175171.02862782075</v>
      </c>
      <c r="CU222" s="118">
        <f t="shared" si="809"/>
        <v>2473766.1716690962</v>
      </c>
      <c r="CV222" s="118">
        <f t="shared" si="810"/>
        <v>302124.37354910665</v>
      </c>
      <c r="CW222" s="118">
        <f t="shared" si="811"/>
        <v>58875.493282392468</v>
      </c>
      <c r="CX222" s="118">
        <f t="shared" si="812"/>
        <v>22974.550986966329</v>
      </c>
      <c r="CY222" s="118">
        <f t="shared" si="813"/>
        <v>3225905.8449409674</v>
      </c>
      <c r="DF222" s="45" t="s">
        <v>19</v>
      </c>
      <c r="DG222" s="118">
        <f t="shared" si="814"/>
        <v>8197.8652892306909</v>
      </c>
      <c r="DH222" s="118">
        <f t="shared" si="815"/>
        <v>90535.913800044655</v>
      </c>
      <c r="DI222" s="118">
        <f t="shared" si="816"/>
        <v>15975.376892477938</v>
      </c>
      <c r="DJ222" s="118">
        <f t="shared" si="817"/>
        <v>166742.31688111182</v>
      </c>
      <c r="DK222" s="118">
        <f t="shared" si="818"/>
        <v>51081.314381843193</v>
      </c>
      <c r="DL222" s="118">
        <f t="shared" si="819"/>
        <v>127071.41283495221</v>
      </c>
      <c r="DM222" s="118">
        <f t="shared" si="820"/>
        <v>235499.48455514395</v>
      </c>
      <c r="DN222" s="118">
        <f t="shared" si="821"/>
        <v>493346.56159442931</v>
      </c>
      <c r="DO222" s="118">
        <f t="shared" si="822"/>
        <v>84540.30602073342</v>
      </c>
      <c r="DP222" s="118">
        <f t="shared" si="823"/>
        <v>176831.08556621932</v>
      </c>
      <c r="DQ222" s="118">
        <f t="shared" si="824"/>
        <v>2497209.5043333126</v>
      </c>
      <c r="DR222" s="118">
        <f t="shared" si="825"/>
        <v>304987.53914502909</v>
      </c>
      <c r="DS222" s="118">
        <f t="shared" si="826"/>
        <v>59433.443257857485</v>
      </c>
      <c r="DT222" s="118">
        <f t="shared" si="827"/>
        <v>23192.27570475364</v>
      </c>
      <c r="DU222" s="118">
        <f t="shared" si="828"/>
        <v>3256477.0382625111</v>
      </c>
      <c r="EB222" s="45" t="s">
        <v>19</v>
      </c>
      <c r="EC222" s="118">
        <f t="shared" si="829"/>
        <v>9238.8193834112844</v>
      </c>
      <c r="ED222" s="118">
        <f t="shared" si="830"/>
        <v>102032.04441643124</v>
      </c>
      <c r="EE222" s="118">
        <f t="shared" si="831"/>
        <v>18003.909125637325</v>
      </c>
      <c r="EF222" s="118">
        <f t="shared" si="832"/>
        <v>187915.03579106592</v>
      </c>
      <c r="EG222" s="118">
        <f t="shared" si="833"/>
        <v>57567.55213592753</v>
      </c>
      <c r="EH222" s="118">
        <f t="shared" si="834"/>
        <v>143206.77280697107</v>
      </c>
      <c r="EI222" s="118">
        <f t="shared" si="835"/>
        <v>265402.8976969939</v>
      </c>
      <c r="EJ222" s="118">
        <f t="shared" si="836"/>
        <v>555991.05562097509</v>
      </c>
      <c r="EK222" s="118">
        <f t="shared" si="837"/>
        <v>95275.122289447812</v>
      </c>
      <c r="EL222" s="118">
        <f t="shared" si="838"/>
        <v>199284.86298317279</v>
      </c>
      <c r="EM222" s="118">
        <f t="shared" si="839"/>
        <v>2814301.8650698713</v>
      </c>
      <c r="EN222" s="118">
        <f t="shared" si="840"/>
        <v>343714.45357287949</v>
      </c>
      <c r="EO222" s="118">
        <f t="shared" si="841"/>
        <v>66980.223292385534</v>
      </c>
      <c r="EP222" s="118">
        <f t="shared" si="842"/>
        <v>26137.200206006815</v>
      </c>
      <c r="EQ222" s="118">
        <f t="shared" si="843"/>
        <v>3669980.1864586147</v>
      </c>
      <c r="EX222" s="45" t="s">
        <v>19</v>
      </c>
      <c r="EY222" s="118">
        <f t="shared" si="844"/>
        <v>8056.2981169702989</v>
      </c>
      <c r="EZ222" s="118">
        <f t="shared" si="845"/>
        <v>88972.468579552908</v>
      </c>
      <c r="FA222" s="118">
        <f t="shared" si="846"/>
        <v>15699.501545339323</v>
      </c>
      <c r="FB222" s="118">
        <f t="shared" si="847"/>
        <v>163862.87967835431</v>
      </c>
      <c r="FC222" s="118">
        <f t="shared" si="848"/>
        <v>50199.202151738435</v>
      </c>
      <c r="FD222" s="118">
        <f t="shared" si="849"/>
        <v>124877.04394067323</v>
      </c>
      <c r="FE222" s="118">
        <f t="shared" si="850"/>
        <v>231432.69461398106</v>
      </c>
      <c r="FF222" s="118">
        <f t="shared" si="851"/>
        <v>484827.06594462157</v>
      </c>
      <c r="FG222" s="118">
        <f t="shared" si="852"/>
        <v>83080.397661284573</v>
      </c>
      <c r="FH222" s="118">
        <f t="shared" si="853"/>
        <v>173777.42758720485</v>
      </c>
      <c r="FI222" s="118">
        <f t="shared" si="854"/>
        <v>2454085.7305705678</v>
      </c>
      <c r="FJ222" s="118">
        <f t="shared" si="855"/>
        <v>299720.77493652998</v>
      </c>
      <c r="FK222" s="118">
        <f t="shared" si="856"/>
        <v>58407.099910795368</v>
      </c>
      <c r="FL222" s="118">
        <f t="shared" si="857"/>
        <v>22791.773284432278</v>
      </c>
      <c r="FM222" s="118">
        <f t="shared" si="858"/>
        <v>3200241.6367802084</v>
      </c>
      <c r="FT222" s="45" t="s">
        <v>19</v>
      </c>
      <c r="FU222" s="118">
        <f t="shared" si="859"/>
        <v>6893.4157009478859</v>
      </c>
      <c r="FV222" s="118">
        <f t="shared" si="860"/>
        <v>76129.781067366086</v>
      </c>
      <c r="FW222" s="118">
        <f t="shared" si="861"/>
        <v>13433.364664315173</v>
      </c>
      <c r="FX222" s="118">
        <f t="shared" si="862"/>
        <v>140210.17236165743</v>
      </c>
      <c r="FY222" s="118">
        <f t="shared" si="863"/>
        <v>42953.222840515497</v>
      </c>
      <c r="FZ222" s="118">
        <f t="shared" si="864"/>
        <v>106851.72803812835</v>
      </c>
      <c r="GA222" s="118">
        <f t="shared" si="865"/>
        <v>198026.65536968186</v>
      </c>
      <c r="GB222" s="118">
        <f t="shared" si="866"/>
        <v>414844.93995909952</v>
      </c>
      <c r="GC222" s="118">
        <f t="shared" si="867"/>
        <v>71088.198247394175</v>
      </c>
      <c r="GD222" s="118">
        <f t="shared" si="868"/>
        <v>148693.60969607084</v>
      </c>
      <c r="GE222" s="118">
        <f t="shared" si="869"/>
        <v>2099851.924664034</v>
      </c>
      <c r="GF222" s="118">
        <f t="shared" si="870"/>
        <v>256457.72609824094</v>
      </c>
      <c r="GG222" s="118">
        <f t="shared" si="871"/>
        <v>49976.35560727265</v>
      </c>
      <c r="GH222" s="118">
        <f t="shared" si="872"/>
        <v>19501.905903953189</v>
      </c>
      <c r="GI222" s="118">
        <f t="shared" si="873"/>
        <v>2738304.3211047524</v>
      </c>
      <c r="GP222" s="45" t="s">
        <v>19</v>
      </c>
      <c r="GQ222" s="118">
        <f t="shared" si="874"/>
        <v>5936.4879319835372</v>
      </c>
      <c r="GR222" s="118">
        <f t="shared" si="875"/>
        <v>65561.62375479874</v>
      </c>
      <c r="GS222" s="118">
        <f t="shared" si="876"/>
        <v>11568.576548295996</v>
      </c>
      <c r="GT222" s="118">
        <f t="shared" si="877"/>
        <v>120746.52571030312</v>
      </c>
      <c r="GU222" s="118">
        <f t="shared" si="878"/>
        <v>36990.557380350219</v>
      </c>
      <c r="GV222" s="118">
        <f t="shared" si="879"/>
        <v>92018.822239708039</v>
      </c>
      <c r="GW222" s="118">
        <f t="shared" si="880"/>
        <v>170537.06040846044</v>
      </c>
      <c r="GX222" s="118">
        <f t="shared" si="881"/>
        <v>357257.1402262873</v>
      </c>
      <c r="GY222" s="118">
        <f t="shared" si="882"/>
        <v>61219.901614823451</v>
      </c>
      <c r="GZ222" s="118">
        <f t="shared" si="883"/>
        <v>128052.31220894106</v>
      </c>
      <c r="HA222" s="118">
        <f t="shared" si="884"/>
        <v>1808355.4148644088</v>
      </c>
      <c r="HB222" s="118">
        <f t="shared" si="885"/>
        <v>220856.86720399</v>
      </c>
      <c r="HC222" s="118">
        <f t="shared" si="886"/>
        <v>43038.755359885814</v>
      </c>
      <c r="HD222" s="118">
        <f t="shared" si="887"/>
        <v>16794.697153339694</v>
      </c>
      <c r="HE222" s="118">
        <f t="shared" si="888"/>
        <v>2358179.3499123305</v>
      </c>
    </row>
    <row r="223" spans="10:213" x14ac:dyDescent="0.2">
      <c r="AE223" s="137" t="s">
        <v>279</v>
      </c>
      <c r="AF223" s="136">
        <f>BA217</f>
        <v>3512387.3277503382</v>
      </c>
      <c r="AG223" s="136">
        <f>BA218</f>
        <v>3534457.2245353293</v>
      </c>
      <c r="AH223" s="136">
        <f>BA219</f>
        <v>3509686.658935782</v>
      </c>
      <c r="AI223" s="136">
        <f>BA220</f>
        <v>3480766.6966766743</v>
      </c>
      <c r="AJ223" s="136">
        <f>BA221</f>
        <v>3429977.4708815129</v>
      </c>
      <c r="AK223" s="136">
        <f>BA222</f>
        <v>3288736.0557058332</v>
      </c>
      <c r="AL223" s="136">
        <f>BA223</f>
        <v>3160727.3758183457</v>
      </c>
      <c r="AN223" s="139">
        <f t="shared" si="890"/>
        <v>-245721.16882949602</v>
      </c>
      <c r="AO223" s="138">
        <f t="shared" si="891"/>
        <v>0.93047838657552273</v>
      </c>
      <c r="AT223" s="133">
        <v>2050</v>
      </c>
      <c r="AU223" s="148">
        <f>GQ229</f>
        <v>193464.64554578147</v>
      </c>
      <c r="AV223" s="148">
        <f t="shared" ref="AV223:BI223" si="897">GR229</f>
        <v>1458854.3275539305</v>
      </c>
      <c r="AW223" s="148">
        <f t="shared" si="897"/>
        <v>267089.35858336155</v>
      </c>
      <c r="AX223" s="148">
        <f t="shared" si="897"/>
        <v>3236814.4911955716</v>
      </c>
      <c r="AY223" s="148">
        <f t="shared" si="897"/>
        <v>1150552.737783127</v>
      </c>
      <c r="AZ223" s="148">
        <f t="shared" si="897"/>
        <v>1718411.9996225648</v>
      </c>
      <c r="BA223" s="148">
        <f t="shared" si="897"/>
        <v>3160727.3758183457</v>
      </c>
      <c r="BB223" s="148">
        <f t="shared" si="897"/>
        <v>12275359.086531153</v>
      </c>
      <c r="BC223" s="148">
        <f t="shared" si="897"/>
        <v>935706.7037215461</v>
      </c>
      <c r="BD223" s="148">
        <f t="shared" si="897"/>
        <v>3405378.7329075956</v>
      </c>
      <c r="BE223" s="148">
        <f t="shared" si="897"/>
        <v>31612327.940022141</v>
      </c>
      <c r="BF223" s="148">
        <f t="shared" si="897"/>
        <v>3651823.7123174588</v>
      </c>
      <c r="BG223" s="148">
        <f t="shared" si="897"/>
        <v>543502.77404149587</v>
      </c>
      <c r="BH223" s="148">
        <f t="shared" si="897"/>
        <v>256999.64024159103</v>
      </c>
      <c r="BI223" s="148">
        <f t="shared" si="897"/>
        <v>78929053.833707184</v>
      </c>
      <c r="BN223" s="45" t="s">
        <v>20</v>
      </c>
      <c r="BO223" s="118">
        <f t="shared" si="784"/>
        <v>15804.503062901218</v>
      </c>
      <c r="BP223" s="118">
        <f t="shared" si="785"/>
        <v>187099.47217249978</v>
      </c>
      <c r="BQ223" s="118">
        <f t="shared" si="786"/>
        <v>35379.941616940858</v>
      </c>
      <c r="BR223" s="118">
        <f t="shared" si="787"/>
        <v>348420.87599374593</v>
      </c>
      <c r="BS223" s="118">
        <f t="shared" si="788"/>
        <v>107959.08349506225</v>
      </c>
      <c r="BT223" s="118">
        <f t="shared" si="789"/>
        <v>239222.2890426534</v>
      </c>
      <c r="BU223" s="118">
        <f t="shared" si="790"/>
        <v>496707.31241409801</v>
      </c>
      <c r="BV223" s="118">
        <f t="shared" si="791"/>
        <v>1091188.5386196566</v>
      </c>
      <c r="BW223" s="118">
        <f t="shared" si="792"/>
        <v>157886.158040649</v>
      </c>
      <c r="BX223" s="118">
        <f t="shared" si="793"/>
        <v>402474.20478667878</v>
      </c>
      <c r="BY223" s="118">
        <f t="shared" si="794"/>
        <v>5219605.413712847</v>
      </c>
      <c r="BZ223" s="118">
        <f t="shared" si="795"/>
        <v>612858.70079960767</v>
      </c>
      <c r="CA223" s="118">
        <f t="shared" si="796"/>
        <v>120886.53232646607</v>
      </c>
      <c r="CB223" s="118">
        <f t="shared" si="797"/>
        <v>46606.234015285168</v>
      </c>
      <c r="CC223" s="118">
        <f t="shared" si="798"/>
        <v>6786579.3114080047</v>
      </c>
      <c r="CJ223" s="45" t="s">
        <v>20</v>
      </c>
      <c r="CK223" s="118">
        <f t="shared" si="799"/>
        <v>12906.351816867949</v>
      </c>
      <c r="CL223" s="118">
        <f t="shared" si="800"/>
        <v>152790.10058069482</v>
      </c>
      <c r="CM223" s="118">
        <f t="shared" si="801"/>
        <v>28892.143710633329</v>
      </c>
      <c r="CN223" s="118">
        <f t="shared" si="802"/>
        <v>284529.1869044773</v>
      </c>
      <c r="CO223" s="118">
        <f t="shared" si="803"/>
        <v>88162.083165057003</v>
      </c>
      <c r="CP223" s="118">
        <f t="shared" si="804"/>
        <v>195354.89426860801</v>
      </c>
      <c r="CQ223" s="118">
        <f t="shared" si="805"/>
        <v>405623.59338430769</v>
      </c>
      <c r="CR223" s="118">
        <f t="shared" si="806"/>
        <v>891091.80604467774</v>
      </c>
      <c r="CS223" s="118">
        <f t="shared" si="807"/>
        <v>128933.77884620214</v>
      </c>
      <c r="CT223" s="118">
        <f t="shared" si="808"/>
        <v>328670.48483063723</v>
      </c>
      <c r="CU223" s="118">
        <f t="shared" si="809"/>
        <v>4262460.1068754047</v>
      </c>
      <c r="CV223" s="118">
        <f t="shared" si="810"/>
        <v>500475.71727297059</v>
      </c>
      <c r="CW223" s="118">
        <f t="shared" si="811"/>
        <v>98718.960660579352</v>
      </c>
      <c r="CX223" s="118">
        <f t="shared" si="812"/>
        <v>38059.814387490696</v>
      </c>
      <c r="CY223" s="118">
        <f t="shared" si="813"/>
        <v>5542090.116817018</v>
      </c>
      <c r="DF223" s="45" t="s">
        <v>20</v>
      </c>
      <c r="DG223" s="118">
        <f t="shared" si="814"/>
        <v>12878.160846529263</v>
      </c>
      <c r="DH223" s="118">
        <f t="shared" si="815"/>
        <v>152456.36559077416</v>
      </c>
      <c r="DI223" s="118">
        <f t="shared" si="816"/>
        <v>28829.035438216411</v>
      </c>
      <c r="DJ223" s="118">
        <f t="shared" si="817"/>
        <v>283907.69804516766</v>
      </c>
      <c r="DK223" s="118">
        <f t="shared" si="818"/>
        <v>87969.513281113919</v>
      </c>
      <c r="DL223" s="118">
        <f t="shared" si="819"/>
        <v>194928.18623306186</v>
      </c>
      <c r="DM223" s="118">
        <f t="shared" si="820"/>
        <v>404737.60152138461</v>
      </c>
      <c r="DN223" s="118">
        <f t="shared" si="821"/>
        <v>889145.42003027978</v>
      </c>
      <c r="DO223" s="118">
        <f t="shared" si="822"/>
        <v>128652.15252865845</v>
      </c>
      <c r="DP223" s="118">
        <f t="shared" si="823"/>
        <v>327952.57941317046</v>
      </c>
      <c r="DQ223" s="118">
        <f t="shared" si="824"/>
        <v>4253149.7387599386</v>
      </c>
      <c r="DR223" s="118">
        <f t="shared" si="825"/>
        <v>499382.54266398191</v>
      </c>
      <c r="DS223" s="118">
        <f t="shared" si="826"/>
        <v>98503.33169498654</v>
      </c>
      <c r="DT223" s="118">
        <f t="shared" si="827"/>
        <v>37976.681437628649</v>
      </c>
      <c r="DU223" s="118">
        <f t="shared" si="828"/>
        <v>5529984.6899454743</v>
      </c>
      <c r="EB223" s="45" t="s">
        <v>20</v>
      </c>
      <c r="EC223" s="118">
        <f t="shared" si="829"/>
        <v>13037.967384870784</v>
      </c>
      <c r="ED223" s="118">
        <f t="shared" si="830"/>
        <v>154348.21368333444</v>
      </c>
      <c r="EE223" s="118">
        <f t="shared" si="831"/>
        <v>29186.7781634401</v>
      </c>
      <c r="EF223" s="118">
        <f t="shared" si="832"/>
        <v>287430.74042472732</v>
      </c>
      <c r="EG223" s="118">
        <f t="shared" si="833"/>
        <v>89061.136810636148</v>
      </c>
      <c r="EH223" s="118">
        <f t="shared" si="834"/>
        <v>197347.07189836184</v>
      </c>
      <c r="EI223" s="118">
        <f t="shared" si="835"/>
        <v>409760.03568776743</v>
      </c>
      <c r="EJ223" s="118">
        <f t="shared" si="836"/>
        <v>900178.92499660049</v>
      </c>
      <c r="EK223" s="118">
        <f t="shared" si="837"/>
        <v>130248.61147887657</v>
      </c>
      <c r="EL223" s="118">
        <f t="shared" si="838"/>
        <v>332022.17965195893</v>
      </c>
      <c r="EM223" s="118">
        <f t="shared" si="839"/>
        <v>4305927.5495746369</v>
      </c>
      <c r="EN223" s="118">
        <f t="shared" si="840"/>
        <v>505579.43649085361</v>
      </c>
      <c r="EO223" s="118">
        <f t="shared" si="841"/>
        <v>99725.670555393372</v>
      </c>
      <c r="EP223" s="118">
        <f t="shared" si="842"/>
        <v>38447.938325205243</v>
      </c>
      <c r="EQ223" s="118">
        <f t="shared" si="843"/>
        <v>5598606.8884809101</v>
      </c>
      <c r="EX223" s="45" t="s">
        <v>20</v>
      </c>
      <c r="EY223" s="118">
        <f t="shared" si="844"/>
        <v>14711.821865232763</v>
      </c>
      <c r="EZ223" s="118">
        <f t="shared" si="845"/>
        <v>174163.91358372793</v>
      </c>
      <c r="FA223" s="118">
        <f t="shared" si="846"/>
        <v>32933.866797278526</v>
      </c>
      <c r="FB223" s="118">
        <f t="shared" si="847"/>
        <v>324331.98572251643</v>
      </c>
      <c r="FC223" s="118">
        <f t="shared" si="848"/>
        <v>100495.08034462605</v>
      </c>
      <c r="FD223" s="118">
        <f t="shared" si="849"/>
        <v>222683.09788556478</v>
      </c>
      <c r="FE223" s="118">
        <f t="shared" si="850"/>
        <v>462366.29334761907</v>
      </c>
      <c r="FF223" s="118">
        <f t="shared" si="851"/>
        <v>1015746.6728099168</v>
      </c>
      <c r="FG223" s="118">
        <f t="shared" si="852"/>
        <v>146970.33009107612</v>
      </c>
      <c r="FH223" s="118">
        <f t="shared" si="853"/>
        <v>374648.21150067175</v>
      </c>
      <c r="FI223" s="118">
        <f t="shared" si="854"/>
        <v>4858735.813946669</v>
      </c>
      <c r="FJ223" s="118">
        <f t="shared" si="855"/>
        <v>570487.28446807014</v>
      </c>
      <c r="FK223" s="118">
        <f t="shared" si="856"/>
        <v>112528.75983600842</v>
      </c>
      <c r="FL223" s="118">
        <f t="shared" si="857"/>
        <v>43384.003275099552</v>
      </c>
      <c r="FM223" s="118">
        <f t="shared" si="858"/>
        <v>6317373.3148292052</v>
      </c>
      <c r="FT223" s="45" t="s">
        <v>20</v>
      </c>
      <c r="FU223" s="118">
        <f t="shared" si="859"/>
        <v>12854.903002698609</v>
      </c>
      <c r="FV223" s="118">
        <f t="shared" si="860"/>
        <v>152181.03075188256</v>
      </c>
      <c r="FW223" s="118">
        <f t="shared" si="861"/>
        <v>28776.970456888652</v>
      </c>
      <c r="FX223" s="118">
        <f t="shared" si="862"/>
        <v>283394.96327021456</v>
      </c>
      <c r="FY223" s="118">
        <f t="shared" si="863"/>
        <v>87810.641123347537</v>
      </c>
      <c r="FZ223" s="118">
        <f t="shared" si="864"/>
        <v>194576.14766422982</v>
      </c>
      <c r="GA223" s="118">
        <f t="shared" si="865"/>
        <v>404006.64901653881</v>
      </c>
      <c r="GB223" s="118">
        <f t="shared" si="866"/>
        <v>887539.63131803693</v>
      </c>
      <c r="GC223" s="118">
        <f t="shared" si="867"/>
        <v>128419.80788662088</v>
      </c>
      <c r="GD223" s="118">
        <f t="shared" si="868"/>
        <v>327360.29997461173</v>
      </c>
      <c r="GE223" s="118">
        <f t="shared" si="869"/>
        <v>4245468.5881988229</v>
      </c>
      <c r="GF223" s="118">
        <f t="shared" si="870"/>
        <v>498480.66223808524</v>
      </c>
      <c r="GG223" s="118">
        <f t="shared" si="871"/>
        <v>98325.435554950483</v>
      </c>
      <c r="GH223" s="118">
        <f t="shared" si="872"/>
        <v>37908.095889070224</v>
      </c>
      <c r="GI223" s="118">
        <f t="shared" si="873"/>
        <v>5519997.5868305666</v>
      </c>
      <c r="GP223" s="45" t="s">
        <v>20</v>
      </c>
      <c r="GQ223" s="118">
        <f t="shared" si="874"/>
        <v>11022.715758329321</v>
      </c>
      <c r="GR223" s="118">
        <f t="shared" si="875"/>
        <v>130490.92983707701</v>
      </c>
      <c r="GS223" s="118">
        <f t="shared" si="876"/>
        <v>24675.438287284975</v>
      </c>
      <c r="GT223" s="118">
        <f t="shared" si="877"/>
        <v>243003.16593707338</v>
      </c>
      <c r="GU223" s="118">
        <f t="shared" si="878"/>
        <v>75295.141274588488</v>
      </c>
      <c r="GV223" s="118">
        <f t="shared" si="879"/>
        <v>166843.54355713716</v>
      </c>
      <c r="GW223" s="118">
        <f t="shared" si="880"/>
        <v>346424.27528621268</v>
      </c>
      <c r="GX223" s="118">
        <f t="shared" si="881"/>
        <v>761040.13217504404</v>
      </c>
      <c r="GY223" s="118">
        <f t="shared" si="882"/>
        <v>110116.35325263201</v>
      </c>
      <c r="GZ223" s="118">
        <f t="shared" si="883"/>
        <v>280702.19871935714</v>
      </c>
      <c r="HA223" s="118">
        <f t="shared" si="884"/>
        <v>3640369.2426778604</v>
      </c>
      <c r="HB223" s="118">
        <f t="shared" si="885"/>
        <v>427433.06967938249</v>
      </c>
      <c r="HC223" s="118">
        <f t="shared" si="886"/>
        <v>84311.280116903523</v>
      </c>
      <c r="HD223" s="118">
        <f t="shared" si="887"/>
        <v>32505.120095966078</v>
      </c>
      <c r="HE223" s="118">
        <f t="shared" si="888"/>
        <v>4733241.8123671524</v>
      </c>
    </row>
    <row r="224" spans="10:213" x14ac:dyDescent="0.2">
      <c r="AE224" s="137" t="s">
        <v>231</v>
      </c>
      <c r="AF224" s="136">
        <f>BB217</f>
        <v>11632604.522678077</v>
      </c>
      <c r="AG224" s="136">
        <f>BB218</f>
        <v>12295414.782059409</v>
      </c>
      <c r="AH224" s="136">
        <f>BB219</f>
        <v>12750350.866983626</v>
      </c>
      <c r="AI224" s="136">
        <f>BB220</f>
        <v>13125844.744058624</v>
      </c>
      <c r="AJ224" s="136">
        <f>BB221</f>
        <v>12965850.861710358</v>
      </c>
      <c r="AK224" s="136">
        <f>BB222</f>
        <v>12475601.474269122</v>
      </c>
      <c r="AL224" s="136">
        <f>BB223</f>
        <v>12275359.086531153</v>
      </c>
      <c r="AN224" s="139">
        <f t="shared" si="890"/>
        <v>180186.69220971316</v>
      </c>
      <c r="AO224" s="138">
        <f t="shared" si="891"/>
        <v>1.0146547876101446</v>
      </c>
      <c r="BN224" s="45" t="s">
        <v>21</v>
      </c>
      <c r="BO224" s="118">
        <f t="shared" si="784"/>
        <v>16790.6252335838</v>
      </c>
      <c r="BP224" s="118">
        <f t="shared" si="785"/>
        <v>194665.50163311482</v>
      </c>
      <c r="BQ224" s="118">
        <f t="shared" si="786"/>
        <v>36535.463935522217</v>
      </c>
      <c r="BR224" s="118">
        <f t="shared" si="787"/>
        <v>374909.29458509391</v>
      </c>
      <c r="BS224" s="118">
        <f t="shared" si="788"/>
        <v>119590.68453940852</v>
      </c>
      <c r="BT224" s="118">
        <f t="shared" si="789"/>
        <v>232679.52468846412</v>
      </c>
      <c r="BU224" s="118">
        <f t="shared" si="790"/>
        <v>474045.04061070539</v>
      </c>
      <c r="BV224" s="118">
        <f t="shared" si="791"/>
        <v>1308495.6390093057</v>
      </c>
      <c r="BW224" s="118">
        <f t="shared" si="792"/>
        <v>130417.53038140295</v>
      </c>
      <c r="BX224" s="118">
        <f t="shared" si="793"/>
        <v>449730.43493310938</v>
      </c>
      <c r="BY224" s="118">
        <f t="shared" si="794"/>
        <v>5435437.7781763067</v>
      </c>
      <c r="BZ224" s="118">
        <f t="shared" si="795"/>
        <v>611228.99685025623</v>
      </c>
      <c r="CA224" s="118">
        <f t="shared" si="796"/>
        <v>114365.9824574977</v>
      </c>
      <c r="CB224" s="118">
        <f t="shared" si="797"/>
        <v>45783.259003192259</v>
      </c>
      <c r="CC224" s="118">
        <f t="shared" si="798"/>
        <v>7331093.3370907232</v>
      </c>
      <c r="CJ224" s="45" t="s">
        <v>21</v>
      </c>
      <c r="CK224" s="118">
        <f t="shared" si="799"/>
        <v>14968.880215269412</v>
      </c>
      <c r="CL224" s="118">
        <f t="shared" si="800"/>
        <v>173544.73317426778</v>
      </c>
      <c r="CM224" s="118">
        <f t="shared" si="801"/>
        <v>32571.448391704591</v>
      </c>
      <c r="CN224" s="118">
        <f t="shared" si="802"/>
        <v>334232.48057556711</v>
      </c>
      <c r="CO224" s="118">
        <f t="shared" si="803"/>
        <v>106615.36463525661</v>
      </c>
      <c r="CP224" s="118">
        <f t="shared" si="804"/>
        <v>207434.32035163339</v>
      </c>
      <c r="CQ224" s="118">
        <f t="shared" si="805"/>
        <v>422612.22145267396</v>
      </c>
      <c r="CR224" s="118">
        <f t="shared" si="806"/>
        <v>1166526.8094577147</v>
      </c>
      <c r="CS224" s="118">
        <f t="shared" si="807"/>
        <v>116267.52208999191</v>
      </c>
      <c r="CT224" s="118">
        <f t="shared" si="808"/>
        <v>400935.69572440843</v>
      </c>
      <c r="CU224" s="118">
        <f t="shared" si="809"/>
        <v>4845705.0221294956</v>
      </c>
      <c r="CV224" s="118">
        <f t="shared" si="810"/>
        <v>544912.02743603336</v>
      </c>
      <c r="CW224" s="118">
        <f t="shared" si="811"/>
        <v>101957.53096101298</v>
      </c>
      <c r="CX224" s="118">
        <f t="shared" si="812"/>
        <v>40815.878524445143</v>
      </c>
      <c r="CY224" s="118">
        <f t="shared" si="813"/>
        <v>6535686.2227129908</v>
      </c>
      <c r="DF224" s="45" t="s">
        <v>21</v>
      </c>
      <c r="DG224" s="118">
        <f t="shared" si="814"/>
        <v>12314.010434235786</v>
      </c>
      <c r="DH224" s="118">
        <f t="shared" si="815"/>
        <v>142764.96467215108</v>
      </c>
      <c r="DI224" s="118">
        <f t="shared" si="816"/>
        <v>26794.599835496381</v>
      </c>
      <c r="DJ224" s="118">
        <f t="shared" si="817"/>
        <v>274953.24927977368</v>
      </c>
      <c r="DK224" s="118">
        <f t="shared" si="818"/>
        <v>87706.140585531713</v>
      </c>
      <c r="DL224" s="118">
        <f t="shared" si="819"/>
        <v>170643.91915054477</v>
      </c>
      <c r="DM224" s="118">
        <f t="shared" si="820"/>
        <v>347658.02316296572</v>
      </c>
      <c r="DN224" s="118">
        <f t="shared" si="821"/>
        <v>959632.45726457587</v>
      </c>
      <c r="DO224" s="118">
        <f t="shared" si="822"/>
        <v>95646.398367089336</v>
      </c>
      <c r="DP224" s="118">
        <f t="shared" si="823"/>
        <v>329826.03037812409</v>
      </c>
      <c r="DQ224" s="118">
        <f t="shared" si="824"/>
        <v>3986274.2800803026</v>
      </c>
      <c r="DR224" s="118">
        <f t="shared" si="825"/>
        <v>448266.82390998909</v>
      </c>
      <c r="DS224" s="118">
        <f t="shared" si="826"/>
        <v>83874.416926799851</v>
      </c>
      <c r="DT224" s="118">
        <f t="shared" si="827"/>
        <v>33576.803795905842</v>
      </c>
      <c r="DU224" s="118">
        <f t="shared" si="828"/>
        <v>5376521.6358189918</v>
      </c>
      <c r="EB224" s="45" t="s">
        <v>21</v>
      </c>
      <c r="EC224" s="118">
        <f t="shared" si="829"/>
        <v>12338.274874020197</v>
      </c>
      <c r="ED224" s="118">
        <f t="shared" si="830"/>
        <v>143046.27935083446</v>
      </c>
      <c r="EE224" s="118">
        <f t="shared" si="831"/>
        <v>26847.397903008827</v>
      </c>
      <c r="EF224" s="118">
        <f t="shared" si="832"/>
        <v>275495.03756201587</v>
      </c>
      <c r="EG224" s="118">
        <f t="shared" si="833"/>
        <v>87878.963272204433</v>
      </c>
      <c r="EH224" s="118">
        <f t="shared" si="834"/>
        <v>170980.16858958147</v>
      </c>
      <c r="EI224" s="118">
        <f t="shared" si="835"/>
        <v>348343.07432592002</v>
      </c>
      <c r="EJ224" s="118">
        <f t="shared" si="836"/>
        <v>961523.38825727045</v>
      </c>
      <c r="EK224" s="118">
        <f t="shared" si="837"/>
        <v>95834.867126813755</v>
      </c>
      <c r="EL224" s="118">
        <f t="shared" si="838"/>
        <v>330475.94405946956</v>
      </c>
      <c r="EM224" s="118">
        <f t="shared" si="839"/>
        <v>3994129.1306791157</v>
      </c>
      <c r="EN224" s="118">
        <f t="shared" si="840"/>
        <v>449150.12211849733</v>
      </c>
      <c r="EO224" s="118">
        <f t="shared" si="841"/>
        <v>84039.689300884784</v>
      </c>
      <c r="EP224" s="118">
        <f t="shared" si="842"/>
        <v>33642.966021300228</v>
      </c>
      <c r="EQ224" s="118">
        <f t="shared" si="843"/>
        <v>5387115.9329554634</v>
      </c>
      <c r="EX224" s="45" t="s">
        <v>21</v>
      </c>
      <c r="EY224" s="118">
        <f t="shared" si="844"/>
        <v>12535.528008497307</v>
      </c>
      <c r="EZ224" s="118">
        <f t="shared" si="845"/>
        <v>145333.17336684099</v>
      </c>
      <c r="FA224" s="118">
        <f t="shared" si="846"/>
        <v>27276.609720948913</v>
      </c>
      <c r="FB224" s="118">
        <f t="shared" si="847"/>
        <v>279899.40204950364</v>
      </c>
      <c r="FC224" s="118">
        <f t="shared" si="848"/>
        <v>89283.892335386598</v>
      </c>
      <c r="FD224" s="118">
        <f t="shared" si="849"/>
        <v>173713.64426037684</v>
      </c>
      <c r="FE224" s="118">
        <f t="shared" si="850"/>
        <v>353912.06707294192</v>
      </c>
      <c r="FF224" s="118">
        <f t="shared" si="851"/>
        <v>976895.35104326415</v>
      </c>
      <c r="FG224" s="118">
        <f t="shared" si="852"/>
        <v>97366.987956182347</v>
      </c>
      <c r="FH224" s="118">
        <f t="shared" si="853"/>
        <v>335759.2933526737</v>
      </c>
      <c r="FI224" s="118">
        <f t="shared" si="854"/>
        <v>4057983.6402095952</v>
      </c>
      <c r="FJ224" s="118">
        <f t="shared" si="855"/>
        <v>456330.72640420683</v>
      </c>
      <c r="FK224" s="118">
        <f t="shared" si="856"/>
        <v>85383.239538202572</v>
      </c>
      <c r="FL224" s="118">
        <f t="shared" si="857"/>
        <v>34180.819211358568</v>
      </c>
      <c r="FM224" s="118">
        <f t="shared" si="858"/>
        <v>5473240.2505295957</v>
      </c>
      <c r="FT224" s="45" t="s">
        <v>21</v>
      </c>
      <c r="FU224" s="118">
        <f t="shared" si="859"/>
        <v>14169.929323791701</v>
      </c>
      <c r="FV224" s="118">
        <f t="shared" si="860"/>
        <v>164281.93480279003</v>
      </c>
      <c r="FW224" s="118">
        <f t="shared" si="861"/>
        <v>30832.975816933955</v>
      </c>
      <c r="FX224" s="118">
        <f t="shared" si="862"/>
        <v>316393.11420504464</v>
      </c>
      <c r="FY224" s="118">
        <f t="shared" si="863"/>
        <v>100924.86278103851</v>
      </c>
      <c r="FZ224" s="118">
        <f t="shared" si="864"/>
        <v>196362.69490038865</v>
      </c>
      <c r="GA224" s="118">
        <f t="shared" si="865"/>
        <v>400055.6636993048</v>
      </c>
      <c r="GB224" s="118">
        <f t="shared" si="866"/>
        <v>1104264.4611092936</v>
      </c>
      <c r="GC224" s="118">
        <f t="shared" si="867"/>
        <v>110061.84477226266</v>
      </c>
      <c r="GD224" s="118">
        <f t="shared" si="868"/>
        <v>379536.10357605963</v>
      </c>
      <c r="GE224" s="118">
        <f t="shared" si="869"/>
        <v>4587069.7540538535</v>
      </c>
      <c r="GF224" s="118">
        <f t="shared" si="870"/>
        <v>515827.82448724855</v>
      </c>
      <c r="GG224" s="118">
        <f t="shared" si="871"/>
        <v>96515.636905967156</v>
      </c>
      <c r="GH224" s="118">
        <f t="shared" si="872"/>
        <v>38637.366700943021</v>
      </c>
      <c r="GI224" s="118">
        <f t="shared" si="873"/>
        <v>6186849.6859138915</v>
      </c>
      <c r="GP224" s="45" t="s">
        <v>21</v>
      </c>
      <c r="GQ224" s="118">
        <f t="shared" si="874"/>
        <v>12415.264324242456</v>
      </c>
      <c r="GR224" s="118">
        <f t="shared" si="875"/>
        <v>143938.87207680379</v>
      </c>
      <c r="GS224" s="118">
        <f t="shared" si="876"/>
        <v>27014.922652259076</v>
      </c>
      <c r="GT224" s="118">
        <f t="shared" si="877"/>
        <v>277214.09567163227</v>
      </c>
      <c r="GU224" s="118">
        <f t="shared" si="878"/>
        <v>88427.31813846498</v>
      </c>
      <c r="GV224" s="118">
        <f t="shared" si="879"/>
        <v>172047.06564877564</v>
      </c>
      <c r="GW224" s="118">
        <f t="shared" si="880"/>
        <v>350516.69600763137</v>
      </c>
      <c r="GX224" s="118">
        <f t="shared" si="881"/>
        <v>967523.18626741576</v>
      </c>
      <c r="GY224" s="118">
        <f t="shared" si="882"/>
        <v>96432.865940063784</v>
      </c>
      <c r="GZ224" s="118">
        <f t="shared" si="883"/>
        <v>332538.07685393299</v>
      </c>
      <c r="HA224" s="118">
        <f t="shared" si="884"/>
        <v>4019052.0481069963</v>
      </c>
      <c r="HB224" s="118">
        <f t="shared" si="885"/>
        <v>451952.7684626776</v>
      </c>
      <c r="HC224" s="118">
        <f t="shared" si="886"/>
        <v>84564.087528529097</v>
      </c>
      <c r="HD224" s="118">
        <f t="shared" si="887"/>
        <v>33852.89435279493</v>
      </c>
      <c r="HE224" s="118">
        <f t="shared" si="888"/>
        <v>5420730.9316644911</v>
      </c>
    </row>
    <row r="225" spans="31:213" x14ac:dyDescent="0.2">
      <c r="AE225" s="137" t="s">
        <v>232</v>
      </c>
      <c r="AF225" s="136">
        <f>BC217</f>
        <v>1074069.1658943288</v>
      </c>
      <c r="AG225" s="136">
        <f>BC218</f>
        <v>1075689.7089866276</v>
      </c>
      <c r="AH225" s="136">
        <f>BC218</f>
        <v>1075689.7089866276</v>
      </c>
      <c r="AI225" s="136">
        <f>BC220</f>
        <v>1059959.7289617774</v>
      </c>
      <c r="AJ225" s="136">
        <f>BC221</f>
        <v>1027333.2908942539</v>
      </c>
      <c r="AK225" s="136">
        <f>BC222</f>
        <v>974763.94532258459</v>
      </c>
      <c r="AL225" s="136">
        <f>BC223</f>
        <v>935706.7037215461</v>
      </c>
      <c r="AN225" s="139">
        <f t="shared" si="890"/>
        <v>-100925.76366404304</v>
      </c>
      <c r="AO225" s="138">
        <f t="shared" si="891"/>
        <v>0.90617576535233202</v>
      </c>
      <c r="AT225" t="s">
        <v>327</v>
      </c>
      <c r="AU225" s="150">
        <f>AU222-AU218</f>
        <v>-3908.1157570651558</v>
      </c>
      <c r="AV225" s="150">
        <f t="shared" ref="AV225:BI225" si="898">AV222-AV218</f>
        <v>-89999.71940351557</v>
      </c>
      <c r="AW225" s="150">
        <f t="shared" si="898"/>
        <v>-21589.794999680133</v>
      </c>
      <c r="AX225" s="150">
        <f t="shared" si="898"/>
        <v>-79833.744959481061</v>
      </c>
      <c r="AY225" s="150">
        <f t="shared" si="898"/>
        <v>19477.958901687991</v>
      </c>
      <c r="AZ225" s="150">
        <f t="shared" si="898"/>
        <v>-148099.00250932877</v>
      </c>
      <c r="BA225" s="150">
        <f t="shared" si="898"/>
        <v>-245721.16882949602</v>
      </c>
      <c r="BB225" s="150">
        <f t="shared" si="898"/>
        <v>180186.69220971316</v>
      </c>
      <c r="BC225" s="150">
        <f t="shared" si="898"/>
        <v>-100925.76366404304</v>
      </c>
      <c r="BD225" s="150">
        <f t="shared" si="898"/>
        <v>-134952.01101891184</v>
      </c>
      <c r="BE225" s="150">
        <f t="shared" si="898"/>
        <v>-3882012.0945869423</v>
      </c>
      <c r="BF225" s="150">
        <f t="shared" si="898"/>
        <v>-591704.33396503981</v>
      </c>
      <c r="BG225" s="150">
        <f t="shared" si="898"/>
        <v>-86485.874317436013</v>
      </c>
      <c r="BH225" s="150">
        <f t="shared" si="898"/>
        <v>-44692.58729056397</v>
      </c>
      <c r="BI225" s="150">
        <f t="shared" si="898"/>
        <v>2577748.1842879504</v>
      </c>
      <c r="BN225" s="45" t="s">
        <v>22</v>
      </c>
      <c r="BO225" s="118">
        <f t="shared" si="784"/>
        <v>23742.807010517856</v>
      </c>
      <c r="BP225" s="118">
        <f t="shared" si="785"/>
        <v>251851.66277799441</v>
      </c>
      <c r="BQ225" s="118">
        <f t="shared" si="786"/>
        <v>47939.670646786311</v>
      </c>
      <c r="BR225" s="118">
        <f t="shared" si="787"/>
        <v>523094.68804890418</v>
      </c>
      <c r="BS225" s="118">
        <f t="shared" si="788"/>
        <v>176331.29957797131</v>
      </c>
      <c r="BT225" s="118">
        <f t="shared" si="789"/>
        <v>293590.96199385321</v>
      </c>
      <c r="BU225" s="118">
        <f t="shared" si="790"/>
        <v>522721.35889693338</v>
      </c>
      <c r="BV225" s="118">
        <f t="shared" si="791"/>
        <v>2079256.7065756521</v>
      </c>
      <c r="BW225" s="118">
        <f t="shared" si="792"/>
        <v>141550.76952511573</v>
      </c>
      <c r="BX225" s="118">
        <f t="shared" si="793"/>
        <v>605821.13230939908</v>
      </c>
      <c r="BY225" s="118">
        <f t="shared" si="794"/>
        <v>6653430.9188974146</v>
      </c>
      <c r="BZ225" s="118">
        <f t="shared" si="795"/>
        <v>711919.06105905306</v>
      </c>
      <c r="CA225" s="118">
        <f t="shared" si="796"/>
        <v>118520.98099834434</v>
      </c>
      <c r="CB225" s="118">
        <f t="shared" si="797"/>
        <v>49768.105217768578</v>
      </c>
      <c r="CC225" s="118">
        <f t="shared" si="798"/>
        <v>10940078.245277861</v>
      </c>
      <c r="CJ225" s="45" t="s">
        <v>22</v>
      </c>
      <c r="CK225" s="118">
        <f t="shared" si="799"/>
        <v>29681.887824075438</v>
      </c>
      <c r="CL225" s="118">
        <f t="shared" si="800"/>
        <v>314850.4218381489</v>
      </c>
      <c r="CM225" s="118">
        <f t="shared" si="801"/>
        <v>59931.411051384253</v>
      </c>
      <c r="CN225" s="118">
        <f t="shared" si="802"/>
        <v>653942.80655860249</v>
      </c>
      <c r="CO225" s="118">
        <f t="shared" si="803"/>
        <v>220439.21982890382</v>
      </c>
      <c r="CP225" s="118">
        <f t="shared" si="804"/>
        <v>367030.48616802436</v>
      </c>
      <c r="CQ225" s="118">
        <f t="shared" si="805"/>
        <v>653476.09198667563</v>
      </c>
      <c r="CR225" s="118">
        <f t="shared" si="806"/>
        <v>2599366.8016884136</v>
      </c>
      <c r="CS225" s="118">
        <f t="shared" si="807"/>
        <v>176958.60732030615</v>
      </c>
      <c r="CT225" s="118">
        <f t="shared" si="808"/>
        <v>757362.63545823016</v>
      </c>
      <c r="CU225" s="118">
        <f t="shared" si="809"/>
        <v>8317735.5606042491</v>
      </c>
      <c r="CV225" s="118">
        <f t="shared" si="810"/>
        <v>890000.14618385409</v>
      </c>
      <c r="CW225" s="118">
        <f t="shared" si="811"/>
        <v>148168.09407724295</v>
      </c>
      <c r="CX225" s="118">
        <f t="shared" si="812"/>
        <v>62217.214486736921</v>
      </c>
      <c r="CY225" s="118">
        <f t="shared" si="813"/>
        <v>13676654.791453112</v>
      </c>
      <c r="DF225" s="45" t="s">
        <v>22</v>
      </c>
      <c r="DG225" s="118">
        <f t="shared" si="814"/>
        <v>26630.828659542993</v>
      </c>
      <c r="DH225" s="118">
        <f t="shared" si="815"/>
        <v>282486.33264342416</v>
      </c>
      <c r="DI225" s="118">
        <f t="shared" si="816"/>
        <v>53770.944371654696</v>
      </c>
      <c r="DJ225" s="118">
        <f t="shared" si="817"/>
        <v>586722.7495037294</v>
      </c>
      <c r="DK225" s="118">
        <f t="shared" si="818"/>
        <v>197779.84230319856</v>
      </c>
      <c r="DL225" s="118">
        <f t="shared" si="819"/>
        <v>329302.70634744846</v>
      </c>
      <c r="DM225" s="118">
        <f t="shared" si="820"/>
        <v>586304.00943330117</v>
      </c>
      <c r="DN225" s="118">
        <f t="shared" si="821"/>
        <v>2332172.8162762048</v>
      </c>
      <c r="DO225" s="118">
        <f t="shared" si="822"/>
        <v>158768.68679343225</v>
      </c>
      <c r="DP225" s="118">
        <f t="shared" si="823"/>
        <v>679511.85239870427</v>
      </c>
      <c r="DQ225" s="118">
        <f t="shared" si="824"/>
        <v>7462739.2928212201</v>
      </c>
      <c r="DR225" s="118">
        <f t="shared" si="825"/>
        <v>798515.29459544097</v>
      </c>
      <c r="DS225" s="118">
        <f t="shared" si="826"/>
        <v>132937.60658247527</v>
      </c>
      <c r="DT225" s="118">
        <f t="shared" si="827"/>
        <v>55821.785611843501</v>
      </c>
      <c r="DU225" s="118">
        <f t="shared" si="828"/>
        <v>12270804.759644719</v>
      </c>
      <c r="EB225" s="45" t="s">
        <v>22</v>
      </c>
      <c r="EC225" s="118">
        <f t="shared" si="829"/>
        <v>22027.765428742845</v>
      </c>
      <c r="ED225" s="118">
        <f t="shared" si="830"/>
        <v>233659.37094358349</v>
      </c>
      <c r="EE225" s="118">
        <f t="shared" si="831"/>
        <v>44476.789086934717</v>
      </c>
      <c r="EF225" s="118">
        <f t="shared" si="832"/>
        <v>485309.38571240794</v>
      </c>
      <c r="EG225" s="118">
        <f t="shared" si="833"/>
        <v>163594.15730112593</v>
      </c>
      <c r="EH225" s="118">
        <f t="shared" si="834"/>
        <v>272383.66718537791</v>
      </c>
      <c r="EI225" s="118">
        <f t="shared" si="835"/>
        <v>484963.02367595281</v>
      </c>
      <c r="EJ225" s="118">
        <f t="shared" si="836"/>
        <v>1929063.3570958667</v>
      </c>
      <c r="EK225" s="118">
        <f t="shared" si="837"/>
        <v>131325.96941785456</v>
      </c>
      <c r="EL225" s="118">
        <f t="shared" si="838"/>
        <v>562060.15524512995</v>
      </c>
      <c r="EM225" s="118">
        <f t="shared" si="839"/>
        <v>6172825.9642127538</v>
      </c>
      <c r="EN225" s="118">
        <f t="shared" si="840"/>
        <v>660494.18985348672</v>
      </c>
      <c r="EO225" s="118">
        <f t="shared" si="841"/>
        <v>109959.7181857847</v>
      </c>
      <c r="EP225" s="118">
        <f t="shared" si="842"/>
        <v>46173.148233246247</v>
      </c>
      <c r="EQ225" s="118">
        <f t="shared" si="843"/>
        <v>10149830.946792386</v>
      </c>
      <c r="EX225" s="45" t="s">
        <v>22</v>
      </c>
      <c r="EY225" s="118">
        <f t="shared" si="844"/>
        <v>22199.328675083692</v>
      </c>
      <c r="EZ225" s="118">
        <f t="shared" si="845"/>
        <v>235479.22690431267</v>
      </c>
      <c r="FA225" s="118">
        <f t="shared" si="846"/>
        <v>44823.196549246575</v>
      </c>
      <c r="FB225" s="118">
        <f t="shared" si="847"/>
        <v>489089.2177594598</v>
      </c>
      <c r="FC225" s="118">
        <f t="shared" si="848"/>
        <v>164868.31036035335</v>
      </c>
      <c r="FD225" s="118">
        <f t="shared" si="849"/>
        <v>274505.1273191222</v>
      </c>
      <c r="FE225" s="118">
        <f t="shared" si="850"/>
        <v>488740.15808235767</v>
      </c>
      <c r="FF225" s="118">
        <f t="shared" si="851"/>
        <v>1944087.8666409291</v>
      </c>
      <c r="FG225" s="118">
        <f t="shared" si="852"/>
        <v>132348.80170263941</v>
      </c>
      <c r="FH225" s="118">
        <f t="shared" si="853"/>
        <v>566437.76064430806</v>
      </c>
      <c r="FI225" s="118">
        <f t="shared" si="854"/>
        <v>6220903.0179176899</v>
      </c>
      <c r="FJ225" s="118">
        <f t="shared" si="855"/>
        <v>665638.44871020538</v>
      </c>
      <c r="FK225" s="118">
        <f t="shared" si="856"/>
        <v>110816.13942740834</v>
      </c>
      <c r="FL225" s="118">
        <f t="shared" si="857"/>
        <v>46532.767788407131</v>
      </c>
      <c r="FM225" s="118">
        <f t="shared" si="858"/>
        <v>10228882.902955417</v>
      </c>
      <c r="FT225" s="45" t="s">
        <v>22</v>
      </c>
      <c r="FU225" s="118">
        <f t="shared" si="859"/>
        <v>22651.068797610922</v>
      </c>
      <c r="FV225" s="118">
        <f t="shared" si="860"/>
        <v>240271.05716059273</v>
      </c>
      <c r="FW225" s="118">
        <f t="shared" si="861"/>
        <v>45735.315856887864</v>
      </c>
      <c r="FX225" s="118">
        <f t="shared" si="862"/>
        <v>499041.82607438543</v>
      </c>
      <c r="FY225" s="118">
        <f t="shared" si="863"/>
        <v>168223.2600443335</v>
      </c>
      <c r="FZ225" s="118">
        <f t="shared" si="864"/>
        <v>280091.10614147619</v>
      </c>
      <c r="GA225" s="118">
        <f t="shared" si="865"/>
        <v>498685.66328783298</v>
      </c>
      <c r="GB225" s="118">
        <f t="shared" si="866"/>
        <v>1983648.6346233313</v>
      </c>
      <c r="GC225" s="118">
        <f t="shared" si="867"/>
        <v>135042.00314005886</v>
      </c>
      <c r="GD225" s="118">
        <f t="shared" si="868"/>
        <v>577964.35530591651</v>
      </c>
      <c r="GE225" s="118">
        <f t="shared" si="869"/>
        <v>6347493.8501304826</v>
      </c>
      <c r="GF225" s="118">
        <f t="shared" si="870"/>
        <v>679183.70491052826</v>
      </c>
      <c r="GG225" s="118">
        <f t="shared" si="871"/>
        <v>113071.16691655574</v>
      </c>
      <c r="GH225" s="118">
        <f t="shared" si="872"/>
        <v>47479.675621969669</v>
      </c>
      <c r="GI225" s="118">
        <f t="shared" si="873"/>
        <v>10437033.198107544</v>
      </c>
      <c r="GP225" s="45" t="s">
        <v>22</v>
      </c>
      <c r="GQ225" s="118">
        <f t="shared" si="874"/>
        <v>25590.120380666318</v>
      </c>
      <c r="GR225" s="118">
        <f t="shared" si="875"/>
        <v>271447.02670180553</v>
      </c>
      <c r="GS225" s="118">
        <f t="shared" si="876"/>
        <v>51669.625344522392</v>
      </c>
      <c r="GT225" s="118">
        <f t="shared" si="877"/>
        <v>563794.16434327443</v>
      </c>
      <c r="GU225" s="118">
        <f t="shared" si="878"/>
        <v>190050.78805891381</v>
      </c>
      <c r="GV225" s="118">
        <f t="shared" si="879"/>
        <v>316433.8596009363</v>
      </c>
      <c r="GW225" s="118">
        <f t="shared" si="880"/>
        <v>563391.78824948263</v>
      </c>
      <c r="GX225" s="118">
        <f t="shared" si="881"/>
        <v>2241033.6486333674</v>
      </c>
      <c r="GY225" s="118">
        <f t="shared" si="882"/>
        <v>152564.15260920991</v>
      </c>
      <c r="GZ225" s="118">
        <f t="shared" si="883"/>
        <v>652957.15447972901</v>
      </c>
      <c r="HA225" s="118">
        <f t="shared" si="884"/>
        <v>7171102.3083162643</v>
      </c>
      <c r="HB225" s="118">
        <f t="shared" si="885"/>
        <v>767310.05165992584</v>
      </c>
      <c r="HC225" s="118">
        <f t="shared" si="886"/>
        <v>127742.52724367088</v>
      </c>
      <c r="HD225" s="118">
        <f t="shared" si="887"/>
        <v>53640.321596186346</v>
      </c>
      <c r="HE225" s="118">
        <f t="shared" si="888"/>
        <v>11791273.000978794</v>
      </c>
    </row>
    <row r="226" spans="31:213" x14ac:dyDescent="0.2">
      <c r="AE226" s="137" t="s">
        <v>280</v>
      </c>
      <c r="AF226" s="136">
        <f>BD217</f>
        <v>3508431.4087844058</v>
      </c>
      <c r="AG226" s="136">
        <f>BD218</f>
        <v>3620444.2096148115</v>
      </c>
      <c r="AH226" s="136">
        <f>BD219</f>
        <v>3678696.0141987954</v>
      </c>
      <c r="AI226" s="136">
        <f>BD220</f>
        <v>3705200.5643643136</v>
      </c>
      <c r="AJ226" s="136">
        <f>BD221</f>
        <v>3628497.4343141848</v>
      </c>
      <c r="AK226" s="136">
        <f>BD222</f>
        <v>3485492.1985958996</v>
      </c>
      <c r="AL226" s="136">
        <f>BD223</f>
        <v>3405378.7329075956</v>
      </c>
      <c r="AN226" s="139">
        <f t="shared" si="890"/>
        <v>-134952.01101891184</v>
      </c>
      <c r="AO226" s="138">
        <f t="shared" si="891"/>
        <v>0.96272501295268686</v>
      </c>
      <c r="AT226" t="s">
        <v>328</v>
      </c>
      <c r="AU226" s="146">
        <f>AU222/AU218</f>
        <v>0.980871661988864</v>
      </c>
      <c r="AV226" s="146">
        <f t="shared" ref="AV226:BI226" si="899">AV222/AV218</f>
        <v>0.94353266241240186</v>
      </c>
      <c r="AW226" s="146">
        <f t="shared" si="899"/>
        <v>0.92727005444393917</v>
      </c>
      <c r="AX226" s="146">
        <f t="shared" si="899"/>
        <v>0.97657969799241051</v>
      </c>
      <c r="AY226" s="146">
        <f t="shared" si="899"/>
        <v>1.016790802849171</v>
      </c>
      <c r="AZ226" s="146">
        <f t="shared" si="899"/>
        <v>0.92297530342665601</v>
      </c>
      <c r="BA226" s="146">
        <f t="shared" si="899"/>
        <v>0.93047838657552273</v>
      </c>
      <c r="BB226" s="146">
        <f t="shared" si="899"/>
        <v>1.0146547876101446</v>
      </c>
      <c r="BC226" s="146">
        <f t="shared" si="899"/>
        <v>0.90617576535233202</v>
      </c>
      <c r="BD226" s="146">
        <f t="shared" si="899"/>
        <v>0.96272501295268686</v>
      </c>
      <c r="BE226" s="146">
        <f t="shared" si="899"/>
        <v>0.89358772402692532</v>
      </c>
      <c r="BF226" s="146">
        <f t="shared" si="899"/>
        <v>0.86506034500079321</v>
      </c>
      <c r="BG226" s="146">
        <f t="shared" si="899"/>
        <v>0.86742368420648497</v>
      </c>
      <c r="BH226" s="146">
        <f t="shared" si="899"/>
        <v>0.85697256690499213</v>
      </c>
      <c r="BI226" s="146">
        <f t="shared" si="899"/>
        <v>1.0328624608553358</v>
      </c>
      <c r="BN226" s="45" t="s">
        <v>23</v>
      </c>
      <c r="BO226" s="118">
        <f t="shared" si="784"/>
        <v>19921.794313212551</v>
      </c>
      <c r="BP226" s="118">
        <f t="shared" si="785"/>
        <v>166382.41700339923</v>
      </c>
      <c r="BQ226" s="118">
        <f t="shared" si="786"/>
        <v>29731.059640050909</v>
      </c>
      <c r="BR226" s="118">
        <f t="shared" si="787"/>
        <v>378748.72690080374</v>
      </c>
      <c r="BS226" s="118">
        <f t="shared" si="788"/>
        <v>137926.45425503654</v>
      </c>
      <c r="BT226" s="118">
        <f t="shared" si="789"/>
        <v>192455.37684302882</v>
      </c>
      <c r="BU226" s="118">
        <f t="shared" si="790"/>
        <v>296667.44658608898</v>
      </c>
      <c r="BV226" s="118">
        <f t="shared" si="791"/>
        <v>1727040.1520003609</v>
      </c>
      <c r="BW226" s="118">
        <f t="shared" si="792"/>
        <v>94305.06151825322</v>
      </c>
      <c r="BX226" s="118">
        <f t="shared" si="793"/>
        <v>447998.29624287342</v>
      </c>
      <c r="BY226" s="118">
        <f t="shared" si="794"/>
        <v>3585919.0571065689</v>
      </c>
      <c r="BZ226" s="118">
        <f t="shared" si="795"/>
        <v>350261.98613574478</v>
      </c>
      <c r="CA226" s="118">
        <f t="shared" si="796"/>
        <v>54479.533300493094</v>
      </c>
      <c r="CB226" s="118">
        <f t="shared" si="797"/>
        <v>23648.848843853455</v>
      </c>
      <c r="CC226" s="118">
        <f t="shared" si="798"/>
        <v>9395861.6984249167</v>
      </c>
      <c r="CJ226" s="45" t="s">
        <v>23</v>
      </c>
      <c r="CK226" s="118">
        <f t="shared" si="799"/>
        <v>21061.559411272599</v>
      </c>
      <c r="CL226" s="118">
        <f t="shared" si="800"/>
        <v>175901.48284906836</v>
      </c>
      <c r="CM226" s="118">
        <f t="shared" si="801"/>
        <v>31432.032131449316</v>
      </c>
      <c r="CN226" s="118">
        <f t="shared" si="802"/>
        <v>400417.68769164523</v>
      </c>
      <c r="CO226" s="118">
        <f t="shared" si="803"/>
        <v>145817.49841438746</v>
      </c>
      <c r="CP226" s="118">
        <f t="shared" si="804"/>
        <v>203466.12808415561</v>
      </c>
      <c r="CQ226" s="118">
        <f t="shared" si="805"/>
        <v>313640.37563220219</v>
      </c>
      <c r="CR226" s="118">
        <f t="shared" si="806"/>
        <v>1825847.5213191393</v>
      </c>
      <c r="CS226" s="118">
        <f t="shared" si="807"/>
        <v>99700.439866157554</v>
      </c>
      <c r="CT226" s="118">
        <f t="shared" si="808"/>
        <v>473629.1613155714</v>
      </c>
      <c r="CU226" s="118">
        <f t="shared" si="809"/>
        <v>3791076.550528123</v>
      </c>
      <c r="CV226" s="118">
        <f t="shared" si="810"/>
        <v>370301.16436930106</v>
      </c>
      <c r="CW226" s="118">
        <f t="shared" si="811"/>
        <v>57596.414723835573</v>
      </c>
      <c r="CX226" s="118">
        <f t="shared" si="812"/>
        <v>25001.846073809062</v>
      </c>
      <c r="CY226" s="118">
        <f t="shared" si="813"/>
        <v>9933417.4557876661</v>
      </c>
      <c r="DF226" s="45" t="s">
        <v>23</v>
      </c>
      <c r="DG226" s="118">
        <f t="shared" si="814"/>
        <v>27014.860656142442</v>
      </c>
      <c r="DH226" s="118">
        <f t="shared" si="815"/>
        <v>225622.13725888994</v>
      </c>
      <c r="DI226" s="118">
        <f t="shared" si="816"/>
        <v>40316.671315231368</v>
      </c>
      <c r="DJ226" s="118">
        <f t="shared" si="817"/>
        <v>513600.52814773755</v>
      </c>
      <c r="DK226" s="118">
        <f t="shared" si="818"/>
        <v>187034.55541775239</v>
      </c>
      <c r="DL226" s="118">
        <f t="shared" si="819"/>
        <v>260978.25859448905</v>
      </c>
      <c r="DM226" s="118">
        <f t="shared" si="820"/>
        <v>402294.57270429889</v>
      </c>
      <c r="DN226" s="118">
        <f t="shared" si="821"/>
        <v>2341945.1240348238</v>
      </c>
      <c r="DO226" s="118">
        <f t="shared" si="822"/>
        <v>127881.95962825017</v>
      </c>
      <c r="DP226" s="118">
        <f t="shared" si="823"/>
        <v>607506.09894429753</v>
      </c>
      <c r="DQ226" s="118">
        <f t="shared" si="824"/>
        <v>4862669.6033946797</v>
      </c>
      <c r="DR226" s="118">
        <f t="shared" si="825"/>
        <v>474971.20991382084</v>
      </c>
      <c r="DS226" s="118">
        <f t="shared" si="826"/>
        <v>73876.729052884199</v>
      </c>
      <c r="DT226" s="118">
        <f t="shared" si="827"/>
        <v>32068.916391289324</v>
      </c>
      <c r="DU226" s="118">
        <f t="shared" si="828"/>
        <v>12741216.505733673</v>
      </c>
      <c r="EB226" s="45" t="s">
        <v>23</v>
      </c>
      <c r="EC226" s="118">
        <f t="shared" si="829"/>
        <v>24308.023914152669</v>
      </c>
      <c r="ED226" s="118">
        <f t="shared" si="830"/>
        <v>203015.23586812665</v>
      </c>
      <c r="EE226" s="118">
        <f t="shared" si="831"/>
        <v>36277.018895037218</v>
      </c>
      <c r="EF226" s="118">
        <f t="shared" si="832"/>
        <v>462138.74946262164</v>
      </c>
      <c r="EG226" s="118">
        <f t="shared" si="833"/>
        <v>168294.0550290753</v>
      </c>
      <c r="EH226" s="118">
        <f t="shared" si="834"/>
        <v>234828.74228878677</v>
      </c>
      <c r="EI226" s="118">
        <f t="shared" si="835"/>
        <v>361985.43528694654</v>
      </c>
      <c r="EJ226" s="118">
        <f t="shared" si="836"/>
        <v>2107286.75617758</v>
      </c>
      <c r="EK226" s="118">
        <f t="shared" si="837"/>
        <v>115068.43482923575</v>
      </c>
      <c r="EL226" s="118">
        <f t="shared" si="838"/>
        <v>546635.16384912049</v>
      </c>
      <c r="EM226" s="118">
        <f t="shared" si="839"/>
        <v>4375439.5223602699</v>
      </c>
      <c r="EN226" s="118">
        <f t="shared" si="840"/>
        <v>427380.01413655368</v>
      </c>
      <c r="EO226" s="118">
        <f t="shared" si="841"/>
        <v>66474.423813419562</v>
      </c>
      <c r="EP226" s="118">
        <f t="shared" si="842"/>
        <v>28855.673048351597</v>
      </c>
      <c r="EQ226" s="118">
        <f t="shared" si="843"/>
        <v>11464571.276489275</v>
      </c>
      <c r="EX226" s="45" t="s">
        <v>23</v>
      </c>
      <c r="EY226" s="118">
        <f t="shared" si="844"/>
        <v>20306.335091083551</v>
      </c>
      <c r="EZ226" s="118">
        <f t="shared" si="845"/>
        <v>169594.0164734385</v>
      </c>
      <c r="FA226" s="118">
        <f t="shared" si="846"/>
        <v>30304.943930851554</v>
      </c>
      <c r="FB226" s="118">
        <f t="shared" si="847"/>
        <v>386059.53072551201</v>
      </c>
      <c r="FC226" s="118">
        <f t="shared" si="848"/>
        <v>140588.78201398969</v>
      </c>
      <c r="FD226" s="118">
        <f t="shared" si="849"/>
        <v>196170.25006946264</v>
      </c>
      <c r="FE226" s="118">
        <f t="shared" si="850"/>
        <v>302393.87508372474</v>
      </c>
      <c r="FF226" s="118">
        <f t="shared" si="851"/>
        <v>1760376.3742815142</v>
      </c>
      <c r="FG226" s="118">
        <f t="shared" si="852"/>
        <v>96125.386592553899</v>
      </c>
      <c r="FH226" s="118">
        <f t="shared" si="853"/>
        <v>456645.79107258673</v>
      </c>
      <c r="FI226" s="118">
        <f t="shared" si="854"/>
        <v>3655136.3214715398</v>
      </c>
      <c r="FJ226" s="118">
        <f t="shared" si="855"/>
        <v>357022.92415616958</v>
      </c>
      <c r="FK226" s="118">
        <f t="shared" si="856"/>
        <v>55531.125430401116</v>
      </c>
      <c r="FL226" s="118">
        <f t="shared" si="857"/>
        <v>24105.331155998294</v>
      </c>
      <c r="FM226" s="118">
        <f t="shared" si="858"/>
        <v>9577225.4806964956</v>
      </c>
      <c r="FT226" s="45" t="s">
        <v>23</v>
      </c>
      <c r="FU226" s="118">
        <f t="shared" si="859"/>
        <v>20645.077658646245</v>
      </c>
      <c r="FV226" s="118">
        <f t="shared" si="860"/>
        <v>172423.11942706344</v>
      </c>
      <c r="FW226" s="118">
        <f t="shared" si="861"/>
        <v>30810.479492583108</v>
      </c>
      <c r="FX226" s="118">
        <f t="shared" si="862"/>
        <v>392499.62915210752</v>
      </c>
      <c r="FY226" s="118">
        <f t="shared" si="863"/>
        <v>142934.03066552221</v>
      </c>
      <c r="FZ226" s="118">
        <f t="shared" si="864"/>
        <v>199442.6876555598</v>
      </c>
      <c r="GA226" s="118">
        <f t="shared" si="865"/>
        <v>307438.29482769279</v>
      </c>
      <c r="GB226" s="118">
        <f t="shared" si="866"/>
        <v>1789742.3041859542</v>
      </c>
      <c r="GC226" s="118">
        <f t="shared" si="867"/>
        <v>97728.913773419539</v>
      </c>
      <c r="GD226" s="118">
        <f t="shared" si="868"/>
        <v>464263.38267839787</v>
      </c>
      <c r="GE226" s="118">
        <f t="shared" si="869"/>
        <v>3716109.9169910285</v>
      </c>
      <c r="GF226" s="118">
        <f t="shared" si="870"/>
        <v>362978.64494305372</v>
      </c>
      <c r="GG226" s="118">
        <f t="shared" si="871"/>
        <v>56457.474568419617</v>
      </c>
      <c r="GH226" s="118">
        <f t="shared" si="872"/>
        <v>24507.447132667923</v>
      </c>
      <c r="GI226" s="118">
        <f t="shared" si="873"/>
        <v>9736989.1177539043</v>
      </c>
      <c r="GP226" s="45" t="s">
        <v>23</v>
      </c>
      <c r="GQ226" s="118">
        <f t="shared" si="874"/>
        <v>21226.159628530288</v>
      </c>
      <c r="GR226" s="118">
        <f t="shared" si="875"/>
        <v>177276.18743420986</v>
      </c>
      <c r="GS226" s="118">
        <f t="shared" si="876"/>
        <v>31677.679626806101</v>
      </c>
      <c r="GT226" s="118">
        <f t="shared" si="877"/>
        <v>403547.03044831648</v>
      </c>
      <c r="GU226" s="118">
        <f t="shared" si="878"/>
        <v>146957.09076129293</v>
      </c>
      <c r="GV226" s="118">
        <f t="shared" si="879"/>
        <v>205056.2557776116</v>
      </c>
      <c r="GW226" s="118">
        <f t="shared" si="880"/>
        <v>316091.53667691629</v>
      </c>
      <c r="GX226" s="118">
        <f t="shared" si="881"/>
        <v>1840116.8777718097</v>
      </c>
      <c r="GY226" s="118">
        <f t="shared" si="882"/>
        <v>100479.61835632545</v>
      </c>
      <c r="GZ226" s="118">
        <f t="shared" si="883"/>
        <v>477330.6660963805</v>
      </c>
      <c r="HA226" s="118">
        <f t="shared" si="884"/>
        <v>3820704.5572522348</v>
      </c>
      <c r="HB226" s="118">
        <f t="shared" si="885"/>
        <v>373195.14058994787</v>
      </c>
      <c r="HC226" s="118">
        <f t="shared" si="886"/>
        <v>58046.542000343565</v>
      </c>
      <c r="HD226" s="118">
        <f t="shared" si="887"/>
        <v>25197.24040407834</v>
      </c>
      <c r="HE226" s="118">
        <f t="shared" si="888"/>
        <v>10011049.061283074</v>
      </c>
    </row>
    <row r="227" spans="31:213" x14ac:dyDescent="0.2">
      <c r="AE227" s="137" t="s">
        <v>281</v>
      </c>
      <c r="AF227" s="136">
        <f>BE217</f>
        <v>36174030.569648534</v>
      </c>
      <c r="AG227" s="136">
        <f>BE218</f>
        <v>36480867.071851768</v>
      </c>
      <c r="AH227" s="136">
        <f>BE219</f>
        <v>36008228.400273152</v>
      </c>
      <c r="AI227" s="136">
        <f>BE220</f>
        <v>35077192.548812501</v>
      </c>
      <c r="AJ227" s="136">
        <f>BE221</f>
        <v>33970526.567937098</v>
      </c>
      <c r="AK227" s="136">
        <f>BE222</f>
        <v>32598854.977264825</v>
      </c>
      <c r="AL227" s="136">
        <f>BE223</f>
        <v>31612327.940022141</v>
      </c>
      <c r="AN227" s="139">
        <f t="shared" si="890"/>
        <v>-3882012.0945869423</v>
      </c>
      <c r="AO227" s="138">
        <f t="shared" si="891"/>
        <v>0.89358772402692532</v>
      </c>
      <c r="BN227" s="45" t="s">
        <v>24</v>
      </c>
      <c r="BO227" s="118">
        <f t="shared" si="784"/>
        <v>30762.650359873845</v>
      </c>
      <c r="BP227" s="118">
        <f t="shared" si="785"/>
        <v>196985.72797875811</v>
      </c>
      <c r="BQ227" s="118">
        <f t="shared" si="786"/>
        <v>34461.630285405328</v>
      </c>
      <c r="BR227" s="118">
        <f t="shared" si="787"/>
        <v>502176.50760573125</v>
      </c>
      <c r="BS227" s="118">
        <f t="shared" si="788"/>
        <v>202998.21427656227</v>
      </c>
      <c r="BT227" s="118">
        <f t="shared" si="789"/>
        <v>220074.37837736792</v>
      </c>
      <c r="BU227" s="118">
        <f t="shared" si="790"/>
        <v>350160.54733064829</v>
      </c>
      <c r="BV227" s="118">
        <f t="shared" si="791"/>
        <v>2403719.4709590049</v>
      </c>
      <c r="BW227" s="118">
        <f t="shared" si="792"/>
        <v>108766.60496904631</v>
      </c>
      <c r="BX227" s="118">
        <f t="shared" si="793"/>
        <v>543152.95359413978</v>
      </c>
      <c r="BY227" s="118">
        <f t="shared" si="794"/>
        <v>3179563.2805901794</v>
      </c>
      <c r="BZ227" s="118">
        <f t="shared" si="795"/>
        <v>284721.24190958642</v>
      </c>
      <c r="CA227" s="118">
        <f t="shared" si="796"/>
        <v>34830.253644548218</v>
      </c>
      <c r="CB227" s="118">
        <f t="shared" si="797"/>
        <v>17684.323517992598</v>
      </c>
      <c r="CC227" s="118">
        <f t="shared" si="798"/>
        <v>14605138.58037382</v>
      </c>
      <c r="CJ227" s="45" t="s">
        <v>24</v>
      </c>
      <c r="CK227" s="118">
        <f t="shared" si="799"/>
        <v>32303.338746826877</v>
      </c>
      <c r="CL227" s="118">
        <f t="shared" si="800"/>
        <v>206851.38064333581</v>
      </c>
      <c r="CM227" s="118">
        <f t="shared" si="801"/>
        <v>36187.574992869428</v>
      </c>
      <c r="CN227" s="118">
        <f t="shared" si="802"/>
        <v>527327.05557275482</v>
      </c>
      <c r="CO227" s="118">
        <f t="shared" si="803"/>
        <v>213164.99079449376</v>
      </c>
      <c r="CP227" s="118">
        <f t="shared" si="804"/>
        <v>231096.38184798529</v>
      </c>
      <c r="CQ227" s="118">
        <f t="shared" si="805"/>
        <v>367697.66726440878</v>
      </c>
      <c r="CR227" s="118">
        <f t="shared" si="806"/>
        <v>2524105.1539569185</v>
      </c>
      <c r="CS227" s="118">
        <f t="shared" si="807"/>
        <v>114213.97192877678</v>
      </c>
      <c r="CT227" s="118">
        <f t="shared" si="808"/>
        <v>570355.72832753125</v>
      </c>
      <c r="CU227" s="118">
        <f t="shared" si="809"/>
        <v>3338805.6138963294</v>
      </c>
      <c r="CV227" s="118">
        <f t="shared" si="810"/>
        <v>298980.95964512753</v>
      </c>
      <c r="CW227" s="118">
        <f t="shared" si="811"/>
        <v>36574.6601464919</v>
      </c>
      <c r="CX227" s="118">
        <f t="shared" si="812"/>
        <v>18570.008969556638</v>
      </c>
      <c r="CY227" s="118">
        <f t="shared" si="813"/>
        <v>15336608.955565313</v>
      </c>
      <c r="DF227" s="45" t="s">
        <v>24</v>
      </c>
      <c r="DG227" s="118">
        <f t="shared" si="814"/>
        <v>35171.761065025566</v>
      </c>
      <c r="DH227" s="118">
        <f t="shared" si="815"/>
        <v>225219.05221554567</v>
      </c>
      <c r="DI227" s="118">
        <f t="shared" si="816"/>
        <v>39400.903762522743</v>
      </c>
      <c r="DJ227" s="118">
        <f t="shared" si="817"/>
        <v>574151.83449265733</v>
      </c>
      <c r="DK227" s="118">
        <f t="shared" si="818"/>
        <v>232093.28863533554</v>
      </c>
      <c r="DL227" s="118">
        <f t="shared" si="819"/>
        <v>251616.92384344205</v>
      </c>
      <c r="DM227" s="118">
        <f t="shared" si="820"/>
        <v>400347.92064524326</v>
      </c>
      <c r="DN227" s="118">
        <f t="shared" si="821"/>
        <v>2748236.7712437403</v>
      </c>
      <c r="DO227" s="118">
        <f t="shared" si="822"/>
        <v>124355.76899496403</v>
      </c>
      <c r="DP227" s="118">
        <f t="shared" si="823"/>
        <v>621001.30132137123</v>
      </c>
      <c r="DQ227" s="118">
        <f t="shared" si="824"/>
        <v>3635279.75281078</v>
      </c>
      <c r="DR227" s="118">
        <f t="shared" si="825"/>
        <v>325529.41223957605</v>
      </c>
      <c r="DS227" s="118">
        <f t="shared" si="826"/>
        <v>39822.360709797751</v>
      </c>
      <c r="DT227" s="118">
        <f t="shared" si="827"/>
        <v>20218.96013819268</v>
      </c>
      <c r="DU227" s="118">
        <f t="shared" si="828"/>
        <v>16698445.630046854</v>
      </c>
      <c r="EB227" s="45" t="s">
        <v>24</v>
      </c>
      <c r="EC227" s="118">
        <f t="shared" si="829"/>
        <v>46130.301541978297</v>
      </c>
      <c r="ED227" s="118">
        <f t="shared" si="830"/>
        <v>295391.03181366739</v>
      </c>
      <c r="EE227" s="118">
        <f t="shared" si="831"/>
        <v>51677.127233728977</v>
      </c>
      <c r="EF227" s="118">
        <f t="shared" si="832"/>
        <v>753041.54395508778</v>
      </c>
      <c r="EG227" s="118">
        <f t="shared" si="833"/>
        <v>304407.0887102636</v>
      </c>
      <c r="EH227" s="118">
        <f t="shared" si="834"/>
        <v>330013.74450666941</v>
      </c>
      <c r="EI227" s="118">
        <f t="shared" si="835"/>
        <v>525085.17463555792</v>
      </c>
      <c r="EJ227" s="118">
        <f t="shared" si="836"/>
        <v>3604510.7531533954</v>
      </c>
      <c r="EK227" s="118">
        <f t="shared" si="837"/>
        <v>163101.56069855343</v>
      </c>
      <c r="EL227" s="118">
        <f t="shared" si="838"/>
        <v>814487.99890779518</v>
      </c>
      <c r="EM227" s="118">
        <f t="shared" si="839"/>
        <v>4767931.6050331434</v>
      </c>
      <c r="EN227" s="118">
        <f t="shared" si="840"/>
        <v>426955.30427468766</v>
      </c>
      <c r="EO227" s="118">
        <f t="shared" si="841"/>
        <v>52229.898419363206</v>
      </c>
      <c r="EP227" s="118">
        <f t="shared" si="842"/>
        <v>26518.624595330293</v>
      </c>
      <c r="EQ227" s="118">
        <f t="shared" si="843"/>
        <v>21901215.886581626</v>
      </c>
      <c r="EX227" s="45" t="s">
        <v>24</v>
      </c>
      <c r="EY227" s="118">
        <f t="shared" si="844"/>
        <v>41550.397933823515</v>
      </c>
      <c r="EZ227" s="118">
        <f t="shared" si="845"/>
        <v>266064.05134316511</v>
      </c>
      <c r="FA227" s="118">
        <f t="shared" si="846"/>
        <v>46546.524277200391</v>
      </c>
      <c r="FB227" s="118">
        <f t="shared" si="847"/>
        <v>678278.15483845887</v>
      </c>
      <c r="FC227" s="118">
        <f t="shared" si="848"/>
        <v>274184.97705414629</v>
      </c>
      <c r="FD227" s="118">
        <f t="shared" si="849"/>
        <v>297249.35561943502</v>
      </c>
      <c r="FE227" s="118">
        <f t="shared" si="850"/>
        <v>472953.725121542</v>
      </c>
      <c r="FF227" s="118">
        <f t="shared" si="851"/>
        <v>3246648.1064291485</v>
      </c>
      <c r="FG227" s="118">
        <f t="shared" si="852"/>
        <v>146908.52919063612</v>
      </c>
      <c r="FH227" s="118">
        <f t="shared" si="853"/>
        <v>733624.08949670987</v>
      </c>
      <c r="FI227" s="118">
        <f t="shared" si="854"/>
        <v>4294562.3351302519</v>
      </c>
      <c r="FJ227" s="118">
        <f t="shared" si="855"/>
        <v>384566.37393593736</v>
      </c>
      <c r="FK227" s="118">
        <f t="shared" si="856"/>
        <v>47044.415293771199</v>
      </c>
      <c r="FL227" s="118">
        <f t="shared" si="857"/>
        <v>23885.805376558568</v>
      </c>
      <c r="FM227" s="118">
        <f t="shared" si="858"/>
        <v>19726821.739804704</v>
      </c>
      <c r="FT227" s="45" t="s">
        <v>24</v>
      </c>
      <c r="FU227" s="118">
        <f t="shared" si="859"/>
        <v>35240.200276269112</v>
      </c>
      <c r="FV227" s="118">
        <f t="shared" si="860"/>
        <v>225657.2962449576</v>
      </c>
      <c r="FW227" s="118">
        <f t="shared" si="861"/>
        <v>39477.572279939443</v>
      </c>
      <c r="FX227" s="118">
        <f t="shared" si="862"/>
        <v>575269.05175721413</v>
      </c>
      <c r="FY227" s="118">
        <f t="shared" si="863"/>
        <v>232544.90894458751</v>
      </c>
      <c r="FZ227" s="118">
        <f t="shared" si="864"/>
        <v>252106.53435147251</v>
      </c>
      <c r="GA227" s="118">
        <f t="shared" si="865"/>
        <v>401126.94037818466</v>
      </c>
      <c r="GB227" s="118">
        <f t="shared" si="866"/>
        <v>2753584.4465161473</v>
      </c>
      <c r="GC227" s="118">
        <f t="shared" si="867"/>
        <v>124597.74751653608</v>
      </c>
      <c r="GD227" s="118">
        <f t="shared" si="868"/>
        <v>622209.68094060814</v>
      </c>
      <c r="GE227" s="118">
        <f t="shared" si="869"/>
        <v>3642353.4867211184</v>
      </c>
      <c r="GF227" s="118">
        <f t="shared" si="870"/>
        <v>326162.84586745338</v>
      </c>
      <c r="GG227" s="118">
        <f t="shared" si="871"/>
        <v>39899.849322090886</v>
      </c>
      <c r="GH227" s="118">
        <f t="shared" si="872"/>
        <v>20258.303339730533</v>
      </c>
      <c r="GI227" s="118">
        <f t="shared" si="873"/>
        <v>16730938.41440874</v>
      </c>
      <c r="GP227" s="45" t="s">
        <v>24</v>
      </c>
      <c r="GQ227" s="118">
        <f t="shared" si="874"/>
        <v>36351.936324063849</v>
      </c>
      <c r="GR227" s="118">
        <f t="shared" si="875"/>
        <v>232776.19309334902</v>
      </c>
      <c r="GS227" s="118">
        <f t="shared" si="876"/>
        <v>40722.986319557873</v>
      </c>
      <c r="GT227" s="118">
        <f t="shared" si="877"/>
        <v>593417.28408862522</v>
      </c>
      <c r="GU227" s="118">
        <f t="shared" si="878"/>
        <v>239881.09193952175</v>
      </c>
      <c r="GV227" s="118">
        <f t="shared" si="879"/>
        <v>260059.83540895465</v>
      </c>
      <c r="GW227" s="118">
        <f t="shared" si="880"/>
        <v>413781.44505931553</v>
      </c>
      <c r="GX227" s="118">
        <f t="shared" si="881"/>
        <v>2840452.8259759648</v>
      </c>
      <c r="GY227" s="118">
        <f t="shared" si="882"/>
        <v>128528.48021107867</v>
      </c>
      <c r="GZ227" s="118">
        <f t="shared" si="883"/>
        <v>641838.76721610106</v>
      </c>
      <c r="HA227" s="118">
        <f t="shared" si="884"/>
        <v>3757260.202297464</v>
      </c>
      <c r="HB227" s="118">
        <f t="shared" si="885"/>
        <v>336452.42964846117</v>
      </c>
      <c r="HC227" s="118">
        <f t="shared" si="886"/>
        <v>41158.585096723182</v>
      </c>
      <c r="HD227" s="118">
        <f t="shared" si="887"/>
        <v>20897.39976691813</v>
      </c>
      <c r="HE227" s="118">
        <f t="shared" si="888"/>
        <v>17258755.714052677</v>
      </c>
    </row>
    <row r="228" spans="31:213" x14ac:dyDescent="0.2">
      <c r="AE228" s="137" t="s">
        <v>282</v>
      </c>
      <c r="AF228" s="136">
        <f>BF217</f>
        <v>4419161.5843198402</v>
      </c>
      <c r="AG228" s="136">
        <f>BF218</f>
        <v>4384955.1413816642</v>
      </c>
      <c r="AH228" s="136">
        <f>BF219</f>
        <v>4271572.9176670862</v>
      </c>
      <c r="AI228" s="136">
        <f>BF220</f>
        <v>4114403.7694436233</v>
      </c>
      <c r="AJ228" s="136">
        <f>BF221</f>
        <v>3966859.5659229378</v>
      </c>
      <c r="AK228" s="136">
        <f>BF222</f>
        <v>3793250.8074166244</v>
      </c>
      <c r="AL228" s="136">
        <f>BF223</f>
        <v>3651823.7123174588</v>
      </c>
      <c r="AN228" s="139">
        <f t="shared" si="890"/>
        <v>-591704.33396503981</v>
      </c>
      <c r="AO228" s="138">
        <f t="shared" si="891"/>
        <v>0.86506034500079321</v>
      </c>
      <c r="BN228" s="45" t="s">
        <v>25</v>
      </c>
      <c r="BO228" s="118">
        <f t="shared" si="784"/>
        <v>20672.538995240149</v>
      </c>
      <c r="BP228" s="118">
        <f t="shared" si="785"/>
        <v>104769.27856310409</v>
      </c>
      <c r="BQ228" s="118">
        <f t="shared" si="786"/>
        <v>16503.862057465187</v>
      </c>
      <c r="BR228" s="118">
        <f t="shared" si="787"/>
        <v>299226.11668640131</v>
      </c>
      <c r="BS228" s="118">
        <f t="shared" si="788"/>
        <v>131751.07333423683</v>
      </c>
      <c r="BT228" s="118">
        <f t="shared" si="789"/>
        <v>102838.38891233117</v>
      </c>
      <c r="BU228" s="118">
        <f t="shared" si="790"/>
        <v>219827.76598153956</v>
      </c>
      <c r="BV228" s="118">
        <f t="shared" si="791"/>
        <v>1237032.3511011091</v>
      </c>
      <c r="BW228" s="118">
        <f t="shared" si="792"/>
        <v>47260.889167296424</v>
      </c>
      <c r="BX228" s="118">
        <f t="shared" si="793"/>
        <v>252007.15285900945</v>
      </c>
      <c r="BY228" s="118">
        <f t="shared" si="794"/>
        <v>1048624.070890303</v>
      </c>
      <c r="BZ228" s="118">
        <f t="shared" si="795"/>
        <v>91716.140278559978</v>
      </c>
      <c r="CA228" s="118">
        <f t="shared" si="796"/>
        <v>6703.900938866218</v>
      </c>
      <c r="CB228" s="118">
        <f t="shared" si="797"/>
        <v>4598.755354817119</v>
      </c>
      <c r="CC228" s="118">
        <f t="shared" si="798"/>
        <v>9850692.6811087038</v>
      </c>
      <c r="CJ228" s="45" t="s">
        <v>25</v>
      </c>
      <c r="CK228" s="118">
        <f t="shared" si="799"/>
        <v>25812.891794248862</v>
      </c>
      <c r="CL228" s="118">
        <f t="shared" si="800"/>
        <v>130820.79813871003</v>
      </c>
      <c r="CM228" s="118">
        <f t="shared" si="801"/>
        <v>20607.64793210198</v>
      </c>
      <c r="CN228" s="118">
        <f t="shared" si="802"/>
        <v>373630.51407559501</v>
      </c>
      <c r="CO228" s="118">
        <f t="shared" si="803"/>
        <v>164511.78060594556</v>
      </c>
      <c r="CP228" s="118">
        <f t="shared" si="804"/>
        <v>128409.7810094879</v>
      </c>
      <c r="CQ228" s="118">
        <f t="shared" si="805"/>
        <v>274489.27961676451</v>
      </c>
      <c r="CR228" s="118">
        <f t="shared" si="806"/>
        <v>1544627.9836410224</v>
      </c>
      <c r="CS228" s="118">
        <f t="shared" si="807"/>
        <v>59012.59726520782</v>
      </c>
      <c r="CT228" s="118">
        <f t="shared" si="808"/>
        <v>314670.26714155078</v>
      </c>
      <c r="CU228" s="118">
        <f t="shared" si="809"/>
        <v>1309370.8364013026</v>
      </c>
      <c r="CV228" s="118">
        <f t="shared" si="810"/>
        <v>114521.91747427473</v>
      </c>
      <c r="CW228" s="118">
        <f t="shared" si="811"/>
        <v>8370.8667606896815</v>
      </c>
      <c r="CX228" s="118">
        <f t="shared" si="812"/>
        <v>5742.2638984717432</v>
      </c>
      <c r="CY228" s="118">
        <f t="shared" si="813"/>
        <v>12300127.446096726</v>
      </c>
      <c r="DF228" s="45" t="s">
        <v>25</v>
      </c>
      <c r="DG228" s="118">
        <f t="shared" si="814"/>
        <v>29537.628927009944</v>
      </c>
      <c r="DH228" s="118">
        <f t="shared" si="815"/>
        <v>149697.91924736704</v>
      </c>
      <c r="DI228" s="118">
        <f t="shared" si="816"/>
        <v>23581.28111056938</v>
      </c>
      <c r="DJ228" s="118">
        <f t="shared" si="817"/>
        <v>427544.483142015</v>
      </c>
      <c r="DK228" s="118">
        <f t="shared" si="818"/>
        <v>188250.4280571441</v>
      </c>
      <c r="DL228" s="118">
        <f t="shared" si="819"/>
        <v>146938.99824512989</v>
      </c>
      <c r="DM228" s="118">
        <f t="shared" si="820"/>
        <v>314097.41110713838</v>
      </c>
      <c r="DN228" s="118">
        <f t="shared" si="821"/>
        <v>1767514.022633811</v>
      </c>
      <c r="DO228" s="118">
        <f t="shared" si="822"/>
        <v>67527.970671893214</v>
      </c>
      <c r="DP228" s="118">
        <f t="shared" si="823"/>
        <v>360076.41682599334</v>
      </c>
      <c r="DQ228" s="118">
        <f t="shared" si="824"/>
        <v>1498309.8446214113</v>
      </c>
      <c r="DR228" s="118">
        <f t="shared" si="825"/>
        <v>131047.14997947082</v>
      </c>
      <c r="DS228" s="118">
        <f t="shared" si="826"/>
        <v>9578.762354312521</v>
      </c>
      <c r="DT228" s="118">
        <f t="shared" si="827"/>
        <v>6570.8585301478606</v>
      </c>
      <c r="DU228" s="118">
        <f t="shared" si="828"/>
        <v>14075005.743396906</v>
      </c>
      <c r="EB228" s="45" t="s">
        <v>25</v>
      </c>
      <c r="EC228" s="118">
        <f t="shared" si="829"/>
        <v>33366.651904984363</v>
      </c>
      <c r="ED228" s="118">
        <f t="shared" si="830"/>
        <v>169103.56531224068</v>
      </c>
      <c r="EE228" s="118">
        <f t="shared" si="831"/>
        <v>26638.170593661165</v>
      </c>
      <c r="EF228" s="118">
        <f t="shared" si="832"/>
        <v>482967.94499477017</v>
      </c>
      <c r="EG228" s="118">
        <f t="shared" si="833"/>
        <v>212653.71433396486</v>
      </c>
      <c r="EH228" s="118">
        <f t="shared" si="834"/>
        <v>165986.99976317523</v>
      </c>
      <c r="EI228" s="118">
        <f t="shared" si="835"/>
        <v>354814.49802780675</v>
      </c>
      <c r="EJ228" s="118">
        <f t="shared" si="836"/>
        <v>1996640.4641393502</v>
      </c>
      <c r="EK228" s="118">
        <f t="shared" si="837"/>
        <v>76281.759000590871</v>
      </c>
      <c r="EL228" s="118">
        <f t="shared" si="838"/>
        <v>406753.85587367089</v>
      </c>
      <c r="EM228" s="118">
        <f t="shared" si="839"/>
        <v>1692538.8004173371</v>
      </c>
      <c r="EN228" s="118">
        <f t="shared" si="840"/>
        <v>148035.05885019983</v>
      </c>
      <c r="EO228" s="118">
        <f t="shared" si="841"/>
        <v>10820.476821166032</v>
      </c>
      <c r="EP228" s="118">
        <f t="shared" si="842"/>
        <v>7422.6523000245106</v>
      </c>
      <c r="EQ228" s="118">
        <f t="shared" si="843"/>
        <v>15899577.39536546</v>
      </c>
      <c r="EX228" s="45" t="s">
        <v>25</v>
      </c>
      <c r="EY228" s="118">
        <f t="shared" si="844"/>
        <v>43297.646884514863</v>
      </c>
      <c r="EZ228" s="118">
        <f t="shared" si="845"/>
        <v>219434.25665396632</v>
      </c>
      <c r="FA228" s="118">
        <f t="shared" si="846"/>
        <v>34566.551876351623</v>
      </c>
      <c r="FB228" s="118">
        <f t="shared" si="847"/>
        <v>626714.82887977688</v>
      </c>
      <c r="FC228" s="118">
        <f t="shared" si="848"/>
        <v>275946.33882151928</v>
      </c>
      <c r="FD228" s="118">
        <f t="shared" si="849"/>
        <v>215390.10038020721</v>
      </c>
      <c r="FE228" s="118">
        <f t="shared" si="850"/>
        <v>460418.77047962003</v>
      </c>
      <c r="FF228" s="118">
        <f t="shared" si="851"/>
        <v>2590905.2552775135</v>
      </c>
      <c r="FG228" s="118">
        <f t="shared" si="852"/>
        <v>98985.678105865532</v>
      </c>
      <c r="FH228" s="118">
        <f t="shared" si="853"/>
        <v>527816.96139858209</v>
      </c>
      <c r="FI228" s="118">
        <f t="shared" si="854"/>
        <v>2196293.0990946419</v>
      </c>
      <c r="FJ228" s="118">
        <f t="shared" si="855"/>
        <v>192095.08112699966</v>
      </c>
      <c r="FK228" s="118">
        <f t="shared" si="856"/>
        <v>14041.000753058453</v>
      </c>
      <c r="FL228" s="118">
        <f t="shared" si="857"/>
        <v>9631.873738730872</v>
      </c>
      <c r="FM228" s="118">
        <f t="shared" si="858"/>
        <v>20631805.961170226</v>
      </c>
      <c r="FT228" s="45" t="s">
        <v>25</v>
      </c>
      <c r="FU228" s="118">
        <f t="shared" si="859"/>
        <v>44874.650026110699</v>
      </c>
      <c r="FV228" s="118">
        <f t="shared" si="860"/>
        <v>227426.57348910623</v>
      </c>
      <c r="FW228" s="118">
        <f t="shared" si="861"/>
        <v>35825.547799352644</v>
      </c>
      <c r="FX228" s="118">
        <f t="shared" si="862"/>
        <v>649541.27154222038</v>
      </c>
      <c r="FY228" s="118">
        <f t="shared" si="863"/>
        <v>285996.95991864504</v>
      </c>
      <c r="FZ228" s="118">
        <f t="shared" si="864"/>
        <v>223235.11943803757</v>
      </c>
      <c r="GA228" s="118">
        <f t="shared" si="865"/>
        <v>477188.31570300565</v>
      </c>
      <c r="GB228" s="118">
        <f t="shared" si="866"/>
        <v>2685272.1786820991</v>
      </c>
      <c r="GC228" s="118">
        <f t="shared" si="867"/>
        <v>102590.97161667229</v>
      </c>
      <c r="GD228" s="118">
        <f t="shared" si="868"/>
        <v>547041.30882174009</v>
      </c>
      <c r="GE228" s="118">
        <f t="shared" si="869"/>
        <v>2276287.3104746654</v>
      </c>
      <c r="GF228" s="118">
        <f t="shared" si="870"/>
        <v>199091.64025249635</v>
      </c>
      <c r="GG228" s="118">
        <f t="shared" si="871"/>
        <v>14552.407351153324</v>
      </c>
      <c r="GH228" s="118">
        <f t="shared" si="872"/>
        <v>9982.6894582536224</v>
      </c>
      <c r="GI228" s="118">
        <f t="shared" si="873"/>
        <v>21383265.339652006</v>
      </c>
      <c r="GP228" s="45" t="s">
        <v>25</v>
      </c>
      <c r="GQ228" s="118">
        <f t="shared" si="874"/>
        <v>41180.168886564257</v>
      </c>
      <c r="GR228" s="118">
        <f t="shared" si="875"/>
        <v>208702.79099947604</v>
      </c>
      <c r="GS228" s="118">
        <f t="shared" si="876"/>
        <v>32876.069406058996</v>
      </c>
      <c r="GT228" s="118">
        <f t="shared" si="877"/>
        <v>596065.24497324554</v>
      </c>
      <c r="GU228" s="118">
        <f t="shared" si="878"/>
        <v>262451.14120424265</v>
      </c>
      <c r="GV228" s="118">
        <f t="shared" si="879"/>
        <v>204856.41480260654</v>
      </c>
      <c r="GW228" s="118">
        <f t="shared" si="880"/>
        <v>437901.92057009891</v>
      </c>
      <c r="GX228" s="118">
        <f t="shared" si="881"/>
        <v>2464196.6402006322</v>
      </c>
      <c r="GY228" s="118">
        <f t="shared" si="882"/>
        <v>94144.768481828811</v>
      </c>
      <c r="GZ228" s="118">
        <f t="shared" si="883"/>
        <v>502003.99272414908</v>
      </c>
      <c r="HA228" s="118">
        <f t="shared" si="884"/>
        <v>2088883.0514588449</v>
      </c>
      <c r="HB228" s="118">
        <f t="shared" si="885"/>
        <v>182700.64200457171</v>
      </c>
      <c r="HC228" s="118">
        <f t="shared" si="886"/>
        <v>13354.323478353199</v>
      </c>
      <c r="HD228" s="118">
        <f t="shared" si="887"/>
        <v>9160.8254904230616</v>
      </c>
      <c r="HE228" s="118">
        <f t="shared" si="888"/>
        <v>19622804.356595993</v>
      </c>
    </row>
    <row r="229" spans="31:213" x14ac:dyDescent="0.2">
      <c r="AE229" s="137" t="s">
        <v>283</v>
      </c>
      <c r="AF229" s="136">
        <f>BG217</f>
        <v>656435.970685457</v>
      </c>
      <c r="AG229" s="136">
        <f>BG218</f>
        <v>652347.84810385038</v>
      </c>
      <c r="AH229" s="136">
        <f>BG219</f>
        <v>635150.2138255001</v>
      </c>
      <c r="AI229" s="136">
        <f>BG220</f>
        <v>610609.32379143802</v>
      </c>
      <c r="AJ229" s="136">
        <f>BG221</f>
        <v>590505.94213452877</v>
      </c>
      <c r="AK229" s="136">
        <f>BG222</f>
        <v>565861.97378641437</v>
      </c>
      <c r="AL229" s="136">
        <f>BG223</f>
        <v>543502.77404149587</v>
      </c>
      <c r="AN229" s="139">
        <f t="shared" si="890"/>
        <v>-86485.874317436013</v>
      </c>
      <c r="AO229" s="138">
        <f t="shared" si="891"/>
        <v>0.86742368420648497</v>
      </c>
      <c r="BN229" s="125" t="s">
        <v>63</v>
      </c>
      <c r="BO229" s="131">
        <f>SUM(BO210:BO228)</f>
        <v>200954.73130789355</v>
      </c>
      <c r="BP229" s="131">
        <f t="shared" ref="BP229" si="900">SUM(BP210:BP228)</f>
        <v>1561594.112372207</v>
      </c>
      <c r="BQ229" s="131">
        <f t="shared" ref="BQ229" si="901">SUM(BQ210:BQ228)</f>
        <v>293366.20920848404</v>
      </c>
      <c r="BR229" s="131">
        <f t="shared" ref="BR229" si="902">SUM(BR210:BR228)</f>
        <v>3302154.2574480097</v>
      </c>
      <c r="BS229" s="131">
        <f t="shared" ref="BS229" si="903">SUM(BS210:BS228)</f>
        <v>1106040.0324824476</v>
      </c>
      <c r="BT229" s="131">
        <f t="shared" ref="BT229" si="904">SUM(BT210:BT228)</f>
        <v>1894545.1105114231</v>
      </c>
      <c r="BU229" s="131">
        <f t="shared" ref="BU229" si="905">SUM(BU210:BU228)</f>
        <v>3512387.3277503382</v>
      </c>
      <c r="BV229" s="131">
        <f t="shared" ref="BV229" si="906">SUM(BV210:BV228)</f>
        <v>11632604.522678077</v>
      </c>
      <c r="BW229" s="131">
        <f t="shared" ref="BW229" si="907">SUM(BW210:BW228)</f>
        <v>1074069.1658943288</v>
      </c>
      <c r="BX229" s="131">
        <f t="shared" ref="BX229" si="908">SUM(BX210:BX228)</f>
        <v>3508431.4087844058</v>
      </c>
      <c r="BY229" s="131">
        <f t="shared" ref="BY229" si="909">SUM(BY210:BY228)</f>
        <v>36174030.569648534</v>
      </c>
      <c r="BZ229" s="131">
        <f t="shared" ref="BZ229" si="910">SUM(BZ210:BZ228)</f>
        <v>4419161.5843198402</v>
      </c>
      <c r="CA229" s="131">
        <f t="shared" ref="CA229" si="911">SUM(CA210:CA228)</f>
        <v>656435.970685457</v>
      </c>
      <c r="CB229" s="131">
        <f t="shared" ref="CB229" si="912">SUM(CB210:CB228)</f>
        <v>316255.75696208258</v>
      </c>
      <c r="CC229" s="131">
        <f t="shared" ref="CC229" si="913">SUM(CC210:CC228)</f>
        <v>74651526.024148628</v>
      </c>
      <c r="CJ229" s="125" t="s">
        <v>63</v>
      </c>
      <c r="CK229" s="131">
        <f>SUM(CK210:CK228)</f>
        <v>204310.26233381839</v>
      </c>
      <c r="CL229" s="131">
        <f t="shared" ref="CL229" si="914">SUM(CL210:CL228)</f>
        <v>1593836.7780116852</v>
      </c>
      <c r="CM229" s="131">
        <f t="shared" ref="CM229" si="915">SUM(CM210:CM228)</f>
        <v>296848.77163889178</v>
      </c>
      <c r="CN229" s="131">
        <f t="shared" ref="CN229" si="916">SUM(CN210:CN228)</f>
        <v>3408741.0543899303</v>
      </c>
      <c r="CO229" s="131">
        <f t="shared" ref="CO229" si="917">SUM(CO210:CO228)</f>
        <v>1160037.377405677</v>
      </c>
      <c r="CP229" s="131">
        <f t="shared" ref="CP229" si="918">SUM(CP210:CP228)</f>
        <v>1922746.9772413441</v>
      </c>
      <c r="CQ229" s="131">
        <f t="shared" ref="CQ229" si="919">SUM(CQ210:CQ228)</f>
        <v>3534457.2245353293</v>
      </c>
      <c r="CR229" s="131">
        <f t="shared" ref="CR229" si="920">SUM(CR210:CR228)</f>
        <v>12295414.782059409</v>
      </c>
      <c r="CS229" s="131">
        <f t="shared" ref="CS229" si="921">SUM(CS210:CS228)</f>
        <v>1075689.7089866276</v>
      </c>
      <c r="CT229" s="131">
        <f t="shared" ref="CT229" si="922">SUM(CT210:CT228)</f>
        <v>3620444.2096148115</v>
      </c>
      <c r="CU229" s="131">
        <f t="shared" ref="CU229" si="923">SUM(CU210:CU228)</f>
        <v>36480867.071851768</v>
      </c>
      <c r="CV229" s="131">
        <f t="shared" ref="CV229" si="924">SUM(CV210:CV228)</f>
        <v>4384955.1413816642</v>
      </c>
      <c r="CW229" s="131">
        <f t="shared" ref="CW229" si="925">SUM(CW210:CW228)</f>
        <v>652347.84810385038</v>
      </c>
      <c r="CX229" s="131">
        <f t="shared" ref="CX229" si="926">SUM(CX210:CX228)</f>
        <v>312475.63018820551</v>
      </c>
      <c r="CY229" s="131">
        <f t="shared" ref="CY229" si="927">SUM(CY210:CY228)</f>
        <v>78440509.846036196</v>
      </c>
      <c r="DF229" s="125" t="s">
        <v>63</v>
      </c>
      <c r="DG229" s="131">
        <f>SUM(DG210:DG228)</f>
        <v>207830.81640592037</v>
      </c>
      <c r="DH229" s="131">
        <f t="shared" ref="DH229" si="928">SUM(DH210:DH228)</f>
        <v>1602713.5041548652</v>
      </c>
      <c r="DI229" s="131">
        <f t="shared" ref="DI229" si="929">SUM(DI210:DI228)</f>
        <v>296115.36523501819</v>
      </c>
      <c r="DJ229" s="131">
        <f t="shared" ref="DJ229" si="930">SUM(DJ210:DJ228)</f>
        <v>3467888.4166142638</v>
      </c>
      <c r="DK229" s="131">
        <f t="shared" ref="DK229" si="931">SUM(DK210:DK228)</f>
        <v>1195738.2011113011</v>
      </c>
      <c r="DL229" s="131">
        <f t="shared" ref="DL229" si="932">SUM(DL210:DL228)</f>
        <v>1925635.3049610402</v>
      </c>
      <c r="DM229" s="131">
        <f t="shared" ref="DM229" si="933">SUM(DM210:DM228)</f>
        <v>3509686.658935782</v>
      </c>
      <c r="DN229" s="131">
        <f t="shared" ref="DN229" si="934">SUM(DN210:DN228)</f>
        <v>12750350.866983626</v>
      </c>
      <c r="DO229" s="131">
        <f t="shared" ref="DO229" si="935">SUM(DO210:DO228)</f>
        <v>1072977.3145629866</v>
      </c>
      <c r="DP229" s="131">
        <f t="shared" ref="DP229" si="936">SUM(DP210:DP228)</f>
        <v>3678696.0141987954</v>
      </c>
      <c r="DQ229" s="131">
        <f t="shared" ref="DQ229" si="937">SUM(DQ210:DQ228)</f>
        <v>36008228.400273152</v>
      </c>
      <c r="DR229" s="131">
        <f t="shared" ref="DR229" si="938">SUM(DR210:DR228)</f>
        <v>4271572.9176670862</v>
      </c>
      <c r="DS229" s="131">
        <f t="shared" ref="DS229" si="939">SUM(DS210:DS228)</f>
        <v>635150.2138255001</v>
      </c>
      <c r="DT229" s="131">
        <f t="shared" ref="DT229" si="940">SUM(DT210:DT228)</f>
        <v>303280.81374699692</v>
      </c>
      <c r="DU229" s="131">
        <f t="shared" ref="DU229" si="941">SUM(DU210:DU228)</f>
        <v>81336967.626700267</v>
      </c>
      <c r="EB229" s="125" t="s">
        <v>63</v>
      </c>
      <c r="EC229" s="131">
        <f>SUM(EC210:EC228)</f>
        <v>211730.49046772986</v>
      </c>
      <c r="ED229" s="131">
        <f t="shared" ref="ED229" si="942">SUM(ED210:ED228)</f>
        <v>1599284.4510141495</v>
      </c>
      <c r="EE229" s="131">
        <f t="shared" ref="EE229" si="943">SUM(EE210:EE228)</f>
        <v>293716.62812401686</v>
      </c>
      <c r="EF229" s="131">
        <f t="shared" ref="EF229" si="944">SUM(EF210:EF228)</f>
        <v>3508889.5304126521</v>
      </c>
      <c r="EG229" s="131">
        <f t="shared" ref="EG229" si="945">SUM(EG210:EG228)</f>
        <v>1228797.0516883284</v>
      </c>
      <c r="EH229" s="131">
        <f t="shared" ref="EH229" si="946">SUM(EH210:EH228)</f>
        <v>1909239.3709858486</v>
      </c>
      <c r="EI229" s="131">
        <f t="shared" ref="EI229" si="947">SUM(EI210:EI228)</f>
        <v>3480766.6966766743</v>
      </c>
      <c r="EJ229" s="131">
        <f t="shared" ref="EJ229" si="948">SUM(EJ210:EJ228)</f>
        <v>13125844.744058624</v>
      </c>
      <c r="EK229" s="131">
        <f t="shared" ref="EK229" si="949">SUM(EK210:EK228)</f>
        <v>1059959.7289617774</v>
      </c>
      <c r="EL229" s="131">
        <f t="shared" ref="EL229" si="950">SUM(EL210:EL228)</f>
        <v>3705200.5643643136</v>
      </c>
      <c r="EM229" s="131">
        <f t="shared" ref="EM229" si="951">SUM(EM210:EM228)</f>
        <v>35077192.548812501</v>
      </c>
      <c r="EN229" s="131">
        <f t="shared" ref="EN229" si="952">SUM(EN210:EN228)</f>
        <v>4114403.7694436233</v>
      </c>
      <c r="EO229" s="131">
        <f t="shared" ref="EO229" si="953">SUM(EO210:EO228)</f>
        <v>610609.32379143802</v>
      </c>
      <c r="EP229" s="131">
        <f t="shared" ref="EP229" si="954">SUM(EP210:EP228)</f>
        <v>291067.99078763975</v>
      </c>
      <c r="EQ229" s="131">
        <f t="shared" ref="EQ229" si="955">SUM(EQ210:EQ228)</f>
        <v>84207393.997902498</v>
      </c>
      <c r="EX229" s="125" t="s">
        <v>63</v>
      </c>
      <c r="EY229" s="131">
        <f>SUM(EY210:EY228)</f>
        <v>209484.84467259693</v>
      </c>
      <c r="EZ229" s="131">
        <f t="shared" ref="EZ229" si="956">SUM(EZ210:EZ228)</f>
        <v>1567803.6618633934</v>
      </c>
      <c r="FA229" s="131">
        <f t="shared" ref="FA229" si="957">SUM(FA210:FA228)</f>
        <v>286979.77562899276</v>
      </c>
      <c r="FB229" s="131">
        <f t="shared" ref="FB229" si="958">SUM(FB210:FB228)</f>
        <v>3466110.6464733523</v>
      </c>
      <c r="FC229" s="131">
        <f t="shared" ref="FC229" si="959">SUM(FC210:FC228)</f>
        <v>1225334.6377703403</v>
      </c>
      <c r="FD229" s="131">
        <f t="shared" ref="FD229" si="960">SUM(FD210:FD228)</f>
        <v>1857726.2120959281</v>
      </c>
      <c r="FE229" s="131">
        <f t="shared" ref="FE229" si="961">SUM(FE210:FE228)</f>
        <v>3429977.4708815129</v>
      </c>
      <c r="FF229" s="131">
        <f t="shared" ref="FF229" si="962">SUM(FF210:FF228)</f>
        <v>12965850.861710358</v>
      </c>
      <c r="FG229" s="131">
        <f t="shared" ref="FG229" si="963">SUM(FG210:FG228)</f>
        <v>1027333.2908942539</v>
      </c>
      <c r="FH229" s="131">
        <f t="shared" ref="FH229" si="964">SUM(FH210:FH228)</f>
        <v>3628497.4343141848</v>
      </c>
      <c r="FI229" s="131">
        <f t="shared" ref="FI229" si="965">SUM(FI210:FI228)</f>
        <v>33970526.567937098</v>
      </c>
      <c r="FJ229" s="131">
        <f t="shared" ref="FJ229" si="966">SUM(FJ210:FJ228)</f>
        <v>3966859.5659229378</v>
      </c>
      <c r="FK229" s="131">
        <f t="shared" ref="FK229" si="967">SUM(FK210:FK228)</f>
        <v>590505.94213452877</v>
      </c>
      <c r="FL229" s="131">
        <f t="shared" ref="FL229" si="968">SUM(FL210:FL228)</f>
        <v>280280.41349854576</v>
      </c>
      <c r="FM229" s="131">
        <f t="shared" ref="FM229" si="969">SUM(FM210:FM228)</f>
        <v>84242022.792650893</v>
      </c>
      <c r="FT229" s="125" t="s">
        <v>63</v>
      </c>
      <c r="FU229" s="131">
        <f>SUM(FU210:FU228)</f>
        <v>200402.14657675324</v>
      </c>
      <c r="FV229" s="131">
        <f t="shared" ref="FV229" si="970">SUM(FV210:FV228)</f>
        <v>1503837.0586081697</v>
      </c>
      <c r="FW229" s="131">
        <f t="shared" ref="FW229" si="971">SUM(FW210:FW228)</f>
        <v>275258.97663921164</v>
      </c>
      <c r="FX229" s="131">
        <f t="shared" ref="FX229" si="972">SUM(FX210:FX228)</f>
        <v>3328907.3094304493</v>
      </c>
      <c r="FY229" s="131">
        <f t="shared" ref="FY229" si="973">SUM(FY210:FY228)</f>
        <v>1179515.336307365</v>
      </c>
      <c r="FZ229" s="131">
        <f t="shared" ref="FZ229" si="974">SUM(FZ210:FZ228)</f>
        <v>1774647.9747320153</v>
      </c>
      <c r="GA229" s="131">
        <f t="shared" ref="GA229" si="975">SUM(GA210:GA228)</f>
        <v>3288736.0557058332</v>
      </c>
      <c r="GB229" s="131">
        <f t="shared" ref="GB229" si="976">SUM(GB210:GB228)</f>
        <v>12475601.474269122</v>
      </c>
      <c r="GC229" s="131">
        <f t="shared" ref="GC229" si="977">SUM(GC210:GC228)</f>
        <v>974763.94532258459</v>
      </c>
      <c r="GD229" s="131">
        <f t="shared" ref="GD229" si="978">SUM(GD210:GD228)</f>
        <v>3485492.1985958996</v>
      </c>
      <c r="GE229" s="131">
        <f t="shared" ref="GE229" si="979">SUM(GE210:GE228)</f>
        <v>32598854.977264825</v>
      </c>
      <c r="GF229" s="131">
        <f t="shared" ref="GF229" si="980">SUM(GF210:GF228)</f>
        <v>3793250.8074166244</v>
      </c>
      <c r="GG229" s="131">
        <f t="shared" ref="GG229" si="981">SUM(GG210:GG228)</f>
        <v>565861.97378641437</v>
      </c>
      <c r="GH229" s="131">
        <f t="shared" ref="GH229" si="982">SUM(GH210:GH228)</f>
        <v>267783.04289764154</v>
      </c>
      <c r="GI229" s="131">
        <f t="shared" ref="GI229" si="983">SUM(GI210:GI228)</f>
        <v>81018258.030324146</v>
      </c>
      <c r="GP229" s="125" t="s">
        <v>63</v>
      </c>
      <c r="GQ229" s="131">
        <f>SUM(GQ210:GQ228)</f>
        <v>193464.64554578147</v>
      </c>
      <c r="GR229" s="131">
        <f t="shared" ref="GR229" si="984">SUM(GR210:GR228)</f>
        <v>1458854.3275539305</v>
      </c>
      <c r="GS229" s="131">
        <f t="shared" ref="GS229" si="985">SUM(GS210:GS228)</f>
        <v>267089.35858336155</v>
      </c>
      <c r="GT229" s="131">
        <f t="shared" ref="GT229" si="986">SUM(GT210:GT228)</f>
        <v>3236814.4911955716</v>
      </c>
      <c r="GU229" s="131">
        <f t="shared" ref="GU229" si="987">SUM(GU210:GU228)</f>
        <v>1150552.737783127</v>
      </c>
      <c r="GV229" s="131">
        <f t="shared" ref="GV229" si="988">SUM(GV210:GV228)</f>
        <v>1718411.9996225648</v>
      </c>
      <c r="GW229" s="131">
        <f t="shared" ref="GW229" si="989">SUM(GW210:GW228)</f>
        <v>3160727.3758183457</v>
      </c>
      <c r="GX229" s="131">
        <f t="shared" ref="GX229" si="990">SUM(GX210:GX228)</f>
        <v>12275359.086531153</v>
      </c>
      <c r="GY229" s="131">
        <f t="shared" ref="GY229" si="991">SUM(GY210:GY228)</f>
        <v>935706.7037215461</v>
      </c>
      <c r="GZ229" s="131">
        <f t="shared" ref="GZ229" si="992">SUM(GZ210:GZ228)</f>
        <v>3405378.7329075956</v>
      </c>
      <c r="HA229" s="131">
        <f t="shared" ref="HA229" si="993">SUM(HA210:HA228)</f>
        <v>31612327.940022141</v>
      </c>
      <c r="HB229" s="131">
        <f t="shared" ref="HB229" si="994">SUM(HB210:HB228)</f>
        <v>3651823.7123174588</v>
      </c>
      <c r="HC229" s="131">
        <f t="shared" ref="HC229" si="995">SUM(HC210:HC228)</f>
        <v>543502.77404149587</v>
      </c>
      <c r="HD229" s="131">
        <f t="shared" ref="HD229" si="996">SUM(HD210:HD228)</f>
        <v>256999.64024159103</v>
      </c>
      <c r="HE229" s="131">
        <f t="shared" ref="HE229" si="997">SUM(HE210:HE228)</f>
        <v>78929053.833707184</v>
      </c>
    </row>
    <row r="230" spans="31:213" x14ac:dyDescent="0.2">
      <c r="AE230" s="137" t="s">
        <v>284</v>
      </c>
      <c r="AF230" s="136">
        <f>BH217</f>
        <v>316255.75696208258</v>
      </c>
      <c r="AG230" s="136">
        <f>BH218</f>
        <v>312475.63018820551</v>
      </c>
      <c r="AH230" s="136">
        <f>BH219</f>
        <v>303280.81374699692</v>
      </c>
      <c r="AI230" s="136">
        <f>BH220</f>
        <v>291067.99078763975</v>
      </c>
      <c r="AJ230" s="136">
        <f>BH221</f>
        <v>280280.41349854576</v>
      </c>
      <c r="AK230" s="136">
        <f>BH222</f>
        <v>267783.04289764154</v>
      </c>
      <c r="AL230" s="136">
        <f>BH223</f>
        <v>256999.64024159103</v>
      </c>
      <c r="AN230" s="139">
        <f t="shared" si="890"/>
        <v>-44692.58729056397</v>
      </c>
      <c r="AO230" s="138">
        <f t="shared" si="891"/>
        <v>0.85697256690499213</v>
      </c>
    </row>
    <row r="231" spans="31:213" x14ac:dyDescent="0.2">
      <c r="AE231" s="137" t="s">
        <v>285</v>
      </c>
      <c r="AF231" s="136">
        <f>BI217</f>
        <v>74651526.024148628</v>
      </c>
      <c r="AG231" s="136">
        <f>BI218</f>
        <v>78440509.846036196</v>
      </c>
      <c r="AH231" s="136">
        <f>BI219</f>
        <v>81336967.626700267</v>
      </c>
      <c r="AI231" s="136">
        <f>BI220</f>
        <v>84207393.997902498</v>
      </c>
      <c r="AJ231" s="136">
        <f>BI221</f>
        <v>84242022.792650893</v>
      </c>
      <c r="AK231" s="136">
        <f>BI222</f>
        <v>81018258.030324146</v>
      </c>
      <c r="AL231" s="136">
        <f>BI223</f>
        <v>78929053.833707184</v>
      </c>
      <c r="AN231" s="139">
        <f>AK231-AG231</f>
        <v>2577748.1842879504</v>
      </c>
      <c r="AO231" s="138">
        <f>AK231/AG231</f>
        <v>1.0328624608553358</v>
      </c>
    </row>
  </sheetData>
  <mergeCells count="2">
    <mergeCell ref="DQ3:DR3"/>
    <mergeCell ref="DK3:DL3"/>
  </mergeCells>
  <phoneticPr fontId="2"/>
  <conditionalFormatting sqref="U5:AA5">
    <cfRule type="colorScale" priority="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6:AA6">
    <cfRule type="colorScale" priority="7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7:AA7">
    <cfRule type="colorScale" priority="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0:AL190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1:AL191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2:AL192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3:AL193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4:AL194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5:AL195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6:AL196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7:AL197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8:AL198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199:AL199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00:AL200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01:AL201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02:AL202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03:AL203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04:AL204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17:AL217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18:AL218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19:AL219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0:AL220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1:AL221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2:AL222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3:AL223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4:AL224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5:AL225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6:AL226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7:AL227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8:AL228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29:AL229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30:AL230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F231:AL23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84:AU84">
    <cfRule type="colorScale" priority="7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85:AU85">
    <cfRule type="colorScale" priority="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86:AU86">
    <cfRule type="colorScale" priority="7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88:AU88">
    <cfRule type="colorScale" priority="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89:AU89">
    <cfRule type="colorScale" priority="7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90:AU90"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O92:AU92">
    <cfRule type="colorScale" priority="7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Q6:DQ14">
    <cfRule type="colorScale" priority="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R6:DR14">
    <cfRule type="colorScale" priority="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W4:EC4">
    <cfRule type="colorScale" priority="6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W5:EC5">
    <cfRule type="colorScale" priority="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W6:EC6">
    <cfRule type="colorScale" priority="6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3" operator="containsText" id="{88A88624-CB96-47CB-82C1-D3E9A497200F}">
            <xm:f>NOT(ISERROR(SEARCH("-",AN32)))</xm:f>
            <xm:f>"-"</xm:f>
            <x14:dxf>
              <fill>
                <patternFill>
                  <bgColor rgb="FFFFFF00"/>
                </patternFill>
              </fill>
            </x14:dxf>
          </x14:cfRule>
          <xm:sqref>AN32:AT50</xm:sqref>
        </x14:conditionalFormatting>
        <x14:conditionalFormatting xmlns:xm="http://schemas.microsoft.com/office/excel/2006/main">
          <x14:cfRule type="containsText" priority="62" operator="containsText" id="{8A2D82AD-CA88-4C99-84BF-90F8E3892AD2}">
            <xm:f>NOT(ISERROR(SEARCH("-",AN58)))</xm:f>
            <xm:f>"-"</xm:f>
            <x14:dxf>
              <fill>
                <patternFill>
                  <bgColor rgb="FFFFFF00"/>
                </patternFill>
              </fill>
            </x14:dxf>
          </x14:cfRule>
          <xm:sqref>AN58:AT76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xr2:uid="{FB21356D-F745-4C64-ACAE-79CC615336D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②自動集計ﾌｫｰﾏｯﾄ２!AF217:AL217</xm:f>
              <xm:sqref>AM217</xm:sqref>
            </x14:sparkline>
            <x14:sparkline>
              <xm:f>②自動集計ﾌｫｰﾏｯﾄ２!AF218:AL218</xm:f>
              <xm:sqref>AM218</xm:sqref>
            </x14:sparkline>
            <x14:sparkline>
              <xm:f>②自動集計ﾌｫｰﾏｯﾄ２!AF219:AL219</xm:f>
              <xm:sqref>AM219</xm:sqref>
            </x14:sparkline>
            <x14:sparkline>
              <xm:f>②自動集計ﾌｫｰﾏｯﾄ２!AF220:AL220</xm:f>
              <xm:sqref>AM220</xm:sqref>
            </x14:sparkline>
            <x14:sparkline>
              <xm:f>②自動集計ﾌｫｰﾏｯﾄ２!AF221:AL221</xm:f>
              <xm:sqref>AM221</xm:sqref>
            </x14:sparkline>
            <x14:sparkline>
              <xm:f>②自動集計ﾌｫｰﾏｯﾄ２!AF222:AL222</xm:f>
              <xm:sqref>AM222</xm:sqref>
            </x14:sparkline>
            <x14:sparkline>
              <xm:f>②自動集計ﾌｫｰﾏｯﾄ２!AF223:AL223</xm:f>
              <xm:sqref>AM223</xm:sqref>
            </x14:sparkline>
            <x14:sparkline>
              <xm:f>②自動集計ﾌｫｰﾏｯﾄ２!AF224:AL224</xm:f>
              <xm:sqref>AM224</xm:sqref>
            </x14:sparkline>
            <x14:sparkline>
              <xm:f>②自動集計ﾌｫｰﾏｯﾄ２!AF225:AL225</xm:f>
              <xm:sqref>AM225</xm:sqref>
            </x14:sparkline>
            <x14:sparkline>
              <xm:f>②自動集計ﾌｫｰﾏｯﾄ２!AF226:AL226</xm:f>
              <xm:sqref>AM226</xm:sqref>
            </x14:sparkline>
            <x14:sparkline>
              <xm:f>②自動集計ﾌｫｰﾏｯﾄ２!AF227:AL227</xm:f>
              <xm:sqref>AM227</xm:sqref>
            </x14:sparkline>
            <x14:sparkline>
              <xm:f>②自動集計ﾌｫｰﾏｯﾄ２!AF228:AL228</xm:f>
              <xm:sqref>AM228</xm:sqref>
            </x14:sparkline>
            <x14:sparkline>
              <xm:f>②自動集計ﾌｫｰﾏｯﾄ２!AF229:AL229</xm:f>
              <xm:sqref>AM229</xm:sqref>
            </x14:sparkline>
            <x14:sparkline>
              <xm:f>②自動集計ﾌｫｰﾏｯﾄ２!AF230:AL230</xm:f>
              <xm:sqref>AM230</xm:sqref>
            </x14:sparkline>
            <x14:sparkline>
              <xm:f>②自動集計ﾌｫｰﾏｯﾄ２!AF231:AL231</xm:f>
              <xm:sqref>AM231</xm:sqref>
            </x14:sparkline>
          </x14:sparklines>
        </x14:sparklineGroup>
        <x14:sparklineGroup displayEmptyCellsAs="gap" markers="1" xr2:uid="{DCC47A06-BFED-4F4A-BA65-DA39E0D101A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②自動集計ﾌｫｰﾏｯﾄ２!AF190:AL190</xm:f>
              <xm:sqref>AM190</xm:sqref>
            </x14:sparkline>
            <x14:sparkline>
              <xm:f>②自動集計ﾌｫｰﾏｯﾄ２!AF191:AL191</xm:f>
              <xm:sqref>AM191</xm:sqref>
            </x14:sparkline>
            <x14:sparkline>
              <xm:f>②自動集計ﾌｫｰﾏｯﾄ２!AF192:AL192</xm:f>
              <xm:sqref>AM192</xm:sqref>
            </x14:sparkline>
            <x14:sparkline>
              <xm:f>②自動集計ﾌｫｰﾏｯﾄ２!AF193:AL193</xm:f>
              <xm:sqref>AM193</xm:sqref>
            </x14:sparkline>
            <x14:sparkline>
              <xm:f>②自動集計ﾌｫｰﾏｯﾄ２!AF194:AL194</xm:f>
              <xm:sqref>AM194</xm:sqref>
            </x14:sparkline>
            <x14:sparkline>
              <xm:f>②自動集計ﾌｫｰﾏｯﾄ２!AF195:AL195</xm:f>
              <xm:sqref>AM195</xm:sqref>
            </x14:sparkline>
            <x14:sparkline>
              <xm:f>②自動集計ﾌｫｰﾏｯﾄ２!AF196:AL196</xm:f>
              <xm:sqref>AM196</xm:sqref>
            </x14:sparkline>
            <x14:sparkline>
              <xm:f>②自動集計ﾌｫｰﾏｯﾄ２!AF197:AL197</xm:f>
              <xm:sqref>AM197</xm:sqref>
            </x14:sparkline>
            <x14:sparkline>
              <xm:f>②自動集計ﾌｫｰﾏｯﾄ２!AF198:AL198</xm:f>
              <xm:sqref>AM198</xm:sqref>
            </x14:sparkline>
            <x14:sparkline>
              <xm:f>②自動集計ﾌｫｰﾏｯﾄ２!AF199:AL199</xm:f>
              <xm:sqref>AM199</xm:sqref>
            </x14:sparkline>
            <x14:sparkline>
              <xm:f>②自動集計ﾌｫｰﾏｯﾄ２!AF200:AL200</xm:f>
              <xm:sqref>AM200</xm:sqref>
            </x14:sparkline>
            <x14:sparkline>
              <xm:f>②自動集計ﾌｫｰﾏｯﾄ２!AF201:AL201</xm:f>
              <xm:sqref>AM201</xm:sqref>
            </x14:sparkline>
            <x14:sparkline>
              <xm:f>②自動集計ﾌｫｰﾏｯﾄ２!AF202:AL202</xm:f>
              <xm:sqref>AM202</xm:sqref>
            </x14:sparkline>
            <x14:sparkline>
              <xm:f>②自動集計ﾌｫｰﾏｯﾄ２!AF203:AL203</xm:f>
              <xm:sqref>AM203</xm:sqref>
            </x14:sparkline>
            <x14:sparkline>
              <xm:f>②自動集計ﾌｫｰﾏｯﾄ２!AF204:AL204</xm:f>
              <xm:sqref>AM204</xm:sqref>
            </x14:sparkline>
          </x14:sparklines>
        </x14:sparklineGroup>
        <x14:sparklineGroup displayEmptyCellsAs="gap" markers="1" xr2:uid="{B33CDC51-FC92-4FDD-B729-D93051A1849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②自動集計ﾌｫｰﾏｯﾄ２!AO92:AU92</xm:f>
              <xm:sqref>AV92</xm:sqref>
            </x14:sparkline>
          </x14:sparklines>
        </x14:sparklineGroup>
        <x14:sparklineGroup displayEmptyCellsAs="gap" markers="1" xr2:uid="{6F056997-F719-455D-AFB9-05F467D98A1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②自動集計ﾌｫｰﾏｯﾄ２!AO88:AU88</xm:f>
              <xm:sqref>AV88</xm:sqref>
            </x14:sparkline>
            <x14:sparkline>
              <xm:f>②自動集計ﾌｫｰﾏｯﾄ２!AO89:AU89</xm:f>
              <xm:sqref>AV89</xm:sqref>
            </x14:sparkline>
            <x14:sparkline>
              <xm:f>②自動集計ﾌｫｰﾏｯﾄ２!AO90:AU90</xm:f>
              <xm:sqref>AV90</xm:sqref>
            </x14:sparkline>
          </x14:sparklines>
        </x14:sparklineGroup>
        <x14:sparklineGroup displayEmptyCellsAs="gap" markers="1" xr2:uid="{B3C2848D-5E00-4AF2-BF47-566C21F9128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②自動集計ﾌｫｰﾏｯﾄ２!AO84:AU84</xm:f>
              <xm:sqref>AV84</xm:sqref>
            </x14:sparkline>
            <x14:sparkline>
              <xm:f>②自動集計ﾌｫｰﾏｯﾄ２!AO85:AU85</xm:f>
              <xm:sqref>AV85</xm:sqref>
            </x14:sparkline>
            <x14:sparkline>
              <xm:f>②自動集計ﾌｫｰﾏｯﾄ２!AO86:AU86</xm:f>
              <xm:sqref>AV86</xm:sqref>
            </x14:sparkline>
          </x14:sparklines>
        </x14:sparklineGroup>
        <x14:sparklineGroup displayEmptyCellsAs="gap" markers="1" xr2:uid="{74ACC440-7C42-40E3-B420-DECCD2DF1BA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②自動集計ﾌｫｰﾏｯﾄ２!AO17:AU17</xm:f>
              <xm:sqref>AV17</xm:sqref>
            </x14:sparkline>
            <x14:sparkline>
              <xm:f>②自動集計ﾌｫｰﾏｯﾄ２!AO18:AU18</xm:f>
              <xm:sqref>AV18</xm:sqref>
            </x14:sparkline>
            <x14:sparkline>
              <xm:f>②自動集計ﾌｫｰﾏｯﾄ２!AO19:AU19</xm:f>
              <xm:sqref>AV19</xm:sqref>
            </x14:sparkline>
            <x14:sparkline>
              <xm:f>②自動集計ﾌｫｰﾏｯﾄ２!AO20:AU20</xm:f>
              <xm:sqref>AV20</xm:sqref>
            </x14:sparkline>
            <x14:sparkline>
              <xm:f>②自動集計ﾌｫｰﾏｯﾄ２!AO21:AU21</xm:f>
              <xm:sqref>AV21</xm:sqref>
            </x14:sparkline>
            <x14:sparkline>
              <xm:f>②自動集計ﾌｫｰﾏｯﾄ２!AO22:AU22</xm:f>
              <xm:sqref>AV22</xm:sqref>
            </x14:sparkline>
            <x14:sparkline>
              <xm:f>②自動集計ﾌｫｰﾏｯﾄ２!AO23:AU23</xm:f>
              <xm:sqref>AV23</xm:sqref>
            </x14:sparkline>
            <x14:sparkline>
              <xm:f>②自動集計ﾌｫｰﾏｯﾄ２!AO24:AU24</xm:f>
              <xm:sqref>AV24</xm:sqref>
            </x14:sparkline>
          </x14:sparklines>
        </x14:sparklineGroup>
        <x14:sparklineGroup displayEmptyCellsAs="gap" markers="1" xr2:uid="{7E5D264E-32D6-41D5-B913-B9C15404983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②自動集計ﾌｫｰﾏｯﾄ２!V5:AA5</xm:f>
              <xm:sqref>AB5</xm:sqref>
            </x14:sparkline>
            <x14:sparkline>
              <xm:f>②自動集計ﾌｫｰﾏｯﾄ２!W5:AB5</xm:f>
              <xm:sqref>AC5</xm:sqref>
            </x14:sparkline>
            <x14:sparkline>
              <xm:f>②自動集計ﾌｫｰﾏｯﾄ２!X5:AC5</xm:f>
              <xm:sqref>AD5</xm:sqref>
            </x14:sparkline>
            <x14:sparkline>
              <xm:f>②自動集計ﾌｫｰﾏｯﾄ２!Y5:AD5</xm:f>
              <xm:sqref>AE5</xm:sqref>
            </x14:sparkline>
            <x14:sparkline>
              <xm:f>②自動集計ﾌｫｰﾏｯﾄ２!Z5:AE5</xm:f>
              <xm:sqref>AF5</xm:sqref>
            </x14:sparkline>
            <x14:sparkline>
              <xm:f>②自動集計ﾌｫｰﾏｯﾄ２!AA5:AF5</xm:f>
              <xm:sqref>AG5</xm:sqref>
            </x14:sparkline>
            <x14:sparkline>
              <xm:f>②自動集計ﾌｫｰﾏｯﾄ２!AB5:AG5</xm:f>
              <xm:sqref>AH5</xm:sqref>
            </x14:sparkline>
            <x14:sparkline>
              <xm:f>②自動集計ﾌｫｰﾏｯﾄ２!AB5:AH5</xm:f>
              <xm:sqref>AI5</xm:sqref>
            </x14:sparkline>
            <x14:sparkline>
              <xm:f>②自動集計ﾌｫｰﾏｯﾄ２!AC5:AI5</xm:f>
              <xm:sqref>AJ5</xm:sqref>
            </x14:sparkline>
            <x14:sparkline>
              <xm:f>②自動集計ﾌｫｰﾏｯﾄ２!AD5:AJ5</xm:f>
              <xm:sqref>AK5</xm:sqref>
            </x14:sparkline>
            <x14:sparkline>
              <xm:f>②自動集計ﾌｫｰﾏｯﾄ２!V6:AA6</xm:f>
              <xm:sqref>AB6</xm:sqref>
            </x14:sparkline>
            <x14:sparkline>
              <xm:f>②自動集計ﾌｫｰﾏｯﾄ２!W6:AB6</xm:f>
              <xm:sqref>AC6</xm:sqref>
            </x14:sparkline>
            <x14:sparkline>
              <xm:f>②自動集計ﾌｫｰﾏｯﾄ２!X6:AC6</xm:f>
              <xm:sqref>AD6</xm:sqref>
            </x14:sparkline>
            <x14:sparkline>
              <xm:f>②自動集計ﾌｫｰﾏｯﾄ２!Y6:AD6</xm:f>
              <xm:sqref>AE6</xm:sqref>
            </x14:sparkline>
            <x14:sparkline>
              <xm:f>②自動集計ﾌｫｰﾏｯﾄ２!Z6:AE6</xm:f>
              <xm:sqref>AF6</xm:sqref>
            </x14:sparkline>
            <x14:sparkline>
              <xm:f>②自動集計ﾌｫｰﾏｯﾄ２!AA6:AF6</xm:f>
              <xm:sqref>AG6</xm:sqref>
            </x14:sparkline>
            <x14:sparkline>
              <xm:f>②自動集計ﾌｫｰﾏｯﾄ２!AB6:AG6</xm:f>
              <xm:sqref>AH6</xm:sqref>
            </x14:sparkline>
            <x14:sparkline>
              <xm:f>②自動集計ﾌｫｰﾏｯﾄ２!AB6:AH6</xm:f>
              <xm:sqref>AI6</xm:sqref>
            </x14:sparkline>
            <x14:sparkline>
              <xm:f>②自動集計ﾌｫｰﾏｯﾄ２!AC6:AI6</xm:f>
              <xm:sqref>AJ6</xm:sqref>
            </x14:sparkline>
            <x14:sparkline>
              <xm:f>②自動集計ﾌｫｰﾏｯﾄ２!AD6:AJ6</xm:f>
              <xm:sqref>AK6</xm:sqref>
            </x14:sparkline>
            <x14:sparkline>
              <xm:f>②自動集計ﾌｫｰﾏｯﾄ２!V7:AA7</xm:f>
              <xm:sqref>AB7</xm:sqref>
            </x14:sparkline>
            <x14:sparkline>
              <xm:f>②自動集計ﾌｫｰﾏｯﾄ２!W7:AB7</xm:f>
              <xm:sqref>AC7</xm:sqref>
            </x14:sparkline>
            <x14:sparkline>
              <xm:f>②自動集計ﾌｫｰﾏｯﾄ２!X7:AC7</xm:f>
              <xm:sqref>AD7</xm:sqref>
            </x14:sparkline>
            <x14:sparkline>
              <xm:f>②自動集計ﾌｫｰﾏｯﾄ２!Y7:AD7</xm:f>
              <xm:sqref>AE7</xm:sqref>
            </x14:sparkline>
            <x14:sparkline>
              <xm:f>②自動集計ﾌｫｰﾏｯﾄ２!Z7:AE7</xm:f>
              <xm:sqref>AF7</xm:sqref>
            </x14:sparkline>
            <x14:sparkline>
              <xm:f>②自動集計ﾌｫｰﾏｯﾄ２!AA7:AF7</xm:f>
              <xm:sqref>AG7</xm:sqref>
            </x14:sparkline>
            <x14:sparkline>
              <xm:f>②自動集計ﾌｫｰﾏｯﾄ２!AB7:AG7</xm:f>
              <xm:sqref>AH7</xm:sqref>
            </x14:sparkline>
            <x14:sparkline>
              <xm:f>②自動集計ﾌｫｰﾏｯﾄ２!AB7:AH7</xm:f>
              <xm:sqref>AI7</xm:sqref>
            </x14:sparkline>
            <x14:sparkline>
              <xm:f>②自動集計ﾌｫｰﾏｯﾄ２!AC7:AI7</xm:f>
              <xm:sqref>AJ7</xm:sqref>
            </x14:sparkline>
            <x14:sparkline>
              <xm:f>②自動集計ﾌｫｰﾏｯﾄ２!AD7:AJ7</xm:f>
              <xm:sqref>AK7</xm:sqref>
            </x14:sparkline>
          </x14:sparklines>
        </x14:sparklineGroup>
        <x14:sparklineGroup displayEmptyCellsAs="gap" markers="1" xr2:uid="{F897A437-561D-45DD-A90E-17CD89F32EC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②自動集計ﾌｫｰﾏｯﾄ２!V9:AA9</xm:f>
              <xm:sqref>AB9</xm:sqref>
            </x14:sparkline>
            <x14:sparkline>
              <xm:f>②自動集計ﾌｫｰﾏｯﾄ２!W9:AB9</xm:f>
              <xm:sqref>AC9</xm:sqref>
            </x14:sparkline>
            <x14:sparkline>
              <xm:f>②自動集計ﾌｫｰﾏｯﾄ２!X9:AC9</xm:f>
              <xm:sqref>AD9</xm:sqref>
            </x14:sparkline>
            <x14:sparkline>
              <xm:f>②自動集計ﾌｫｰﾏｯﾄ２!Y9:AD9</xm:f>
              <xm:sqref>AE9</xm:sqref>
            </x14:sparkline>
            <x14:sparkline>
              <xm:f>②自動集計ﾌｫｰﾏｯﾄ２!Z9:AE9</xm:f>
              <xm:sqref>AF9</xm:sqref>
            </x14:sparkline>
            <x14:sparkline>
              <xm:f>②自動集計ﾌｫｰﾏｯﾄ２!AA9:AF9</xm:f>
              <xm:sqref>AG9</xm:sqref>
            </x14:sparkline>
            <x14:sparkline>
              <xm:f>②自動集計ﾌｫｰﾏｯﾄ２!AB9:AG9</xm:f>
              <xm:sqref>AH9</xm:sqref>
            </x14:sparkline>
            <x14:sparkline>
              <xm:f>②自動集計ﾌｫｰﾏｯﾄ２!AB9:AH9</xm:f>
              <xm:sqref>AI9</xm:sqref>
            </x14:sparkline>
            <x14:sparkline>
              <xm:f>②自動集計ﾌｫｰﾏｯﾄ２!AC9:AI9</xm:f>
              <xm:sqref>AJ9</xm:sqref>
            </x14:sparkline>
            <x14:sparkline>
              <xm:f>②自動集計ﾌｫｰﾏｯﾄ２!AD9:AJ9</xm:f>
              <xm:sqref>AK9</xm:sqref>
            </x14:sparkline>
            <x14:sparkline>
              <xm:f>②自動集計ﾌｫｰﾏｯﾄ２!V10:AA10</xm:f>
              <xm:sqref>AB10</xm:sqref>
            </x14:sparkline>
            <x14:sparkline>
              <xm:f>②自動集計ﾌｫｰﾏｯﾄ２!W10:AB10</xm:f>
              <xm:sqref>AC10</xm:sqref>
            </x14:sparkline>
            <x14:sparkline>
              <xm:f>②自動集計ﾌｫｰﾏｯﾄ２!X10:AC10</xm:f>
              <xm:sqref>AD10</xm:sqref>
            </x14:sparkline>
            <x14:sparkline>
              <xm:f>②自動集計ﾌｫｰﾏｯﾄ２!Y10:AD10</xm:f>
              <xm:sqref>AE10</xm:sqref>
            </x14:sparkline>
            <x14:sparkline>
              <xm:f>②自動集計ﾌｫｰﾏｯﾄ２!Z10:AE10</xm:f>
              <xm:sqref>AF10</xm:sqref>
            </x14:sparkline>
            <x14:sparkline>
              <xm:f>②自動集計ﾌｫｰﾏｯﾄ２!AA10:AF10</xm:f>
              <xm:sqref>AG10</xm:sqref>
            </x14:sparkline>
            <x14:sparkline>
              <xm:f>②自動集計ﾌｫｰﾏｯﾄ２!AB10:AG10</xm:f>
              <xm:sqref>AH10</xm:sqref>
            </x14:sparkline>
            <x14:sparkline>
              <xm:f>②自動集計ﾌｫｰﾏｯﾄ２!AB10:AH10</xm:f>
              <xm:sqref>AI10</xm:sqref>
            </x14:sparkline>
            <x14:sparkline>
              <xm:f>②自動集計ﾌｫｰﾏｯﾄ２!AC10:AI10</xm:f>
              <xm:sqref>AJ10</xm:sqref>
            </x14:sparkline>
            <x14:sparkline>
              <xm:f>②自動集計ﾌｫｰﾏｯﾄ２!AD10:AJ10</xm:f>
              <xm:sqref>AK10</xm:sqref>
            </x14:sparkline>
            <x14:sparkline>
              <xm:f>②自動集計ﾌｫｰﾏｯﾄ２!V11:AA11</xm:f>
              <xm:sqref>AB11</xm:sqref>
            </x14:sparkline>
            <x14:sparkline>
              <xm:f>②自動集計ﾌｫｰﾏｯﾄ２!W11:AB11</xm:f>
              <xm:sqref>AC11</xm:sqref>
            </x14:sparkline>
            <x14:sparkline>
              <xm:f>②自動集計ﾌｫｰﾏｯﾄ２!X11:AC11</xm:f>
              <xm:sqref>AD11</xm:sqref>
            </x14:sparkline>
            <x14:sparkline>
              <xm:f>②自動集計ﾌｫｰﾏｯﾄ２!Y11:AD11</xm:f>
              <xm:sqref>AE11</xm:sqref>
            </x14:sparkline>
            <x14:sparkline>
              <xm:f>②自動集計ﾌｫｰﾏｯﾄ２!Z11:AE11</xm:f>
              <xm:sqref>AF11</xm:sqref>
            </x14:sparkline>
            <x14:sparkline>
              <xm:f>②自動集計ﾌｫｰﾏｯﾄ２!AA11:AF11</xm:f>
              <xm:sqref>AG11</xm:sqref>
            </x14:sparkline>
            <x14:sparkline>
              <xm:f>②自動集計ﾌｫｰﾏｯﾄ２!AB11:AG11</xm:f>
              <xm:sqref>AH11</xm:sqref>
            </x14:sparkline>
            <x14:sparkline>
              <xm:f>②自動集計ﾌｫｰﾏｯﾄ２!AB11:AH11</xm:f>
              <xm:sqref>AI11</xm:sqref>
            </x14:sparkline>
            <x14:sparkline>
              <xm:f>②自動集計ﾌｫｰﾏｯﾄ２!AC11:AI11</xm:f>
              <xm:sqref>AJ11</xm:sqref>
            </x14:sparkline>
            <x14:sparkline>
              <xm:f>②自動集計ﾌｫｰﾏｯﾄ２!AD11:AJ11</xm:f>
              <xm:sqref>AK11</xm:sqref>
            </x14:sparkline>
          </x14:sparklines>
        </x14:sparklineGroup>
        <x14:sparklineGroup displayEmptyCellsAs="gap" markers="1" xr2:uid="{829AEA0E-ECC9-4276-8788-3A1FF6EFAB3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②自動集計ﾌｫｰﾏｯﾄ２!V13:AA13</xm:f>
              <xm:sqref>AB13</xm:sqref>
            </x14:sparkline>
            <x14:sparkline>
              <xm:f>②自動集計ﾌｫｰﾏｯﾄ２!W13:AB13</xm:f>
              <xm:sqref>AC13</xm:sqref>
            </x14:sparkline>
            <x14:sparkline>
              <xm:f>②自動集計ﾌｫｰﾏｯﾄ２!X13:AC13</xm:f>
              <xm:sqref>AD13</xm:sqref>
            </x14:sparkline>
            <x14:sparkline>
              <xm:f>②自動集計ﾌｫｰﾏｯﾄ２!Y13:AD13</xm:f>
              <xm:sqref>AE13</xm:sqref>
            </x14:sparkline>
            <x14:sparkline>
              <xm:f>②自動集計ﾌｫｰﾏｯﾄ２!Z13:AE13</xm:f>
              <xm:sqref>AF13</xm:sqref>
            </x14:sparkline>
            <x14:sparkline>
              <xm:f>②自動集計ﾌｫｰﾏｯﾄ２!AA13:AF13</xm:f>
              <xm:sqref>AG13</xm:sqref>
            </x14:sparkline>
            <x14:sparkline>
              <xm:f>②自動集計ﾌｫｰﾏｯﾄ２!AB13:AG13</xm:f>
              <xm:sqref>AH13</xm:sqref>
            </x14:sparkline>
            <x14:sparkline>
              <xm:f>②自動集計ﾌｫｰﾏｯﾄ２!AB13:AH13</xm:f>
              <xm:sqref>AI13</xm:sqref>
            </x14:sparkline>
            <x14:sparkline>
              <xm:f>②自動集計ﾌｫｰﾏｯﾄ２!AC13:AI13</xm:f>
              <xm:sqref>AJ13</xm:sqref>
            </x14:sparkline>
            <x14:sparkline>
              <xm:f>②自動集計ﾌｫｰﾏｯﾄ２!AD13:AJ13</xm:f>
              <xm:sqref>AK13</xm:sqref>
            </x14:sparkline>
          </x14:sparklines>
        </x14:sparklineGroup>
        <x14:sparklineGroup displayEmptyCellsAs="gap" markers="1" xr2:uid="{ED2D91E5-BD22-43B0-B447-530BD7228D4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②自動集計ﾌｫｰﾏｯﾄ２!DW4:EC4</xm:f>
              <xm:sqref>ED4</xm:sqref>
            </x14:sparkline>
            <x14:sparkline>
              <xm:f>②自動集計ﾌｫｰﾏｯﾄ２!DW5:EC5</xm:f>
              <xm:sqref>ED5</xm:sqref>
            </x14:sparkline>
            <x14:sparkline>
              <xm:f>②自動集計ﾌｫｰﾏｯﾄ２!DW6:EC6</xm:f>
              <xm:sqref>ED6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970FC-B7B5-4FB8-AC28-86D23589A62D}">
  <sheetPr>
    <tabColor rgb="FF0070C0"/>
  </sheetPr>
  <dimension ref="B1:BI64"/>
  <sheetViews>
    <sheetView zoomScale="70" zoomScaleNormal="70" workbookViewId="0">
      <selection activeCell="B4" sqref="B4"/>
    </sheetView>
  </sheetViews>
  <sheetFormatPr defaultRowHeight="13" x14ac:dyDescent="0.2"/>
  <cols>
    <col min="45" max="47" width="9.54296875" bestFit="1" customWidth="1"/>
    <col min="60" max="60" width="8.6328125" customWidth="1"/>
    <col min="61" max="61" width="8.7265625" customWidth="1"/>
  </cols>
  <sheetData>
    <row r="1" spans="2:58" x14ac:dyDescent="0.2">
      <c r="B1" s="16" t="s">
        <v>145</v>
      </c>
      <c r="C1" s="16" t="str">
        <f>'⓪基礎データ設定'!B8</f>
        <v>全国</v>
      </c>
      <c r="D1" s="16" t="str">
        <f>'①-1データ貼り付け１'!B2</f>
        <v>北海道</v>
      </c>
      <c r="J1" s="16" t="str">
        <f>B1</f>
        <v>対象地域</v>
      </c>
      <c r="K1" s="16" t="str">
        <f t="shared" ref="K1:L1" si="0">C1</f>
        <v>全国</v>
      </c>
      <c r="L1" s="16" t="str">
        <f t="shared" si="0"/>
        <v>北海道</v>
      </c>
      <c r="R1" s="16" t="str">
        <f>J1</f>
        <v>対象地域</v>
      </c>
      <c r="S1" s="16" t="str">
        <f t="shared" ref="S1" si="1">K1</f>
        <v>全国</v>
      </c>
      <c r="T1" s="16" t="str">
        <f t="shared" ref="T1" si="2">L1</f>
        <v>北海道</v>
      </c>
      <c r="Z1" s="16" t="str">
        <f>R1</f>
        <v>対象地域</v>
      </c>
      <c r="AA1" s="16" t="str">
        <f t="shared" ref="AA1" si="3">S1</f>
        <v>全国</v>
      </c>
      <c r="AB1" s="16" t="str">
        <f t="shared" ref="AB1" si="4">T1</f>
        <v>北海道</v>
      </c>
      <c r="AH1" s="16" t="s">
        <v>309</v>
      </c>
      <c r="AI1" s="16"/>
      <c r="AJ1" s="16"/>
    </row>
    <row r="2" spans="2:58" x14ac:dyDescent="0.2">
      <c r="B2" t="s">
        <v>148</v>
      </c>
      <c r="C2" t="s">
        <v>149</v>
      </c>
      <c r="J2" t="s">
        <v>148</v>
      </c>
      <c r="K2" t="s">
        <v>149</v>
      </c>
      <c r="R2" t="s">
        <v>148</v>
      </c>
      <c r="S2" t="s">
        <v>154</v>
      </c>
      <c r="Z2" t="s">
        <v>148</v>
      </c>
      <c r="AA2" t="s">
        <v>308</v>
      </c>
    </row>
    <row r="3" spans="2:58" x14ac:dyDescent="0.2">
      <c r="B3" t="s">
        <v>150</v>
      </c>
      <c r="C3" t="s">
        <v>151</v>
      </c>
      <c r="J3" t="s">
        <v>150</v>
      </c>
      <c r="K3" t="s">
        <v>151</v>
      </c>
      <c r="R3" t="s">
        <v>150</v>
      </c>
      <c r="S3" t="s">
        <v>152</v>
      </c>
      <c r="Z3" t="s">
        <v>150</v>
      </c>
      <c r="AA3" t="s">
        <v>152</v>
      </c>
    </row>
    <row r="4" spans="2:58" x14ac:dyDescent="0.2">
      <c r="S4" t="s">
        <v>153</v>
      </c>
      <c r="AA4" t="s">
        <v>153</v>
      </c>
    </row>
    <row r="5" spans="2:58" x14ac:dyDescent="0.2">
      <c r="AA5" t="s">
        <v>307</v>
      </c>
    </row>
    <row r="6" spans="2:58" x14ac:dyDescent="0.2">
      <c r="B6" t="s">
        <v>155</v>
      </c>
      <c r="C6" t="s">
        <v>156</v>
      </c>
      <c r="J6" t="s">
        <v>155</v>
      </c>
      <c r="K6" t="s">
        <v>156</v>
      </c>
      <c r="R6" t="s">
        <v>155</v>
      </c>
      <c r="S6" t="s">
        <v>310</v>
      </c>
      <c r="Z6" t="s">
        <v>155</v>
      </c>
      <c r="AA6" t="s">
        <v>311</v>
      </c>
    </row>
    <row r="7" spans="2:58" ht="13" customHeight="1" x14ac:dyDescent="0.2">
      <c r="B7" s="160" t="s">
        <v>73</v>
      </c>
      <c r="C7" s="160"/>
      <c r="D7" s="160"/>
      <c r="E7" s="160"/>
      <c r="F7" s="160"/>
      <c r="G7" s="160"/>
      <c r="H7" s="160"/>
      <c r="J7" s="161" t="s">
        <v>146</v>
      </c>
      <c r="K7" s="161"/>
      <c r="L7" s="161"/>
      <c r="M7" s="161"/>
      <c r="N7" s="161"/>
      <c r="O7" s="161"/>
      <c r="P7" s="161"/>
      <c r="R7" s="162" t="s">
        <v>147</v>
      </c>
      <c r="S7" s="162"/>
      <c r="T7" s="162"/>
      <c r="U7" s="162"/>
      <c r="V7" s="162"/>
      <c r="W7" s="162"/>
      <c r="X7" s="162"/>
      <c r="Z7" s="159" t="s">
        <v>288</v>
      </c>
      <c r="AA7" s="159"/>
      <c r="AB7" s="159"/>
      <c r="AC7" s="159"/>
      <c r="AD7" s="159"/>
      <c r="AE7" s="159"/>
      <c r="AF7" s="159"/>
      <c r="AH7" s="163" t="s">
        <v>292</v>
      </c>
      <c r="AI7" s="163"/>
      <c r="AJ7" s="163"/>
      <c r="AK7" s="163"/>
      <c r="AL7" s="163"/>
      <c r="AM7" s="163"/>
      <c r="AN7" s="163"/>
      <c r="AQ7" s="162" t="s">
        <v>175</v>
      </c>
      <c r="AR7" s="162"/>
      <c r="AS7" s="162"/>
      <c r="AT7" s="162"/>
      <c r="AU7" s="162"/>
    </row>
    <row r="8" spans="2:58" ht="13" customHeight="1" x14ac:dyDescent="0.2">
      <c r="B8" s="160"/>
      <c r="C8" s="160"/>
      <c r="D8" s="160"/>
      <c r="E8" s="160"/>
      <c r="F8" s="160"/>
      <c r="G8" s="160"/>
      <c r="H8" s="160"/>
      <c r="J8" s="161"/>
      <c r="K8" s="161"/>
      <c r="L8" s="161"/>
      <c r="M8" s="161"/>
      <c r="N8" s="161"/>
      <c r="O8" s="161"/>
      <c r="P8" s="161"/>
      <c r="R8" s="162"/>
      <c r="S8" s="162"/>
      <c r="T8" s="162"/>
      <c r="U8" s="162"/>
      <c r="V8" s="162"/>
      <c r="W8" s="162"/>
      <c r="X8" s="162"/>
      <c r="Z8" s="159"/>
      <c r="AA8" s="159"/>
      <c r="AB8" s="159"/>
      <c r="AC8" s="159"/>
      <c r="AD8" s="159"/>
      <c r="AE8" s="159"/>
      <c r="AF8" s="159"/>
      <c r="AH8" s="163"/>
      <c r="AI8" s="163"/>
      <c r="AJ8" s="163"/>
      <c r="AK8" s="163"/>
      <c r="AL8" s="163"/>
      <c r="AM8" s="163"/>
      <c r="AN8" s="163"/>
      <c r="AQ8" s="162"/>
      <c r="AR8" s="162"/>
      <c r="AS8" s="162"/>
      <c r="AT8" s="162"/>
      <c r="AU8" s="162"/>
    </row>
    <row r="9" spans="2:58" ht="13" customHeight="1" x14ac:dyDescent="0.2">
      <c r="B9" s="160"/>
      <c r="C9" s="160"/>
      <c r="D9" s="160"/>
      <c r="E9" s="160"/>
      <c r="F9" s="160"/>
      <c r="G9" s="160"/>
      <c r="H9" s="160"/>
      <c r="J9" s="161"/>
      <c r="K9" s="161"/>
      <c r="L9" s="161"/>
      <c r="M9" s="161"/>
      <c r="N9" s="161"/>
      <c r="O9" s="161"/>
      <c r="P9" s="161"/>
      <c r="R9" s="162"/>
      <c r="S9" s="162"/>
      <c r="T9" s="162"/>
      <c r="U9" s="162"/>
      <c r="V9" s="162"/>
      <c r="W9" s="162"/>
      <c r="X9" s="162"/>
      <c r="Z9" s="159"/>
      <c r="AA9" s="159"/>
      <c r="AB9" s="159"/>
      <c r="AC9" s="159"/>
      <c r="AD9" s="159"/>
      <c r="AE9" s="159"/>
      <c r="AF9" s="159"/>
      <c r="AH9" s="163"/>
      <c r="AI9" s="163"/>
      <c r="AJ9" s="163"/>
      <c r="AK9" s="163"/>
      <c r="AL9" s="163"/>
      <c r="AM9" s="163"/>
      <c r="AN9" s="163"/>
      <c r="AQ9" s="162"/>
      <c r="AR9" s="162"/>
      <c r="AS9" s="162"/>
      <c r="AT9" s="162"/>
      <c r="AU9" s="162"/>
    </row>
    <row r="11" spans="2:58" x14ac:dyDescent="0.2">
      <c r="AQ11" s="45"/>
      <c r="AR11" s="45"/>
      <c r="AS11" s="45" t="s">
        <v>191</v>
      </c>
      <c r="AT11" s="45" t="s">
        <v>189</v>
      </c>
      <c r="AU11" s="45" t="s">
        <v>190</v>
      </c>
    </row>
    <row r="12" spans="2:58" x14ac:dyDescent="0.2">
      <c r="AQ12" s="45" t="s">
        <v>72</v>
      </c>
      <c r="AR12" s="45" t="s">
        <v>187</v>
      </c>
      <c r="AS12" s="45" t="s">
        <v>330</v>
      </c>
      <c r="AT12" s="45" t="s">
        <v>331</v>
      </c>
      <c r="AU12" s="45" t="s">
        <v>188</v>
      </c>
    </row>
    <row r="13" spans="2:58" x14ac:dyDescent="0.2">
      <c r="AQ13" s="45" t="str">
        <f>C1</f>
        <v>全国</v>
      </c>
      <c r="AR13" s="45" t="str">
        <f>D1</f>
        <v>北海道</v>
      </c>
      <c r="AS13" s="20">
        <f>②自動集計ﾌｫｰﾏｯﾄ２!B5</f>
        <v>5224614</v>
      </c>
      <c r="AT13" s="20">
        <f>②自動集計ﾌｫｰﾏｯﾄ２!C5</f>
        <v>5007066</v>
      </c>
      <c r="AU13" s="20">
        <f>②自動集計ﾌｫｰﾏｯﾄ２!G5</f>
        <v>4067642</v>
      </c>
    </row>
    <row r="16" spans="2:58" ht="13" customHeight="1" x14ac:dyDescent="0.2"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</row>
    <row r="17" spans="26:61" ht="13" customHeight="1" x14ac:dyDescent="0.2">
      <c r="AQ17" s="158" t="s">
        <v>174</v>
      </c>
      <c r="AR17" s="158"/>
      <c r="AS17" s="158"/>
      <c r="AT17" s="158"/>
      <c r="AU17" s="158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</row>
    <row r="18" spans="26:61" ht="13" customHeight="1" x14ac:dyDescent="0.2">
      <c r="AQ18" s="158"/>
      <c r="AR18" s="158"/>
      <c r="AS18" s="158"/>
      <c r="AT18" s="158"/>
      <c r="AU18" s="158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</row>
    <row r="19" spans="26:61" ht="14.5" customHeight="1" x14ac:dyDescent="0.2">
      <c r="AQ19" s="158"/>
      <c r="AR19" s="158"/>
      <c r="AS19" s="158"/>
      <c r="AT19" s="158"/>
      <c r="AU19" s="158"/>
    </row>
    <row r="20" spans="26:61" x14ac:dyDescent="0.2">
      <c r="AQ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</row>
    <row r="21" spans="26:61" ht="26" x14ac:dyDescent="0.2">
      <c r="AQ21" s="105" t="s">
        <v>180</v>
      </c>
      <c r="AR21" s="58" t="s">
        <v>175</v>
      </c>
      <c r="AS21" s="58" t="s">
        <v>176</v>
      </c>
      <c r="AT21" s="58" t="s">
        <v>177</v>
      </c>
      <c r="AU21" s="58" t="s">
        <v>178</v>
      </c>
      <c r="AV21" s="58" t="s">
        <v>179</v>
      </c>
      <c r="AW21" s="58" t="s">
        <v>312</v>
      </c>
      <c r="AY21" s="105" t="s">
        <v>180</v>
      </c>
      <c r="AZ21" s="45" t="s">
        <v>20</v>
      </c>
      <c r="BA21" s="45" t="s">
        <v>21</v>
      </c>
      <c r="BB21" s="45" t="s">
        <v>22</v>
      </c>
      <c r="BC21" s="45" t="s">
        <v>23</v>
      </c>
      <c r="BD21" s="45" t="s">
        <v>24</v>
      </c>
      <c r="BE21" s="45" t="s">
        <v>75</v>
      </c>
      <c r="BF21" s="142"/>
      <c r="BG21" s="143"/>
      <c r="BH21" s="143"/>
      <c r="BI21" s="143"/>
    </row>
    <row r="22" spans="26:61" x14ac:dyDescent="0.2">
      <c r="AQ22" s="62" t="s">
        <v>327</v>
      </c>
      <c r="AR22" s="64">
        <f>②自動集計ﾌｫｰﾏｯﾄ２!T21</f>
        <v>-939424</v>
      </c>
      <c r="AS22" s="64">
        <f>②自動集計ﾌｫｰﾏｯﾄ２!U21</f>
        <v>-139680</v>
      </c>
      <c r="AT22" s="64">
        <f>②自動集計ﾌｫｰﾏｯﾄ２!V21</f>
        <v>-799902</v>
      </c>
      <c r="AU22" s="64">
        <f>②自動集計ﾌｫｰﾏｯﾄ２!W21</f>
        <v>158</v>
      </c>
      <c r="AV22" s="64">
        <f>②自動集計ﾌｫｰﾏｯﾄ２!X21</f>
        <v>25813</v>
      </c>
      <c r="AW22" s="64">
        <f>②自動集計ﾌｫｰﾏｯﾄ２!Y21</f>
        <v>124515</v>
      </c>
      <c r="AY22" s="62" t="s">
        <v>327</v>
      </c>
      <c r="AZ22" s="115">
        <f>②自動集計ﾌｫｰﾏｯﾄ２!AB21</f>
        <v>-3133</v>
      </c>
      <c r="BA22" s="115">
        <f>②自動集計ﾌｫｰﾏｯﾄ２!AC21</f>
        <v>-22522</v>
      </c>
      <c r="BB22" s="115">
        <f>②自動集計ﾌｫｰﾏｯﾄ２!AD21</f>
        <v>-92347</v>
      </c>
      <c r="BC22" s="115">
        <f>②自動集計ﾌｫｰﾏｯﾄ２!AE21</f>
        <v>-6355</v>
      </c>
      <c r="BD22" s="115">
        <f>②自動集計ﾌｫｰﾏｯﾄ２!AF21</f>
        <v>17148</v>
      </c>
      <c r="BE22" s="115">
        <f>②自動集計ﾌｫｰﾏｯﾄ２!AG21</f>
        <v>107367</v>
      </c>
      <c r="BF22" s="144"/>
      <c r="BG22" s="144"/>
      <c r="BH22" s="144"/>
      <c r="BI22" s="144"/>
    </row>
    <row r="23" spans="26:61" x14ac:dyDescent="0.2">
      <c r="AQ23" s="62" t="s">
        <v>328</v>
      </c>
      <c r="AR23" s="63">
        <f>②自動集計ﾌｫｰﾏｯﾄ２!T22</f>
        <v>0.81238034409772109</v>
      </c>
      <c r="AS23" s="63">
        <f>②自動集計ﾌｫｰﾏｯﾄ２!U22</f>
        <v>0.7153042319145424</v>
      </c>
      <c r="AT23" s="63">
        <f>②自動集計ﾌｫｰﾏｯﾄ２!V22</f>
        <v>0.71722751444702548</v>
      </c>
      <c r="AU23" s="63">
        <f>②自動集計ﾌｫｰﾏｯﾄ２!W22</f>
        <v>1.0000936210858387</v>
      </c>
      <c r="AV23" s="63">
        <f>②自動集計ﾌｫｰﾏｯﾄ２!X22</f>
        <v>1.0262165780017591</v>
      </c>
      <c r="AW23" s="63">
        <f>②自動集計ﾌｫｰﾏｯﾄ２!Y22</f>
        <v>1.3737685135711155</v>
      </c>
      <c r="AY23" s="62" t="s">
        <v>328</v>
      </c>
      <c r="AZ23" s="109">
        <f>②自動集計ﾌｫｰﾏｯﾄ２!AB22</f>
        <v>0.99039566900771592</v>
      </c>
      <c r="BA23" s="109">
        <f>②自動集計ﾌｫｰﾏｯﾄ２!AC22</f>
        <v>0.94023474091194958</v>
      </c>
      <c r="BB23" s="109">
        <f>②自動集計ﾌｫｰﾏｯﾄ２!AD22</f>
        <v>0.76127671344778292</v>
      </c>
      <c r="BC23" s="109">
        <f>②自動集計ﾌｫｰﾏｯﾄ２!AE22</f>
        <v>0.97598579175090217</v>
      </c>
      <c r="BD23" s="109">
        <f>②自動集計ﾌｫｰﾏｯﾄ２!AF22</f>
        <v>1.0913060146532629</v>
      </c>
      <c r="BE23" s="109">
        <f>②自動集計ﾌｫｰﾏｯﾄ２!AG22</f>
        <v>1.7388010404194707</v>
      </c>
      <c r="BF23" s="145"/>
      <c r="BG23" s="145"/>
      <c r="BH23" s="145"/>
      <c r="BI23" s="145"/>
    </row>
    <row r="25" spans="26:61" ht="26" x14ac:dyDescent="0.2">
      <c r="AQ25" s="105" t="s">
        <v>180</v>
      </c>
      <c r="AR25" s="58" t="s">
        <v>181</v>
      </c>
      <c r="AS25" s="59" t="s">
        <v>182</v>
      </c>
      <c r="AT25" s="60" t="s">
        <v>183</v>
      </c>
      <c r="AU25" s="61" t="s">
        <v>184</v>
      </c>
      <c r="AV25" s="61" t="s">
        <v>185</v>
      </c>
      <c r="AW25" s="60" t="s">
        <v>186</v>
      </c>
    </row>
    <row r="26" spans="26:61" x14ac:dyDescent="0.2">
      <c r="AQ26" s="62" t="s">
        <v>327</v>
      </c>
      <c r="AR26" s="64">
        <f>②自動集計ﾌｫｰﾏｯﾄ２!AQ103</f>
        <v>703.96776999999565</v>
      </c>
      <c r="AS26" s="64">
        <f>②自動集計ﾌｫｰﾏｯﾄ２!AQ95</f>
        <v>614.76585999999952</v>
      </c>
      <c r="AT26" s="64">
        <f>②自動集計ﾌｫｰﾏｯﾄ２!AQ99</f>
        <v>89.201909999999771</v>
      </c>
      <c r="AU26" s="64">
        <f>②自動集計ﾌｫｰﾏｯﾄ２!AQ105</f>
        <v>-29112.940589999984</v>
      </c>
      <c r="AV26" s="64">
        <f>②自動集計ﾌｫｰﾏｯﾄ２!AQ97</f>
        <v>-6658.4797400000025</v>
      </c>
      <c r="AW26" s="64">
        <f>②自動集計ﾌｫｰﾏｯﾄ２!AQ101</f>
        <v>-22454.460849999974</v>
      </c>
    </row>
    <row r="27" spans="26:61" x14ac:dyDescent="0.2">
      <c r="AQ27" s="62" t="s">
        <v>328</v>
      </c>
      <c r="AR27" s="63">
        <f>②自動集計ﾌｫｰﾏｯﾄ２!AQ104</f>
        <v>1.0123579784208874</v>
      </c>
      <c r="AS27" s="63">
        <f>②自動集計ﾌｫｰﾏｯﾄ２!AQ96</f>
        <v>1.0111035113256999</v>
      </c>
      <c r="AT27" s="63">
        <f>②自動集計ﾌｫｰﾏｯﾄ２!AQ100</f>
        <v>1.0558265243173348</v>
      </c>
      <c r="AU27" s="48">
        <f>②自動集計ﾌｫｰﾏｯﾄ２!AQ106</f>
        <v>0.88267057863216014</v>
      </c>
      <c r="AV27" s="48">
        <f>②自動集計ﾌｫｰﾏｯﾄ２!AQ98</f>
        <v>0.89637547537019913</v>
      </c>
      <c r="AW27" s="48">
        <f>②自動集計ﾌｫｰﾏｯﾄ２!AQ102</f>
        <v>0.87788132599319779</v>
      </c>
    </row>
    <row r="29" spans="26:61" x14ac:dyDescent="0.2">
      <c r="Z29" s="10"/>
      <c r="AA29" s="114"/>
      <c r="AQ29" t="s">
        <v>289</v>
      </c>
    </row>
    <row r="30" spans="26:61" x14ac:dyDescent="0.2">
      <c r="Z30" s="10"/>
      <c r="AA30" s="114"/>
      <c r="AQ30" s="46" t="s">
        <v>180</v>
      </c>
      <c r="AR30" s="46" t="s">
        <v>293</v>
      </c>
      <c r="AS30" s="46" t="s">
        <v>294</v>
      </c>
      <c r="AT30" s="46" t="s">
        <v>295</v>
      </c>
      <c r="AU30" s="46" t="s">
        <v>296</v>
      </c>
      <c r="AV30" s="46" t="s">
        <v>297</v>
      </c>
      <c r="AW30" s="46" t="s">
        <v>298</v>
      </c>
      <c r="AX30" s="46" t="s">
        <v>299</v>
      </c>
      <c r="AY30" s="46" t="s">
        <v>231</v>
      </c>
      <c r="AZ30" s="46" t="s">
        <v>232</v>
      </c>
      <c r="BA30" s="46" t="s">
        <v>300</v>
      </c>
      <c r="BB30" s="46" t="s">
        <v>301</v>
      </c>
      <c r="BC30" s="46" t="s">
        <v>302</v>
      </c>
      <c r="BD30" s="46" t="s">
        <v>303</v>
      </c>
      <c r="BE30" s="46" t="s">
        <v>304</v>
      </c>
      <c r="BF30" s="46" t="s">
        <v>305</v>
      </c>
    </row>
    <row r="31" spans="26:61" x14ac:dyDescent="0.2">
      <c r="AQ31" s="62" t="s">
        <v>327</v>
      </c>
      <c r="AR31" s="148">
        <f>②自動集計ﾌｫｰﾏｯﾄ２!AU198</f>
        <v>-6032060.0479905903</v>
      </c>
      <c r="AS31" s="148">
        <f>②自動集計ﾌｫｰﾏｯﾄ２!AV198</f>
        <v>-3259427.1507684179</v>
      </c>
      <c r="AT31" s="148">
        <f>②自動集計ﾌｫｰﾏｯﾄ２!AW198</f>
        <v>691037.15253962949</v>
      </c>
      <c r="AU31" s="148">
        <f>②自動集計ﾌｫｰﾏｯﾄ２!AX198</f>
        <v>-7835974.9680793732</v>
      </c>
      <c r="AV31" s="148">
        <f>②自動集計ﾌｫｰﾏｯﾄ２!AY198</f>
        <v>-2834540.0798484609</v>
      </c>
      <c r="AW31" s="148">
        <f>②自動集計ﾌｫｰﾏｯﾄ２!AZ198</f>
        <v>-4729593.0907814801</v>
      </c>
      <c r="AX31" s="148">
        <f>②自動集計ﾌｫｰﾏｯﾄ２!BA198</f>
        <v>-4977303.874580048</v>
      </c>
      <c r="AY31" s="148">
        <f>②自動集計ﾌｫｰﾏｯﾄ２!BB198</f>
        <v>-722052.55540367961</v>
      </c>
      <c r="AZ31" s="148">
        <f>②自動集計ﾌｫｰﾏｯﾄ２!BC198</f>
        <v>-991987.52966190781</v>
      </c>
      <c r="BA31" s="148">
        <f>②自動集計ﾌｫｰﾏｯﾄ２!BD198</f>
        <v>-3548788.4732142612</v>
      </c>
      <c r="BB31" s="148">
        <f>②自動集計ﾌｫｰﾏｯﾄ２!BE198</f>
        <v>-1186075.431581852</v>
      </c>
      <c r="BC31" s="148">
        <f>②自動集計ﾌｫｰﾏｯﾄ２!BF198</f>
        <v>-127077.29630529264</v>
      </c>
      <c r="BD31" s="148">
        <f>②自動集計ﾌｫｰﾏｯﾄ２!BG198</f>
        <v>-263850.92800795636</v>
      </c>
      <c r="BE31" s="148">
        <f>②自動集計ﾌｫｰﾏｯﾄ２!BH198</f>
        <v>-378033.9416306112</v>
      </c>
      <c r="BF31" s="148" t="e">
        <f>②自動集計ﾌｫｰﾏｯﾄ２!BI198</f>
        <v>#VALUE!</v>
      </c>
    </row>
    <row r="32" spans="26:61" x14ac:dyDescent="0.2">
      <c r="AQ32" s="62" t="s">
        <v>328</v>
      </c>
      <c r="AR32" s="147">
        <f>②自動集計ﾌｫｰﾏｯﾄ２!AU199</f>
        <v>0.84591509719832603</v>
      </c>
      <c r="AS32" s="147">
        <f>②自動集計ﾌｫｰﾏｯﾄ２!AV199</f>
        <v>0.87967936372782696</v>
      </c>
      <c r="AT32" s="147">
        <f>②自動集計ﾌｫｰﾏｯﾄ２!AW199</f>
        <v>1.0270112817299013</v>
      </c>
      <c r="AU32" s="147">
        <f>②自動集計ﾌｫｰﾏｯﾄ２!AX199</f>
        <v>0.86315605431104192</v>
      </c>
      <c r="AV32" s="147">
        <f>②自動集計ﾌｫｰﾏｯﾄ２!AY199</f>
        <v>0.87000209363484993</v>
      </c>
      <c r="AW32" s="147">
        <f>②自動集計ﾌｫｰﾏｯﾄ２!AZ199</f>
        <v>0.88363286673479613</v>
      </c>
      <c r="AX32" s="147">
        <f>②自動集計ﾌｫｰﾏｯﾄ２!BA199</f>
        <v>0.87130631110669898</v>
      </c>
      <c r="AY32" s="147">
        <f>②自動集計ﾌｫｰﾏｯﾄ２!BB199</f>
        <v>0.84443083739365421</v>
      </c>
      <c r="AZ32" s="147">
        <f>②自動集計ﾌｫｰﾏｯﾄ２!BC199</f>
        <v>0.81601735363016892</v>
      </c>
      <c r="BA32" s="147">
        <f>②自動集計ﾌｫｰﾏｯﾄ２!BD199</f>
        <v>0.8811172155791126</v>
      </c>
      <c r="BB32" s="147">
        <f>②自動集計ﾌｫｰﾏｯﾄ２!BE199</f>
        <v>0.87039256542638499</v>
      </c>
      <c r="BC32" s="147">
        <f>②自動集計ﾌｫｰﾏｯﾄ２!BF199</f>
        <v>0.88286238813545426</v>
      </c>
      <c r="BD32" s="147">
        <f>②自動集計ﾌｫｰﾏｯﾄ２!BG199</f>
        <v>0.85997371408988876</v>
      </c>
      <c r="BE32" s="147">
        <f>②自動集計ﾌｫｰﾏｯﾄ２!BH199</f>
        <v>0.822276321579958</v>
      </c>
      <c r="BF32" s="147" t="e">
        <f>②自動集計ﾌｫｰﾏｯﾄ２!BI199</f>
        <v>#VALUE!</v>
      </c>
    </row>
    <row r="34" spans="43:60" x14ac:dyDescent="0.2">
      <c r="AQ34" t="s">
        <v>306</v>
      </c>
    </row>
    <row r="35" spans="43:60" x14ac:dyDescent="0.2">
      <c r="AQ35" s="46" t="s">
        <v>180</v>
      </c>
      <c r="AR35" s="46" t="s">
        <v>293</v>
      </c>
      <c r="AS35" s="46" t="s">
        <v>294</v>
      </c>
      <c r="AT35" s="46" t="s">
        <v>295</v>
      </c>
      <c r="AU35" s="46" t="s">
        <v>296</v>
      </c>
      <c r="AV35" s="46" t="s">
        <v>297</v>
      </c>
      <c r="AW35" s="46" t="s">
        <v>298</v>
      </c>
      <c r="AX35" s="46" t="s">
        <v>299</v>
      </c>
      <c r="AY35" s="46" t="s">
        <v>231</v>
      </c>
      <c r="AZ35" s="46" t="s">
        <v>232</v>
      </c>
      <c r="BA35" s="46" t="s">
        <v>300</v>
      </c>
      <c r="BB35" s="46" t="s">
        <v>301</v>
      </c>
      <c r="BC35" s="46" t="s">
        <v>302</v>
      </c>
      <c r="BD35" s="46" t="s">
        <v>303</v>
      </c>
      <c r="BE35" s="46" t="s">
        <v>304</v>
      </c>
      <c r="BF35" s="46" t="s">
        <v>305</v>
      </c>
    </row>
    <row r="36" spans="43:60" x14ac:dyDescent="0.2">
      <c r="AQ36" s="62" t="s">
        <v>327</v>
      </c>
      <c r="AR36" s="148">
        <f>②自動集計ﾌｫｰﾏｯﾄ２!AU225</f>
        <v>-3908.1157570651558</v>
      </c>
      <c r="AS36" s="148">
        <f>②自動集計ﾌｫｰﾏｯﾄ２!AV225</f>
        <v>-89999.71940351557</v>
      </c>
      <c r="AT36" s="148">
        <f>②自動集計ﾌｫｰﾏｯﾄ２!AW225</f>
        <v>-21589.794999680133</v>
      </c>
      <c r="AU36" s="148">
        <f>②自動集計ﾌｫｰﾏｯﾄ２!AX225</f>
        <v>-79833.744959481061</v>
      </c>
      <c r="AV36" s="148">
        <f>②自動集計ﾌｫｰﾏｯﾄ２!AY225</f>
        <v>19477.958901687991</v>
      </c>
      <c r="AW36" s="148">
        <f>②自動集計ﾌｫｰﾏｯﾄ２!AZ225</f>
        <v>-148099.00250932877</v>
      </c>
      <c r="AX36" s="148">
        <f>②自動集計ﾌｫｰﾏｯﾄ２!BA225</f>
        <v>-245721.16882949602</v>
      </c>
      <c r="AY36" s="148">
        <f>②自動集計ﾌｫｰﾏｯﾄ２!BB225</f>
        <v>180186.69220971316</v>
      </c>
      <c r="AZ36" s="148">
        <f>②自動集計ﾌｫｰﾏｯﾄ２!BC225</f>
        <v>-100925.76366404304</v>
      </c>
      <c r="BA36" s="148">
        <f>②自動集計ﾌｫｰﾏｯﾄ２!BD225</f>
        <v>-134952.01101891184</v>
      </c>
      <c r="BB36" s="148">
        <f>②自動集計ﾌｫｰﾏｯﾄ２!BE225</f>
        <v>-3882012.0945869423</v>
      </c>
      <c r="BC36" s="148">
        <f>②自動集計ﾌｫｰﾏｯﾄ２!BF225</f>
        <v>-591704.33396503981</v>
      </c>
      <c r="BD36" s="148">
        <f>②自動集計ﾌｫｰﾏｯﾄ２!BG225</f>
        <v>-86485.874317436013</v>
      </c>
      <c r="BE36" s="148">
        <f>②自動集計ﾌｫｰﾏｯﾄ２!BH225</f>
        <v>-44692.58729056397</v>
      </c>
      <c r="BF36" s="148">
        <f>②自動集計ﾌｫｰﾏｯﾄ２!BI225</f>
        <v>2577748.1842879504</v>
      </c>
    </row>
    <row r="37" spans="43:60" x14ac:dyDescent="0.2">
      <c r="AQ37" s="62" t="s">
        <v>328</v>
      </c>
      <c r="AR37" s="147">
        <f>②自動集計ﾌｫｰﾏｯﾄ２!AU226</f>
        <v>0.980871661988864</v>
      </c>
      <c r="AS37" s="147">
        <f>②自動集計ﾌｫｰﾏｯﾄ２!AV226</f>
        <v>0.94353266241240186</v>
      </c>
      <c r="AT37" s="147">
        <f>②自動集計ﾌｫｰﾏｯﾄ２!AW226</f>
        <v>0.92727005444393917</v>
      </c>
      <c r="AU37" s="147">
        <f>②自動集計ﾌｫｰﾏｯﾄ２!AX226</f>
        <v>0.97657969799241051</v>
      </c>
      <c r="AV37" s="147">
        <f>②自動集計ﾌｫｰﾏｯﾄ２!AY226</f>
        <v>1.016790802849171</v>
      </c>
      <c r="AW37" s="147">
        <f>②自動集計ﾌｫｰﾏｯﾄ２!AZ226</f>
        <v>0.92297530342665601</v>
      </c>
      <c r="AX37" s="147">
        <f>②自動集計ﾌｫｰﾏｯﾄ２!BA226</f>
        <v>0.93047838657552273</v>
      </c>
      <c r="AY37" s="147">
        <f>②自動集計ﾌｫｰﾏｯﾄ２!BB226</f>
        <v>1.0146547876101446</v>
      </c>
      <c r="AZ37" s="147">
        <f>②自動集計ﾌｫｰﾏｯﾄ２!BC226</f>
        <v>0.90617576535233202</v>
      </c>
      <c r="BA37" s="147">
        <f>②自動集計ﾌｫｰﾏｯﾄ２!BD226</f>
        <v>0.96272501295268686</v>
      </c>
      <c r="BB37" s="147">
        <f>②自動集計ﾌｫｰﾏｯﾄ２!BE226</f>
        <v>0.89358772402692532</v>
      </c>
      <c r="BC37" s="147">
        <f>②自動集計ﾌｫｰﾏｯﾄ２!BF226</f>
        <v>0.86506034500079321</v>
      </c>
      <c r="BD37" s="147">
        <f>②自動集計ﾌｫｰﾏｯﾄ２!BG226</f>
        <v>0.86742368420648497</v>
      </c>
      <c r="BE37" s="147">
        <f>②自動集計ﾌｫｰﾏｯﾄ２!BH226</f>
        <v>0.85697256690499213</v>
      </c>
      <c r="BF37" s="147">
        <f>②自動集計ﾌｫｰﾏｯﾄ２!BI226</f>
        <v>1.0328624608553358</v>
      </c>
    </row>
    <row r="40" spans="43:60" x14ac:dyDescent="0.2">
      <c r="AQ40" s="157" t="s">
        <v>332</v>
      </c>
      <c r="AR40" s="157"/>
      <c r="AS40" s="157"/>
      <c r="AT40" s="157"/>
      <c r="AU40" s="157"/>
    </row>
    <row r="41" spans="43:60" x14ac:dyDescent="0.2">
      <c r="AQ41" s="157"/>
      <c r="AR41" s="157"/>
      <c r="AS41" s="157"/>
      <c r="AT41" s="157"/>
      <c r="AU41" s="157"/>
    </row>
    <row r="42" spans="43:60" x14ac:dyDescent="0.2">
      <c r="AQ42" s="157"/>
      <c r="AR42" s="157"/>
      <c r="AS42" s="157"/>
      <c r="AT42" s="157"/>
      <c r="AU42" s="157"/>
    </row>
    <row r="43" spans="43:60" x14ac:dyDescent="0.2">
      <c r="AQ43" t="s">
        <v>175</v>
      </c>
      <c r="BA43" t="s">
        <v>335</v>
      </c>
    </row>
    <row r="44" spans="43:60" x14ac:dyDescent="0.2">
      <c r="AQ44" t="s">
        <v>0</v>
      </c>
      <c r="AR44" t="s">
        <v>1</v>
      </c>
      <c r="AS44" t="s">
        <v>2</v>
      </c>
      <c r="AT44" t="s">
        <v>3</v>
      </c>
      <c r="AU44" t="s">
        <v>4</v>
      </c>
      <c r="AV44" t="s">
        <v>5</v>
      </c>
      <c r="AW44" t="s">
        <v>74</v>
      </c>
      <c r="AX44" t="s">
        <v>314</v>
      </c>
      <c r="AY44" t="s">
        <v>333</v>
      </c>
      <c r="BA44" t="s">
        <v>0</v>
      </c>
      <c r="BB44" t="s">
        <v>1</v>
      </c>
      <c r="BC44" t="s">
        <v>2</v>
      </c>
      <c r="BD44" t="s">
        <v>3</v>
      </c>
      <c r="BE44" t="s">
        <v>4</v>
      </c>
      <c r="BF44" t="s">
        <v>5</v>
      </c>
      <c r="BG44" t="s">
        <v>74</v>
      </c>
      <c r="BH44" t="s">
        <v>314</v>
      </c>
    </row>
    <row r="45" spans="43:60" x14ac:dyDescent="0.2">
      <c r="AQ45" t="s">
        <v>7</v>
      </c>
      <c r="AR45" s="57">
        <f>②自動集計ﾌｫｰﾏｯﾄ２!B6</f>
        <v>162611</v>
      </c>
      <c r="AS45" s="57">
        <f>②自動集計ﾌｫｰﾏｯﾄ２!C6</f>
        <v>136369</v>
      </c>
      <c r="AT45" s="57">
        <f>②自動集計ﾌｫｰﾏｯﾄ２!D6</f>
        <v>128403</v>
      </c>
      <c r="AU45" s="57">
        <f>②自動集計ﾌｫｰﾏｯﾄ２!E6</f>
        <v>123655</v>
      </c>
      <c r="AV45" s="57">
        <f>②自動集計ﾌｫｰﾏｯﾄ２!F6</f>
        <v>115913</v>
      </c>
      <c r="AW45" s="57">
        <f>②自動集計ﾌｫｰﾏｯﾄ２!G6</f>
        <v>108210</v>
      </c>
      <c r="AX45" s="57">
        <f>②自動集計ﾌｫｰﾏｯﾄ２!H6</f>
        <v>97518</v>
      </c>
      <c r="BA45" t="s">
        <v>7</v>
      </c>
      <c r="BB45" s="138">
        <f>AR45/AR64</f>
        <v>3.1124021793763137E-2</v>
      </c>
      <c r="BC45" s="138">
        <f t="shared" ref="BC45:BH45" si="5">AS45/AS64</f>
        <v>2.7235311058412252E-2</v>
      </c>
      <c r="BD45" s="138">
        <f t="shared" si="5"/>
        <v>2.6797766737986575E-2</v>
      </c>
      <c r="BE45" s="138">
        <f t="shared" si="5"/>
        <v>2.7103285534992621E-2</v>
      </c>
      <c r="BF45" s="138">
        <f t="shared" si="5"/>
        <v>2.683657709256099E-2</v>
      </c>
      <c r="BG45" s="138">
        <f t="shared" si="5"/>
        <v>2.6602636121861267E-2</v>
      </c>
      <c r="BH45" s="138">
        <f t="shared" si="5"/>
        <v>2.5528165327056221E-2</v>
      </c>
    </row>
    <row r="46" spans="43:60" x14ac:dyDescent="0.2">
      <c r="AQ46" t="s">
        <v>8</v>
      </c>
      <c r="AR46" s="57">
        <f>②自動集計ﾌｫｰﾏｯﾄ２!B7</f>
        <v>189715</v>
      </c>
      <c r="AS46" s="57">
        <f>②自動集計ﾌｫｰﾏｯﾄ２!C7</f>
        <v>162923</v>
      </c>
      <c r="AT46" s="57">
        <f>②自動集計ﾌｫｰﾏｯﾄ２!D7</f>
        <v>137419</v>
      </c>
      <c r="AU46" s="57">
        <f>②自動集計ﾌｫｰﾏｯﾄ２!E7</f>
        <v>129369</v>
      </c>
      <c r="AV46" s="57">
        <f>②自動集計ﾌｫｰﾏｯﾄ２!F7</f>
        <v>124646</v>
      </c>
      <c r="AW46" s="57">
        <f>②自動集計ﾌｫｰﾏｯﾄ２!G7</f>
        <v>116914</v>
      </c>
      <c r="AX46" s="57">
        <f>②自動集計ﾌｫｰﾏｯﾄ２!H7</f>
        <v>109308</v>
      </c>
      <c r="BA46" t="s">
        <v>8</v>
      </c>
      <c r="BB46" s="138">
        <f>AR46/AR64</f>
        <v>3.6311773463073065E-2</v>
      </c>
      <c r="BC46" s="138">
        <f t="shared" ref="BC46:BH46" si="6">AS46/AS64</f>
        <v>3.2538616427264987E-2</v>
      </c>
      <c r="BD46" s="138">
        <f t="shared" si="6"/>
        <v>2.8679410195769393E-2</v>
      </c>
      <c r="BE46" s="138">
        <f t="shared" si="6"/>
        <v>2.8355706978095994E-2</v>
      </c>
      <c r="BF46" s="138">
        <f t="shared" si="6"/>
        <v>2.8858471338670876E-2</v>
      </c>
      <c r="BG46" s="138">
        <f t="shared" si="6"/>
        <v>2.8742450785983625E-2</v>
      </c>
      <c r="BH46" s="138">
        <f t="shared" si="6"/>
        <v>2.8614539834388129E-2</v>
      </c>
    </row>
    <row r="47" spans="43:60" x14ac:dyDescent="0.2">
      <c r="AQ47" t="s">
        <v>9</v>
      </c>
      <c r="AR47" s="57">
        <f>②自動集計ﾌｫｰﾏｯﾄ２!B8</f>
        <v>204200</v>
      </c>
      <c r="AS47" s="57">
        <f>②自動集計ﾌｫｰﾏｯﾄ２!C8</f>
        <v>191337</v>
      </c>
      <c r="AT47" s="57">
        <f>②自動集計ﾌｫｰﾏｯﾄ２!D8</f>
        <v>164224</v>
      </c>
      <c r="AU47" s="57">
        <f>②自動集計ﾌｫｰﾏｯﾄ２!E8</f>
        <v>138665</v>
      </c>
      <c r="AV47" s="57">
        <f>②自動集計ﾌｫｰﾏｯﾄ２!F8</f>
        <v>130546</v>
      </c>
      <c r="AW47" s="57">
        <f>②自動集計ﾌｫｰﾏｯﾄ２!G8</f>
        <v>125825</v>
      </c>
      <c r="AX47" s="57">
        <f>②自動集計ﾌｫｰﾏｯﾄ２!H8</f>
        <v>118083</v>
      </c>
      <c r="BA47" t="s">
        <v>9</v>
      </c>
      <c r="BB47" s="138">
        <f>AR47/AR64</f>
        <v>3.9084227083570192E-2</v>
      </c>
      <c r="BC47" s="138">
        <f t="shared" ref="BC47:BH47" si="7">AS47/AS64</f>
        <v>3.8213396827603233E-2</v>
      </c>
      <c r="BD47" s="138">
        <f t="shared" si="7"/>
        <v>3.4273626354361715E-2</v>
      </c>
      <c r="BE47" s="138">
        <f t="shared" si="7"/>
        <v>3.0393248058790599E-2</v>
      </c>
      <c r="BF47" s="138">
        <f t="shared" si="7"/>
        <v>3.0224459664795724E-2</v>
      </c>
      <c r="BG47" s="138">
        <f t="shared" si="7"/>
        <v>3.0933154884328563E-2</v>
      </c>
      <c r="BH47" s="138">
        <f t="shared" si="7"/>
        <v>3.0911650631829813E-2</v>
      </c>
    </row>
    <row r="48" spans="43:60" x14ac:dyDescent="0.2">
      <c r="AQ48" t="s">
        <v>10</v>
      </c>
      <c r="AR48" s="57">
        <f>②自動集計ﾌｫｰﾏｯﾄ２!B9</f>
        <v>222982</v>
      </c>
      <c r="AS48" s="57">
        <f>②自動集計ﾌｫｰﾏｯﾄ２!C9</f>
        <v>206913</v>
      </c>
      <c r="AT48" s="57">
        <f>②自動集計ﾌｫｰﾏｯﾄ２!D9</f>
        <v>193458</v>
      </c>
      <c r="AU48" s="57">
        <f>②自動集計ﾌｫｰﾏｯﾄ２!E9</f>
        <v>166592</v>
      </c>
      <c r="AV48" s="57">
        <f>②自動集計ﾌｫｰﾏｯﾄ２!F9</f>
        <v>141029</v>
      </c>
      <c r="AW48" s="57">
        <f>②自動集計ﾌｫｰﾏｯﾄ２!G9</f>
        <v>132644</v>
      </c>
      <c r="AX48" s="57">
        <f>②自動集計ﾌｫｰﾏｯﾄ２!H9</f>
        <v>127877</v>
      </c>
      <c r="BA48" t="s">
        <v>10</v>
      </c>
      <c r="BB48" s="138">
        <f>AR48/AR64</f>
        <v>4.2679133807779865E-2</v>
      </c>
      <c r="BC48" s="138">
        <f t="shared" ref="BC48:BH48" si="8">AS48/AS64</f>
        <v>4.1324200639656035E-2</v>
      </c>
      <c r="BD48" s="138">
        <f t="shared" si="8"/>
        <v>4.037477596004304E-2</v>
      </c>
      <c r="BE48" s="138">
        <f t="shared" si="8"/>
        <v>3.6514419504633785E-2</v>
      </c>
      <c r="BF48" s="138">
        <f t="shared" si="8"/>
        <v>3.2651519939840945E-2</v>
      </c>
      <c r="BG48" s="138">
        <f t="shared" si="8"/>
        <v>3.2609556101544826E-2</v>
      </c>
      <c r="BH48" s="138">
        <f t="shared" si="8"/>
        <v>3.3475514238683814E-2</v>
      </c>
    </row>
    <row r="49" spans="43:60" x14ac:dyDescent="0.2">
      <c r="AQ49" t="s">
        <v>11</v>
      </c>
      <c r="AR49" s="57">
        <f>②自動集計ﾌｫｰﾏｯﾄ２!B10</f>
        <v>228568</v>
      </c>
      <c r="AS49" s="57">
        <f>②自動集計ﾌｫｰﾏｯﾄ２!C10</f>
        <v>219246</v>
      </c>
      <c r="AT49" s="57">
        <f>②自動集計ﾌｫｰﾏｯﾄ２!D10</f>
        <v>206414</v>
      </c>
      <c r="AU49" s="57">
        <f>②自動集計ﾌｫｰﾏｯﾄ２!E10</f>
        <v>193699</v>
      </c>
      <c r="AV49" s="57">
        <f>②自動集計ﾌｫｰﾏｯﾄ２!F10</f>
        <v>168142</v>
      </c>
      <c r="AW49" s="57">
        <f>②自動集計ﾌｫｰﾏｯﾄ２!G10</f>
        <v>142768</v>
      </c>
      <c r="AX49" s="57">
        <f>②自動集計ﾌｫｰﾏｯﾄ２!H10</f>
        <v>133981</v>
      </c>
      <c r="BA49" t="s">
        <v>11</v>
      </c>
      <c r="BB49" s="138">
        <f>AR49/AR64</f>
        <v>4.3748303702436202E-2</v>
      </c>
      <c r="BC49" s="138">
        <f t="shared" ref="BC49:BH49" si="9">AS49/AS64</f>
        <v>4.3787319759715573E-2</v>
      </c>
      <c r="BD49" s="138">
        <f t="shared" si="9"/>
        <v>4.307869927848073E-2</v>
      </c>
      <c r="BE49" s="138">
        <f t="shared" si="9"/>
        <v>4.2455859486818452E-2</v>
      </c>
      <c r="BF49" s="138">
        <f t="shared" si="9"/>
        <v>3.8928815106997403E-2</v>
      </c>
      <c r="BG49" s="138">
        <f t="shared" si="9"/>
        <v>3.509846736758053E-2</v>
      </c>
      <c r="BH49" s="138">
        <f t="shared" si="9"/>
        <v>3.5073413305075164E-2</v>
      </c>
    </row>
    <row r="50" spans="43:60" x14ac:dyDescent="0.2">
      <c r="AQ50" t="s">
        <v>12</v>
      </c>
      <c r="AR50" s="57">
        <f>②自動集計ﾌｫｰﾏｯﾄ２!B11</f>
        <v>230286</v>
      </c>
      <c r="AS50" s="57">
        <f>②自動集計ﾌｫｰﾏｯﾄ２!C11</f>
        <v>220191</v>
      </c>
      <c r="AT50" s="57">
        <f>②自動集計ﾌｫｰﾏｯﾄ２!D11</f>
        <v>215854</v>
      </c>
      <c r="AU50" s="57">
        <f>②自動集計ﾌｫｰﾏｯﾄ２!E11</f>
        <v>203660</v>
      </c>
      <c r="AV50" s="57">
        <f>②自動集計ﾌｫｰﾏｯﾄ２!F11</f>
        <v>191438</v>
      </c>
      <c r="AW50" s="57">
        <f>②自動集計ﾌｫｰﾏｯﾄ２!G11</f>
        <v>165966</v>
      </c>
      <c r="AX50" s="57">
        <f>②自動集計ﾌｫｰﾏｯﾄ２!H11</f>
        <v>140742</v>
      </c>
      <c r="BA50" t="s">
        <v>12</v>
      </c>
      <c r="BB50" s="138">
        <f>AR50/AR64</f>
        <v>4.4077131822561434E-2</v>
      </c>
      <c r="BC50" s="138">
        <f t="shared" ref="BC50:BH50" si="10">AS50/AS64</f>
        <v>4.3976053041841268E-2</v>
      </c>
      <c r="BD50" s="138">
        <f t="shared" si="10"/>
        <v>4.5048831736496452E-2</v>
      </c>
      <c r="BE50" s="138">
        <f t="shared" si="10"/>
        <v>4.4639158400845876E-2</v>
      </c>
      <c r="BF50" s="138">
        <f t="shared" si="10"/>
        <v>4.4322385284184612E-2</v>
      </c>
      <c r="BG50" s="138">
        <f t="shared" si="10"/>
        <v>4.0801525797993038E-2</v>
      </c>
      <c r="BH50" s="138">
        <f t="shared" si="10"/>
        <v>3.6843301179890348E-2</v>
      </c>
    </row>
    <row r="51" spans="43:60" x14ac:dyDescent="0.2">
      <c r="AQ51" t="s">
        <v>13</v>
      </c>
      <c r="AR51" s="57">
        <f>②自動集計ﾌｫｰﾏｯﾄ２!B12</f>
        <v>251671</v>
      </c>
      <c r="AS51" s="57">
        <f>②自動集計ﾌｫｰﾏｯﾄ２!C12</f>
        <v>229706</v>
      </c>
      <c r="AT51" s="57">
        <f>②自動集計ﾌｫｰﾏｯﾄ２!D12</f>
        <v>220760</v>
      </c>
      <c r="AU51" s="57">
        <f>②自動集計ﾌｫｰﾏｯﾄ２!E12</f>
        <v>217156</v>
      </c>
      <c r="AV51" s="57">
        <f>②自動集計ﾌｫｰﾏｯﾄ２!F12</f>
        <v>205220</v>
      </c>
      <c r="AW51" s="57">
        <f>②自動集計ﾌｫｰﾏｯﾄ２!G12</f>
        <v>193131</v>
      </c>
      <c r="AX51" s="57">
        <f>②自動集計ﾌｫｰﾏｯﾄ２!H12</f>
        <v>167330</v>
      </c>
      <c r="BA51" t="s">
        <v>13</v>
      </c>
      <c r="BB51" s="138">
        <f>AR51/AR64</f>
        <v>4.8170257171151781E-2</v>
      </c>
      <c r="BC51" s="138">
        <f t="shared" ref="BC51:BH51" si="11">AS51/AS64</f>
        <v>4.5876367517424375E-2</v>
      </c>
      <c r="BD51" s="138">
        <f t="shared" si="11"/>
        <v>4.607271625334234E-2</v>
      </c>
      <c r="BE51" s="138">
        <f t="shared" si="11"/>
        <v>4.7597275271010937E-2</v>
      </c>
      <c r="BF51" s="138">
        <f t="shared" si="11"/>
        <v>4.751324140463422E-2</v>
      </c>
      <c r="BG51" s="138">
        <f t="shared" si="11"/>
        <v>4.7479842129666279E-2</v>
      </c>
      <c r="BH51" s="138">
        <f t="shared" si="11"/>
        <v>4.3803481451386593E-2</v>
      </c>
    </row>
    <row r="52" spans="43:60" x14ac:dyDescent="0.2">
      <c r="AQ52" t="s">
        <v>14</v>
      </c>
      <c r="AR52" s="57">
        <f>②自動集計ﾌｫｰﾏｯﾄ２!B13</f>
        <v>290633</v>
      </c>
      <c r="AS52" s="57">
        <f>②自動集計ﾌｫｰﾏｯﾄ２!C13</f>
        <v>250882</v>
      </c>
      <c r="AT52" s="57">
        <f>②自動集計ﾌｫｰﾏｯﾄ２!D13</f>
        <v>229534</v>
      </c>
      <c r="AU52" s="57">
        <f>②自動集計ﾌｫｰﾏｯﾄ２!E13</f>
        <v>219632</v>
      </c>
      <c r="AV52" s="57">
        <f>②自動集計ﾌｫｰﾏｯﾄ２!F13</f>
        <v>216675</v>
      </c>
      <c r="AW52" s="57">
        <f>②自動集計ﾌｫｰﾏｯﾄ２!G13</f>
        <v>204941</v>
      </c>
      <c r="AX52" s="57">
        <f>②自動集計ﾌｫｰﾏｯﾄ２!H13</f>
        <v>193078</v>
      </c>
      <c r="BA52" t="s">
        <v>14</v>
      </c>
      <c r="BB52" s="138">
        <f>AR52/AR64</f>
        <v>5.5627650195784799E-2</v>
      </c>
      <c r="BC52" s="138">
        <f t="shared" ref="BC52:BH52" si="12">AS52/AS64</f>
        <v>5.0105590779110962E-2</v>
      </c>
      <c r="BD52" s="138">
        <f t="shared" si="12"/>
        <v>4.7903854196841275E-2</v>
      </c>
      <c r="BE52" s="138">
        <f t="shared" si="12"/>
        <v>4.8139976617374951E-2</v>
      </c>
      <c r="BF52" s="138">
        <f t="shared" si="12"/>
        <v>5.0165342468322383E-2</v>
      </c>
      <c r="BG52" s="138">
        <f t="shared" si="12"/>
        <v>5.0383244149804725E-2</v>
      </c>
      <c r="BH52" s="138">
        <f t="shared" si="12"/>
        <v>5.0543767355948246E-2</v>
      </c>
    </row>
    <row r="53" spans="43:60" x14ac:dyDescent="0.2">
      <c r="AQ53" t="s">
        <v>15</v>
      </c>
      <c r="AR53" s="57">
        <f>②自動集計ﾌｫｰﾏｯﾄ２!B14</f>
        <v>340383</v>
      </c>
      <c r="AS53" s="57">
        <f>②自動集計ﾌｫｰﾏｯﾄ２!C14</f>
        <v>290381</v>
      </c>
      <c r="AT53" s="57">
        <f>②自動集計ﾌｫｰﾏｯﾄ２!D14</f>
        <v>249384</v>
      </c>
      <c r="AU53" s="57">
        <f>②自動集計ﾌｫｰﾏｯﾄ２!E14</f>
        <v>228181</v>
      </c>
      <c r="AV53" s="57">
        <f>②自動集計ﾌｫｰﾏｯﾄ２!F14</f>
        <v>217703</v>
      </c>
      <c r="AW53" s="57">
        <f>②自動集計ﾌｫｰﾏｯﾄ２!G14</f>
        <v>215267</v>
      </c>
      <c r="AX53" s="57">
        <f>②自動集計ﾌｫｰﾏｯﾄ２!H14</f>
        <v>203778</v>
      </c>
      <c r="BA53" t="s">
        <v>15</v>
      </c>
      <c r="BB53" s="138">
        <f>AR53/AR64</f>
        <v>6.5149884757036591E-2</v>
      </c>
      <c r="BC53" s="138">
        <f t="shared" ref="BC53:BH53" si="13">AS53/AS64</f>
        <v>5.7994242536447492E-2</v>
      </c>
      <c r="BD53" s="138">
        <f t="shared" si="13"/>
        <v>5.2046558570952736E-2</v>
      </c>
      <c r="BE53" s="138">
        <f t="shared" si="13"/>
        <v>5.0013786718370881E-2</v>
      </c>
      <c r="BF53" s="138">
        <f t="shared" si="13"/>
        <v>5.0403348569891253E-2</v>
      </c>
      <c r="BG53" s="138">
        <f t="shared" si="13"/>
        <v>5.2921815636675994E-2</v>
      </c>
      <c r="BH53" s="138">
        <f t="shared" si="13"/>
        <v>5.3344802744281702E-2</v>
      </c>
    </row>
    <row r="54" spans="43:60" x14ac:dyDescent="0.2">
      <c r="AQ54" t="s">
        <v>16</v>
      </c>
      <c r="AR54" s="57">
        <f>②自動集計ﾌｫｰﾏｯﾄ２!B15</f>
        <v>392876</v>
      </c>
      <c r="AS54" s="57">
        <f>②自動集計ﾌｫｰﾏｯﾄ２!C15</f>
        <v>339970</v>
      </c>
      <c r="AT54" s="57">
        <f>②自動集計ﾌｫｰﾏｯﾄ２!D15</f>
        <v>289854</v>
      </c>
      <c r="AU54" s="57">
        <f>②自動集計ﾌｫｰﾏｯﾄ２!E15</f>
        <v>248752</v>
      </c>
      <c r="AV54" s="57">
        <f>②自動集計ﾌｫｰﾏｯﾄ２!F15</f>
        <v>227599</v>
      </c>
      <c r="AW54" s="57">
        <f>②自動集計ﾌｫｰﾏｯﾄ２!G15</f>
        <v>216749</v>
      </c>
      <c r="AX54" s="57">
        <f>②自動集計ﾌｫｰﾏｯﾄ２!H15</f>
        <v>214658</v>
      </c>
      <c r="BA54" t="s">
        <v>16</v>
      </c>
      <c r="BB54" s="138">
        <f>AR54/AR64</f>
        <v>7.5197134180630384E-2</v>
      </c>
      <c r="BC54" s="138">
        <f t="shared" ref="BC54:BH54" si="14">AS54/AS64</f>
        <v>6.7898046480713459E-2</v>
      </c>
      <c r="BD54" s="138">
        <f t="shared" si="14"/>
        <v>6.0492666682806173E-2</v>
      </c>
      <c r="BE54" s="138">
        <f t="shared" si="14"/>
        <v>5.4522635424370094E-2</v>
      </c>
      <c r="BF54" s="138">
        <f t="shared" si="14"/>
        <v>5.2694504582659313E-2</v>
      </c>
      <c r="BG54" s="138">
        <f t="shared" si="14"/>
        <v>5.3286154484588372E-2</v>
      </c>
      <c r="BH54" s="138">
        <f t="shared" si="14"/>
        <v>5.6192958354101132E-2</v>
      </c>
    </row>
    <row r="55" spans="43:60" x14ac:dyDescent="0.2">
      <c r="AQ55" t="s">
        <v>17</v>
      </c>
      <c r="AR55" s="57">
        <f>②自動集計ﾌｫｰﾏｯﾄ２!B16</f>
        <v>349317</v>
      </c>
      <c r="AS55" s="57">
        <f>②自動集計ﾌｫｰﾏｯﾄ２!C16</f>
        <v>389964</v>
      </c>
      <c r="AT55" s="57">
        <f>②自動集計ﾌｫｰﾏｯﾄ２!D16</f>
        <v>338871</v>
      </c>
      <c r="AU55" s="57">
        <f>②自動集計ﾌｫｰﾏｯﾄ２!E16</f>
        <v>289150</v>
      </c>
      <c r="AV55" s="57">
        <f>②自動集計ﾌｫｰﾏｯﾄ２!F16</f>
        <v>248079</v>
      </c>
      <c r="AW55" s="57">
        <f>②自動集計ﾌｫｰﾏｯﾄ２!G16</f>
        <v>227077</v>
      </c>
      <c r="AX55" s="57">
        <f>②自動集計ﾌｫｰﾏｯﾄ２!H16</f>
        <v>216020</v>
      </c>
      <c r="BA55" t="s">
        <v>17</v>
      </c>
      <c r="BB55" s="138">
        <f>AR55/AR64</f>
        <v>6.6859867542367724E-2</v>
      </c>
      <c r="BC55" s="138">
        <f t="shared" ref="BC55:BH55" si="15">AS55/AS64</f>
        <v>7.788273611731901E-2</v>
      </c>
      <c r="BD55" s="138">
        <f t="shared" si="15"/>
        <v>7.0722537730958379E-2</v>
      </c>
      <c r="BE55" s="138">
        <f t="shared" si="15"/>
        <v>6.3377259410805187E-2</v>
      </c>
      <c r="BF55" s="138">
        <f t="shared" si="15"/>
        <v>5.7436104738428286E-2</v>
      </c>
      <c r="BG55" s="138">
        <f t="shared" si="15"/>
        <v>5.582521765681444E-2</v>
      </c>
      <c r="BH55" s="138">
        <f t="shared" si="15"/>
        <v>5.6549501363345078E-2</v>
      </c>
    </row>
    <row r="56" spans="43:60" x14ac:dyDescent="0.2">
      <c r="AQ56" t="s">
        <v>18</v>
      </c>
      <c r="AR56" s="57">
        <f>②自動集計ﾌｫｰﾏｯﾄ２!B17</f>
        <v>343393</v>
      </c>
      <c r="AS56" s="57">
        <f>②自動集計ﾌｫｰﾏｯﾄ２!C17</f>
        <v>344905</v>
      </c>
      <c r="AT56" s="57">
        <f>②自動集計ﾌｫｰﾏｯﾄ２!D17</f>
        <v>386452</v>
      </c>
      <c r="AU56" s="57">
        <f>②自動集計ﾌｫｰﾏｯﾄ２!E17</f>
        <v>336262</v>
      </c>
      <c r="AV56" s="57">
        <f>②自動集計ﾌｫｰﾏｯﾄ２!F17</f>
        <v>287213</v>
      </c>
      <c r="AW56" s="57">
        <f>②自動集計ﾌｫｰﾏｯﾄ２!G17</f>
        <v>246490</v>
      </c>
      <c r="AX56" s="57">
        <f>②自動集計ﾌｫｰﾏｯﾄ２!H17</f>
        <v>225923</v>
      </c>
      <c r="BA56" t="s">
        <v>18</v>
      </c>
      <c r="BB56" s="138">
        <f>AR56/AR64</f>
        <v>6.5726003873204791E-2</v>
      </c>
      <c r="BC56" s="138">
        <f t="shared" ref="BC56:BH56" si="16">AS56/AS64</f>
        <v>6.8883653620703228E-2</v>
      </c>
      <c r="BD56" s="138">
        <f t="shared" si="16"/>
        <v>8.0652714900963277E-2</v>
      </c>
      <c r="BE56" s="138">
        <f t="shared" si="16"/>
        <v>7.3703489552122345E-2</v>
      </c>
      <c r="BF56" s="138">
        <f t="shared" si="16"/>
        <v>6.6496543239202843E-2</v>
      </c>
      <c r="BG56" s="138">
        <f t="shared" si="16"/>
        <v>6.05977615532537E-2</v>
      </c>
      <c r="BH56" s="138">
        <f t="shared" si="16"/>
        <v>5.914189888209892E-2</v>
      </c>
    </row>
    <row r="57" spans="43:60" x14ac:dyDescent="0.2">
      <c r="AQ57" t="s">
        <v>19</v>
      </c>
      <c r="AR57" s="57">
        <f>②自動集計ﾌｫｰﾏｯﾄ２!B18</f>
        <v>338691</v>
      </c>
      <c r="AS57" s="57">
        <f>②自動集計ﾌｫｰﾏｯﾄ２!C18</f>
        <v>336625</v>
      </c>
      <c r="AT57" s="57">
        <f>②自動集計ﾌｫｰﾏｯﾄ２!D18</f>
        <v>339445</v>
      </c>
      <c r="AU57" s="57">
        <f>②自動集計ﾌｫｰﾏｯﾄ２!E18</f>
        <v>380764</v>
      </c>
      <c r="AV57" s="57">
        <f>②自動集計ﾌｫｰﾏｯﾄ２!F18</f>
        <v>331752</v>
      </c>
      <c r="AW57" s="57">
        <f>②自動集計ﾌｫｰﾏｯﾄ２!G18</f>
        <v>283848</v>
      </c>
      <c r="AX57" s="57">
        <f>②自動集計ﾌｫｰﾏｯﾄ２!H18</f>
        <v>243889</v>
      </c>
      <c r="BA57" t="s">
        <v>19</v>
      </c>
      <c r="BB57" s="138">
        <f>AR57/AR64</f>
        <v>6.482603308110417E-2</v>
      </c>
      <c r="BC57" s="138">
        <f t="shared" ref="BC57:BH57" si="17">AS57/AS64</f>
        <v>6.7229990577316143E-2</v>
      </c>
      <c r="BD57" s="138">
        <f t="shared" si="17"/>
        <v>7.0842331802028397E-2</v>
      </c>
      <c r="BE57" s="138">
        <f t="shared" si="17"/>
        <v>8.345764759569714E-2</v>
      </c>
      <c r="BF57" s="138">
        <f t="shared" si="17"/>
        <v>7.6808365960774838E-2</v>
      </c>
      <c r="BG57" s="138">
        <f t="shared" si="17"/>
        <v>6.9781952295703512E-2</v>
      </c>
      <c r="BH57" s="138">
        <f t="shared" si="17"/>
        <v>6.384502054441657E-2</v>
      </c>
    </row>
    <row r="58" spans="43:60" x14ac:dyDescent="0.2">
      <c r="AQ58" t="s">
        <v>20</v>
      </c>
      <c r="AR58" s="57">
        <f>②自動集計ﾌｫｰﾏｯﾄ２!B19</f>
        <v>399956</v>
      </c>
      <c r="AS58" s="57">
        <f>②自動集計ﾌｫｰﾏｯﾄ２!C19</f>
        <v>326207</v>
      </c>
      <c r="AT58" s="57">
        <f>②自動集計ﾌｫｰﾏｯﾄ２!D19</f>
        <v>325763</v>
      </c>
      <c r="AU58" s="57">
        <f>②自動集計ﾌｫｰﾏｯﾄ２!E19</f>
        <v>329419</v>
      </c>
      <c r="AV58" s="57">
        <f>②自動集計ﾌｫｰﾏｯﾄ２!F19</f>
        <v>370065</v>
      </c>
      <c r="AW58" s="57">
        <f>②自動集計ﾌｫｰﾏｯﾄ２!G19</f>
        <v>323074</v>
      </c>
      <c r="AX58" s="57">
        <f>②自動集計ﾌｫｰﾏｯﾄ２!H19</f>
        <v>276982</v>
      </c>
      <c r="BA58" t="s">
        <v>20</v>
      </c>
      <c r="BB58" s="138">
        <f>AR58/AR64</f>
        <v>7.6552258214673846E-2</v>
      </c>
      <c r="BC58" s="138">
        <f t="shared" ref="BC58:BH58" si="18">AS58/AS64</f>
        <v>6.514933096547959E-2</v>
      </c>
      <c r="BD58" s="138">
        <f t="shared" si="18"/>
        <v>6.7986891940739078E-2</v>
      </c>
      <c r="BE58" s="138">
        <f t="shared" si="18"/>
        <v>7.2203608569420846E-2</v>
      </c>
      <c r="BF58" s="138">
        <f t="shared" si="18"/>
        <v>8.5678723713117452E-2</v>
      </c>
      <c r="BG58" s="138">
        <f t="shared" si="18"/>
        <v>7.9425377159543536E-2</v>
      </c>
      <c r="BH58" s="138">
        <f t="shared" si="18"/>
        <v>7.25080732646146E-2</v>
      </c>
    </row>
    <row r="59" spans="43:60" x14ac:dyDescent="0.2">
      <c r="AQ59" s="152" t="s">
        <v>21</v>
      </c>
      <c r="AR59" s="57">
        <f>②自動集計ﾌｫｰﾏｯﾄ２!B20</f>
        <v>423807</v>
      </c>
      <c r="AS59" s="57">
        <f>②自動集計ﾌｫｰﾏｯﾄ２!C20</f>
        <v>376841</v>
      </c>
      <c r="AT59" s="57">
        <f>②自動集計ﾌｫｰﾏｯﾄ２!D20</f>
        <v>309552</v>
      </c>
      <c r="AU59" s="57">
        <f>②自動集計ﾌｫｰﾏｯﾄ２!E20</f>
        <v>310338</v>
      </c>
      <c r="AV59" s="57">
        <f>②自動集計ﾌｫｰﾏｯﾄ２!F20</f>
        <v>314876</v>
      </c>
      <c r="AW59" s="57">
        <f>②自動集計ﾌｫｰﾏｯﾄ２!G20</f>
        <v>354319</v>
      </c>
      <c r="AX59" s="57">
        <f>②自動集計ﾌｫｰﾏｯﾄ２!H20</f>
        <v>310139</v>
      </c>
      <c r="BA59" s="152" t="s">
        <v>21</v>
      </c>
      <c r="BB59" s="138">
        <f>AR59/AR64</f>
        <v>8.1117380154782731E-2</v>
      </c>
      <c r="BC59" s="138">
        <f t="shared" ref="BC59:BH59" si="19">AS59/AS64</f>
        <v>7.5261839967757566E-2</v>
      </c>
      <c r="BD59" s="138">
        <f t="shared" si="19"/>
        <v>6.4603648585136023E-2</v>
      </c>
      <c r="BE59" s="138">
        <f t="shared" si="19"/>
        <v>6.8021345083971854E-2</v>
      </c>
      <c r="BF59" s="138">
        <f t="shared" si="19"/>
        <v>7.2901176301167547E-2</v>
      </c>
      <c r="BG59" s="138">
        <f t="shared" si="19"/>
        <v>8.7106731615024136E-2</v>
      </c>
      <c r="BH59" s="138">
        <f t="shared" si="19"/>
        <v>8.1187879841340974E-2</v>
      </c>
    </row>
    <row r="60" spans="43:60" x14ac:dyDescent="0.2">
      <c r="AQ60" s="152" t="s">
        <v>22</v>
      </c>
      <c r="AR60" s="57">
        <f>②自動集計ﾌｫｰﾏｯﾄ２!B21</f>
        <v>310022</v>
      </c>
      <c r="AS60" s="57">
        <f>②自動集計ﾌｫｰﾏｯﾄ２!C21</f>
        <v>386837</v>
      </c>
      <c r="AT60" s="57">
        <f>②自動集計ﾌｫｰﾏｯﾄ２!D21</f>
        <v>346693</v>
      </c>
      <c r="AU60" s="57">
        <f>②自動集計ﾌｫｰﾏｯﾄ２!E21</f>
        <v>286552</v>
      </c>
      <c r="AV60" s="57">
        <f>②自動集計ﾌｫｰﾏｯﾄ２!F21</f>
        <v>288812</v>
      </c>
      <c r="AW60" s="57">
        <f>②自動集計ﾌｫｰﾏｯﾄ２!G21</f>
        <v>294490</v>
      </c>
      <c r="AX60" s="57">
        <f>②自動集計ﾌｫｰﾏｯﾄ２!H21</f>
        <v>332047</v>
      </c>
      <c r="BA60" s="152" t="s">
        <v>22</v>
      </c>
      <c r="BB60" s="138">
        <f>AR60/AR64</f>
        <v>5.9338737751726732E-2</v>
      </c>
      <c r="BC60" s="138">
        <f t="shared" ref="BC60:BH60" si="20">AS60/AS64</f>
        <v>7.725821868535386E-2</v>
      </c>
      <c r="BD60" s="138">
        <f t="shared" si="20"/>
        <v>7.235499282487777E-2</v>
      </c>
      <c r="BE60" s="138">
        <f t="shared" si="20"/>
        <v>6.2807817529604182E-2</v>
      </c>
      <c r="BF60" s="138">
        <f t="shared" si="20"/>
        <v>6.6866749227927194E-2</v>
      </c>
      <c r="BG60" s="138">
        <f t="shared" si="20"/>
        <v>7.2398210068634353E-2</v>
      </c>
      <c r="BH60" s="138">
        <f t="shared" si="20"/>
        <v>8.6922934354201661E-2</v>
      </c>
    </row>
    <row r="61" spans="43:60" x14ac:dyDescent="0.2">
      <c r="AQ61" s="152" t="s">
        <v>23</v>
      </c>
      <c r="AR61" s="57">
        <f>②自動集計ﾌｫｰﾏｯﾄ２!B22</f>
        <v>250281</v>
      </c>
      <c r="AS61" s="57">
        <f>②自動集計ﾌｫｰﾏｯﾄ２!C22</f>
        <v>264635</v>
      </c>
      <c r="AT61" s="57">
        <f>②自動集計ﾌｫｰﾏｯﾄ２!D22</f>
        <v>338694</v>
      </c>
      <c r="AU61" s="57">
        <f>②自動集計ﾌｫｰﾏｯﾄ２!E22</f>
        <v>304414</v>
      </c>
      <c r="AV61" s="57">
        <f>②自動集計ﾌｫｰﾏｯﾄ２!F22</f>
        <v>254065</v>
      </c>
      <c r="AW61" s="57">
        <f>②自動集計ﾌｫｰﾏｯﾄ２!G22</f>
        <v>258280</v>
      </c>
      <c r="AX61" s="57">
        <f>②自動集計ﾌｫｰﾏｯﾄ２!H22</f>
        <v>265338</v>
      </c>
      <c r="BA61" s="152" t="s">
        <v>23</v>
      </c>
      <c r="BB61" s="138">
        <f>AR61/AR64</f>
        <v>4.7904208808535902E-2</v>
      </c>
      <c r="BC61" s="138">
        <f t="shared" ref="BC61:BH61" si="21">AS61/AS64</f>
        <v>5.2852309116756202E-2</v>
      </c>
      <c r="BD61" s="138">
        <f t="shared" si="21"/>
        <v>7.0685597747370585E-2</v>
      </c>
      <c r="BE61" s="138">
        <f t="shared" si="21"/>
        <v>6.6722894851394959E-2</v>
      </c>
      <c r="BF61" s="138">
        <f t="shared" si="21"/>
        <v>5.8822004080832241E-2</v>
      </c>
      <c r="BG61" s="138">
        <f t="shared" si="21"/>
        <v>6.3496246719844079E-2</v>
      </c>
      <c r="BH61" s="138">
        <f t="shared" si="21"/>
        <v>6.945991849248799E-2</v>
      </c>
    </row>
    <row r="62" spans="43:60" x14ac:dyDescent="0.2">
      <c r="AQ62" t="s">
        <v>24</v>
      </c>
      <c r="AR62" s="57">
        <f>②自動集計ﾌｫｰﾏｯﾄ２!B23</f>
        <v>178853</v>
      </c>
      <c r="AS62" s="57">
        <f>②自動集計ﾌｫｰﾏｯﾄ２!C23</f>
        <v>187808</v>
      </c>
      <c r="AT62" s="57">
        <f>②自動集計ﾌｫｰﾏｯﾄ２!D23</f>
        <v>204485</v>
      </c>
      <c r="AU62" s="57">
        <f>②自動集計ﾌｫｰﾏｯﾄ２!E23</f>
        <v>268247</v>
      </c>
      <c r="AV62" s="57">
        <f>②自動集計ﾌｫｰﾏｯﾄ２!F23</f>
        <v>241635</v>
      </c>
      <c r="AW62" s="57">
        <f>②自動集計ﾌｫｰﾏｯﾄ２!G23</f>
        <v>204956</v>
      </c>
      <c r="AX62" s="57">
        <f>②自動集計ﾌｫｰﾏｯﾄ２!H23</f>
        <v>211427</v>
      </c>
      <c r="BA62" t="s">
        <v>24</v>
      </c>
      <c r="BB62" s="138">
        <f>AR62/AR64</f>
        <v>3.4232768200674731E-2</v>
      </c>
      <c r="BC62" s="138">
        <f t="shared" ref="BC62:BH62" si="22">AS62/AS64</f>
        <v>3.7508592856575089E-2</v>
      </c>
      <c r="BD62" s="138">
        <f t="shared" si="22"/>
        <v>4.2676116067515438E-2</v>
      </c>
      <c r="BE62" s="138">
        <f t="shared" si="22"/>
        <v>5.8795641380495457E-2</v>
      </c>
      <c r="BF62" s="138">
        <f t="shared" si="22"/>
        <v>5.5944167658165823E-2</v>
      </c>
      <c r="BG62" s="138">
        <f t="shared" si="22"/>
        <v>5.0386931789965783E-2</v>
      </c>
      <c r="BH62" s="138">
        <f t="shared" si="22"/>
        <v>5.5347150378427731E-2</v>
      </c>
    </row>
    <row r="63" spans="43:60" x14ac:dyDescent="0.2">
      <c r="AQ63" s="140" t="s">
        <v>75</v>
      </c>
      <c r="AR63" s="57">
        <f>②自動集計ﾌｫｰﾏｯﾄ２!B24</f>
        <v>116369</v>
      </c>
      <c r="AS63" s="57">
        <f>②自動集計ﾌｫｰﾏｯﾄ２!C24</f>
        <v>145326</v>
      </c>
      <c r="AT63" s="57">
        <f>②自動集計ﾌｫｰﾏｯﾄ２!D24</f>
        <v>166297</v>
      </c>
      <c r="AU63" s="57">
        <f>②自動集計ﾌｫｰﾏｯﾄ２!E24</f>
        <v>187855</v>
      </c>
      <c r="AV63" s="57">
        <f>②自動集計ﾌｫｰﾏｯﾄ２!F24</f>
        <v>243809</v>
      </c>
      <c r="AW63" s="57">
        <f>②自動集計ﾌｫｰﾏｯﾄ２!G24</f>
        <v>252693</v>
      </c>
      <c r="AX63" s="57">
        <f>②自動集計ﾌｫｰﾏｯﾄ２!H24</f>
        <v>231898</v>
      </c>
      <c r="BA63" s="140" t="s">
        <v>75</v>
      </c>
      <c r="BB63" s="138">
        <f>AR63/AR64</f>
        <v>2.2273224395141917E-2</v>
      </c>
      <c r="BC63" s="138">
        <f t="shared" ref="BC63:BH63" si="23">AS63/AS64</f>
        <v>2.9024183024549708E-2</v>
      </c>
      <c r="BD63" s="138">
        <f t="shared" si="23"/>
        <v>3.4706262433330637E-2</v>
      </c>
      <c r="BE63" s="138">
        <f t="shared" si="23"/>
        <v>4.1174944031183845E-2</v>
      </c>
      <c r="BF63" s="138">
        <f t="shared" si="23"/>
        <v>5.644749962782606E-2</v>
      </c>
      <c r="BG63" s="138">
        <f t="shared" si="23"/>
        <v>6.2122723681189249E-2</v>
      </c>
      <c r="BH63" s="138">
        <f t="shared" si="23"/>
        <v>6.0706028456425316E-2</v>
      </c>
    </row>
    <row r="64" spans="43:60" x14ac:dyDescent="0.2">
      <c r="AQ64" s="152" t="s">
        <v>334</v>
      </c>
      <c r="AR64" s="17">
        <f>②自動集計ﾌｫｰﾏｯﾄ２!B5</f>
        <v>5224614</v>
      </c>
      <c r="AS64" s="17">
        <f>②自動集計ﾌｫｰﾏｯﾄ２!C5</f>
        <v>5007066</v>
      </c>
      <c r="AT64" s="17">
        <f>②自動集計ﾌｫｰﾏｯﾄ２!D5</f>
        <v>4791556</v>
      </c>
      <c r="AU64" s="17">
        <f>②自動集計ﾌｫｰﾏｯﾄ２!E5</f>
        <v>4562362</v>
      </c>
      <c r="AV64" s="17">
        <f>②自動集計ﾌｫｰﾏｯﾄ２!F5</f>
        <v>4319217</v>
      </c>
      <c r="AW64" s="17">
        <f>②自動集計ﾌｫｰﾏｯﾄ２!G5</f>
        <v>4067642</v>
      </c>
      <c r="AX64" s="17">
        <f>②自動集計ﾌｫｰﾏｯﾄ２!H5</f>
        <v>3820016</v>
      </c>
      <c r="BA64" s="152" t="s">
        <v>334</v>
      </c>
      <c r="BB64" s="151">
        <f>AR64/AR64</f>
        <v>1</v>
      </c>
      <c r="BC64" s="151">
        <f t="shared" ref="BC64:BH64" si="24">AS64/AS64</f>
        <v>1</v>
      </c>
      <c r="BD64" s="151">
        <f t="shared" si="24"/>
        <v>1</v>
      </c>
      <c r="BE64" s="151">
        <f t="shared" si="24"/>
        <v>1</v>
      </c>
      <c r="BF64" s="151">
        <f t="shared" si="24"/>
        <v>1</v>
      </c>
      <c r="BG64" s="151">
        <f t="shared" si="24"/>
        <v>1</v>
      </c>
      <c r="BH64" s="151">
        <f t="shared" si="24"/>
        <v>1</v>
      </c>
    </row>
  </sheetData>
  <mergeCells count="8">
    <mergeCell ref="AQ40:AU42"/>
    <mergeCell ref="AQ17:AU19"/>
    <mergeCell ref="Z7:AF9"/>
    <mergeCell ref="B7:H9"/>
    <mergeCell ref="J7:P9"/>
    <mergeCell ref="R7:X9"/>
    <mergeCell ref="AQ7:AU9"/>
    <mergeCell ref="AH7:AN9"/>
  </mergeCells>
  <phoneticPr fontId="2"/>
  <conditionalFormatting sqref="AR45:AX63">
    <cfRule type="colorScale" priority="21">
      <colorScale>
        <cfvo type="min"/>
        <cfvo type="max"/>
        <color rgb="FFFCFCFF"/>
        <color rgb="FF63BE7B"/>
      </colorScale>
    </cfRule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R64:AX64">
    <cfRule type="colorScale" priority="2">
      <colorScale>
        <cfvo type="min"/>
        <cfvo type="max"/>
        <color rgb="FFFCFCFF"/>
        <color rgb="FFF8696B"/>
      </colorScale>
    </cfRule>
  </conditionalFormatting>
  <conditionalFormatting sqref="BB45:BH6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{9752F861-E5BC-44FA-A999-A40A372A4F88}</x14:id>
        </ext>
      </extLst>
    </cfRule>
  </conditionalFormatting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752F861-E5BC-44FA-A999-A40A372A4F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BB45:BH63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high="1" xr2:uid="{2CD8F049-F565-4FC2-8CCC-B741D65043F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③グラフ抽出!AR45:AX45</xm:f>
              <xm:sqref>AY45</xm:sqref>
            </x14:sparkline>
            <x14:sparkline>
              <xm:f>③グラフ抽出!AR46:AX46</xm:f>
              <xm:sqref>AY46</xm:sqref>
            </x14:sparkline>
            <x14:sparkline>
              <xm:f>③グラフ抽出!AR47:AX47</xm:f>
              <xm:sqref>AY47</xm:sqref>
            </x14:sparkline>
            <x14:sparkline>
              <xm:f>③グラフ抽出!AR48:AX48</xm:f>
              <xm:sqref>AY48</xm:sqref>
            </x14:sparkline>
            <x14:sparkline>
              <xm:f>③グラフ抽出!AR49:AX49</xm:f>
              <xm:sqref>AY49</xm:sqref>
            </x14:sparkline>
            <x14:sparkline>
              <xm:f>③グラフ抽出!AR50:AX50</xm:f>
              <xm:sqref>AY50</xm:sqref>
            </x14:sparkline>
            <x14:sparkline>
              <xm:f>③グラフ抽出!AR51:AX51</xm:f>
              <xm:sqref>AY51</xm:sqref>
            </x14:sparkline>
            <x14:sparkline>
              <xm:f>③グラフ抽出!AR52:AX52</xm:f>
              <xm:sqref>AY52</xm:sqref>
            </x14:sparkline>
            <x14:sparkline>
              <xm:f>③グラフ抽出!AR53:AX53</xm:f>
              <xm:sqref>AY53</xm:sqref>
            </x14:sparkline>
            <x14:sparkline>
              <xm:f>③グラフ抽出!AR54:AX54</xm:f>
              <xm:sqref>AY54</xm:sqref>
            </x14:sparkline>
            <x14:sparkline>
              <xm:f>③グラフ抽出!AR55:AX55</xm:f>
              <xm:sqref>AY55</xm:sqref>
            </x14:sparkline>
            <x14:sparkline>
              <xm:f>③グラフ抽出!AR56:AX56</xm:f>
              <xm:sqref>AY56</xm:sqref>
            </x14:sparkline>
            <x14:sparkline>
              <xm:f>③グラフ抽出!AR57:AX57</xm:f>
              <xm:sqref>AY57</xm:sqref>
            </x14:sparkline>
            <x14:sparkline>
              <xm:f>③グラフ抽出!AR58:AX58</xm:f>
              <xm:sqref>AY58</xm:sqref>
            </x14:sparkline>
            <x14:sparkline>
              <xm:f>③グラフ抽出!AR59:AX59</xm:f>
              <xm:sqref>AY59</xm:sqref>
            </x14:sparkline>
            <x14:sparkline>
              <xm:f>③グラフ抽出!AR60:AX60</xm:f>
              <xm:sqref>AY60</xm:sqref>
            </x14:sparkline>
            <x14:sparkline>
              <xm:f>③グラフ抽出!AR61:AX61</xm:f>
              <xm:sqref>AY61</xm:sqref>
            </x14:sparkline>
            <x14:sparkline>
              <xm:f>③グラフ抽出!AR62:AX62</xm:f>
              <xm:sqref>AY62</xm:sqref>
            </x14:sparkline>
            <x14:sparkline>
              <xm:f>③グラフ抽出!AR63:AX63</xm:f>
              <xm:sqref>AY63</xm:sqref>
            </x14:sparkline>
            <x14:sparkline>
              <xm:f>③グラフ抽出!AR64:AX64</xm:f>
              <xm:sqref>AY64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⓪基礎データ設定</vt:lpstr>
      <vt:lpstr>①-1データ貼り付け１</vt:lpstr>
      <vt:lpstr>①-2データ貼り付け２（入院外）</vt:lpstr>
      <vt:lpstr>①-3データ貼り付け３（入院）</vt:lpstr>
      <vt:lpstr>②自動集計ﾌｫｰﾏｯﾄ</vt:lpstr>
      <vt:lpstr>②自動集計ﾌｫｰﾏｯﾄ２</vt:lpstr>
      <vt:lpstr>③グラフ抽出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2024-05-29T11:05:39Z</dcterms:modified>
</cp:coreProperties>
</file>